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fichiers de démo FB\"/>
    </mc:Choice>
  </mc:AlternateContent>
  <xr:revisionPtr revIDLastSave="0" documentId="13_ncr:1_{FC10756D-DCAE-4314-A028-AF603EC6F340}" xr6:coauthVersionLast="43" xr6:coauthVersionMax="43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soldes" sheetId="1" state="hidden" r:id="rId1"/>
    <sheet name="mois" sheetId="6" r:id="rId2"/>
    <sheet name="data" sheetId="9" r:id="rId3"/>
    <sheet name="cascade" sheetId="7" r:id="rId4"/>
    <sheet name="annee" sheetId="4" state="hidden" r:id="rId5"/>
  </sheets>
  <definedNames>
    <definedName name="_xlnm._FilterDatabase" localSheetId="4" hidden="1">annee!$C$1:$AL$11</definedName>
  </definedNames>
  <calcPr calcId="18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9" l="1"/>
  <c r="D12" i="9" l="1"/>
  <c r="D11" i="9"/>
  <c r="D10" i="9"/>
  <c r="D9" i="9"/>
  <c r="D8" i="9"/>
  <c r="D7" i="9"/>
  <c r="D6" i="9"/>
  <c r="D5" i="9"/>
  <c r="D4" i="9"/>
  <c r="D3" i="9"/>
  <c r="D2" i="9"/>
  <c r="D1" i="9"/>
  <c r="AT1" i="4" l="1"/>
  <c r="AB367" i="4" l="1"/>
  <c r="BP47" i="1" l="1"/>
  <c r="BP45" i="1"/>
  <c r="AR47" i="1" l="1"/>
  <c r="AR49" i="1" l="1"/>
  <c r="H47" i="1"/>
  <c r="H49" i="1" s="1"/>
  <c r="W367" i="4" l="1"/>
  <c r="X367" i="4"/>
  <c r="Y367" i="4"/>
  <c r="Z367" i="4"/>
  <c r="AA367" i="4"/>
  <c r="AC367" i="4"/>
  <c r="AD367" i="4"/>
  <c r="AE367" i="4"/>
  <c r="AF367" i="4"/>
  <c r="AG367" i="4"/>
  <c r="AH367" i="4"/>
  <c r="AI367" i="4"/>
  <c r="AJ367" i="4"/>
  <c r="AK367" i="4"/>
  <c r="AL367" i="4"/>
  <c r="AM367" i="4"/>
  <c r="AN3" i="4" l="1"/>
  <c r="AN4" i="4"/>
  <c r="AN5" i="4"/>
  <c r="AN6" i="4"/>
  <c r="AN7" i="4"/>
  <c r="AN8" i="4"/>
  <c r="AN9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AN41" i="4"/>
  <c r="AN42" i="4"/>
  <c r="AN43" i="4"/>
  <c r="AN44" i="4"/>
  <c r="AN45" i="4"/>
  <c r="AN46" i="4"/>
  <c r="AN47" i="4"/>
  <c r="AN48" i="4"/>
  <c r="AN49" i="4"/>
  <c r="AN50" i="4"/>
  <c r="AN51" i="4"/>
  <c r="AN52" i="4"/>
  <c r="AN53" i="4"/>
  <c r="AN54" i="4"/>
  <c r="AN55" i="4"/>
  <c r="AN56" i="4"/>
  <c r="AN57" i="4"/>
  <c r="AN58" i="4"/>
  <c r="AN59" i="4"/>
  <c r="AN60" i="4"/>
  <c r="AN61" i="4"/>
  <c r="AN62" i="4"/>
  <c r="AN63" i="4"/>
  <c r="AN64" i="4"/>
  <c r="AN65" i="4"/>
  <c r="AN66" i="4"/>
  <c r="AN67" i="4"/>
  <c r="AN68" i="4"/>
  <c r="AN69" i="4"/>
  <c r="AN70" i="4"/>
  <c r="AN71" i="4"/>
  <c r="AN72" i="4"/>
  <c r="AN73" i="4"/>
  <c r="AN74" i="4"/>
  <c r="AN75" i="4"/>
  <c r="AN76" i="4"/>
  <c r="AN77" i="4"/>
  <c r="AN78" i="4"/>
  <c r="AN79" i="4"/>
  <c r="AN80" i="4"/>
  <c r="AN81" i="4"/>
  <c r="AN82" i="4"/>
  <c r="AN83" i="4"/>
  <c r="AN84" i="4"/>
  <c r="AN85" i="4"/>
  <c r="AN86" i="4"/>
  <c r="AN87" i="4"/>
  <c r="AN88" i="4"/>
  <c r="AN89" i="4"/>
  <c r="AN90" i="4"/>
  <c r="AN91" i="4"/>
  <c r="AN92" i="4"/>
  <c r="AN93" i="4"/>
  <c r="AN94" i="4"/>
  <c r="AN95" i="4"/>
  <c r="AN96" i="4"/>
  <c r="AN97" i="4"/>
  <c r="AN98" i="4"/>
  <c r="AN99" i="4"/>
  <c r="AN100" i="4"/>
  <c r="AN101" i="4"/>
  <c r="AN102" i="4"/>
  <c r="AN103" i="4"/>
  <c r="AN104" i="4"/>
  <c r="AN105" i="4"/>
  <c r="AN106" i="4"/>
  <c r="AN107" i="4"/>
  <c r="AN108" i="4"/>
  <c r="AN109" i="4"/>
  <c r="AN110" i="4"/>
  <c r="AN111" i="4"/>
  <c r="AN112" i="4"/>
  <c r="AN113" i="4"/>
  <c r="AN114" i="4"/>
  <c r="AN115" i="4"/>
  <c r="AN116" i="4"/>
  <c r="AN117" i="4"/>
  <c r="AN118" i="4"/>
  <c r="AN119" i="4"/>
  <c r="AN120" i="4"/>
  <c r="AN121" i="4"/>
  <c r="AN122" i="4"/>
  <c r="AN123" i="4"/>
  <c r="AN124" i="4"/>
  <c r="AN125" i="4"/>
  <c r="AN126" i="4"/>
  <c r="AN127" i="4"/>
  <c r="AN128" i="4"/>
  <c r="AN129" i="4"/>
  <c r="AN130" i="4"/>
  <c r="AN131" i="4"/>
  <c r="AN132" i="4"/>
  <c r="AN133" i="4"/>
  <c r="AN134" i="4"/>
  <c r="AN135" i="4"/>
  <c r="AN136" i="4"/>
  <c r="AN137" i="4"/>
  <c r="AN138" i="4"/>
  <c r="AN139" i="4"/>
  <c r="AN140" i="4"/>
  <c r="AN141" i="4"/>
  <c r="AN142" i="4"/>
  <c r="AN143" i="4"/>
  <c r="AN144" i="4"/>
  <c r="AN145" i="4"/>
  <c r="AN146" i="4"/>
  <c r="AN147" i="4"/>
  <c r="AN148" i="4"/>
  <c r="AN149" i="4"/>
  <c r="AN150" i="4"/>
  <c r="AN151" i="4"/>
  <c r="AN152" i="4"/>
  <c r="AN153" i="4"/>
  <c r="AN154" i="4"/>
  <c r="AN155" i="4"/>
  <c r="AN156" i="4"/>
  <c r="AN157" i="4"/>
  <c r="AN158" i="4"/>
  <c r="AN159" i="4"/>
  <c r="AN160" i="4"/>
  <c r="AN161" i="4"/>
  <c r="AN162" i="4"/>
  <c r="AN163" i="4"/>
  <c r="AN164" i="4"/>
  <c r="AN165" i="4"/>
  <c r="AN166" i="4"/>
  <c r="AN167" i="4"/>
  <c r="AN168" i="4"/>
  <c r="AN169" i="4"/>
  <c r="AN170" i="4"/>
  <c r="AN171" i="4"/>
  <c r="AN172" i="4"/>
  <c r="AN173" i="4"/>
  <c r="AN174" i="4"/>
  <c r="AN175" i="4"/>
  <c r="AN176" i="4"/>
  <c r="AN177" i="4"/>
  <c r="AN178" i="4"/>
  <c r="AN179" i="4"/>
  <c r="AN180" i="4"/>
  <c r="AN181" i="4"/>
  <c r="AN182" i="4"/>
  <c r="AN183" i="4"/>
  <c r="AN184" i="4"/>
  <c r="AN185" i="4"/>
  <c r="AN186" i="4"/>
  <c r="AN187" i="4"/>
  <c r="AN188" i="4"/>
  <c r="AN189" i="4"/>
  <c r="AN190" i="4"/>
  <c r="AN191" i="4"/>
  <c r="AN192" i="4"/>
  <c r="AN193" i="4"/>
  <c r="AN194" i="4"/>
  <c r="AN195" i="4"/>
  <c r="AN196" i="4"/>
  <c r="AN197" i="4"/>
  <c r="AN198" i="4"/>
  <c r="AN199" i="4"/>
  <c r="AN200" i="4"/>
  <c r="AN201" i="4"/>
  <c r="AN202" i="4"/>
  <c r="AN203" i="4"/>
  <c r="AN204" i="4"/>
  <c r="AN205" i="4"/>
  <c r="AN206" i="4"/>
  <c r="AN207" i="4"/>
  <c r="AN208" i="4"/>
  <c r="AN209" i="4"/>
  <c r="AN210" i="4"/>
  <c r="AN211" i="4"/>
  <c r="AN212" i="4"/>
  <c r="AN213" i="4"/>
  <c r="AN214" i="4"/>
  <c r="AN215" i="4"/>
  <c r="AN216" i="4"/>
  <c r="AN217" i="4"/>
  <c r="AN218" i="4"/>
  <c r="AN219" i="4"/>
  <c r="AN220" i="4"/>
  <c r="AN221" i="4"/>
  <c r="AN222" i="4"/>
  <c r="AN223" i="4"/>
  <c r="AN224" i="4"/>
  <c r="AN225" i="4"/>
  <c r="AN226" i="4"/>
  <c r="AN227" i="4"/>
  <c r="AN228" i="4"/>
  <c r="AN229" i="4"/>
  <c r="AN230" i="4"/>
  <c r="AN231" i="4"/>
  <c r="AN232" i="4"/>
  <c r="AN233" i="4"/>
  <c r="AN234" i="4"/>
  <c r="AN235" i="4"/>
  <c r="AN236" i="4"/>
  <c r="AN237" i="4"/>
  <c r="AN238" i="4"/>
  <c r="AN239" i="4"/>
  <c r="AN240" i="4"/>
  <c r="AN241" i="4"/>
  <c r="AN242" i="4"/>
  <c r="AN243" i="4"/>
  <c r="AN244" i="4"/>
  <c r="AN245" i="4"/>
  <c r="AN246" i="4"/>
  <c r="AN247" i="4"/>
  <c r="AN248" i="4"/>
  <c r="AN249" i="4"/>
  <c r="AN250" i="4"/>
  <c r="AN251" i="4"/>
  <c r="AN252" i="4"/>
  <c r="AN253" i="4"/>
  <c r="AN254" i="4"/>
  <c r="AN255" i="4"/>
  <c r="AN256" i="4"/>
  <c r="AN257" i="4"/>
  <c r="AN258" i="4"/>
  <c r="AN259" i="4"/>
  <c r="AN260" i="4"/>
  <c r="AN261" i="4"/>
  <c r="AN262" i="4"/>
  <c r="AN263" i="4"/>
  <c r="AN264" i="4"/>
  <c r="AN265" i="4"/>
  <c r="AN266" i="4"/>
  <c r="AN267" i="4"/>
  <c r="AN268" i="4"/>
  <c r="AN269" i="4"/>
  <c r="AN270" i="4"/>
  <c r="AN271" i="4"/>
  <c r="AN272" i="4"/>
  <c r="AN273" i="4"/>
  <c r="AN274" i="4"/>
  <c r="AN275" i="4"/>
  <c r="AN276" i="4"/>
  <c r="AN277" i="4"/>
  <c r="AN278" i="4"/>
  <c r="AN279" i="4"/>
  <c r="AN280" i="4"/>
  <c r="AN281" i="4"/>
  <c r="AN282" i="4"/>
  <c r="AN283" i="4"/>
  <c r="AN284" i="4"/>
  <c r="AN285" i="4"/>
  <c r="AN286" i="4"/>
  <c r="AN287" i="4"/>
  <c r="AN288" i="4"/>
  <c r="AN289" i="4"/>
  <c r="AN290" i="4"/>
  <c r="AN291" i="4"/>
  <c r="AN292" i="4"/>
  <c r="AN293" i="4"/>
  <c r="AN294" i="4"/>
  <c r="AN295" i="4"/>
  <c r="AN296" i="4"/>
  <c r="AN297" i="4"/>
  <c r="AN298" i="4"/>
  <c r="AN299" i="4"/>
  <c r="AN300" i="4"/>
  <c r="AN301" i="4"/>
  <c r="AN302" i="4"/>
  <c r="AN303" i="4"/>
  <c r="AN304" i="4"/>
  <c r="AN305" i="4"/>
  <c r="AN306" i="4"/>
  <c r="AN307" i="4"/>
  <c r="AN308" i="4"/>
  <c r="AN309" i="4"/>
  <c r="AN310" i="4"/>
  <c r="AN311" i="4"/>
  <c r="AN312" i="4"/>
  <c r="AN313" i="4"/>
  <c r="AN314" i="4"/>
  <c r="AN315" i="4"/>
  <c r="AN316" i="4"/>
  <c r="AN317" i="4"/>
  <c r="AN318" i="4"/>
  <c r="AN319" i="4"/>
  <c r="AN320" i="4"/>
  <c r="AN321" i="4"/>
  <c r="AN322" i="4"/>
  <c r="AN323" i="4"/>
  <c r="AN324" i="4"/>
  <c r="AN325" i="4"/>
  <c r="AN326" i="4"/>
  <c r="AN327" i="4"/>
  <c r="AN328" i="4"/>
  <c r="AN329" i="4"/>
  <c r="AN330" i="4"/>
  <c r="AN331" i="4"/>
  <c r="AN332" i="4"/>
  <c r="AN333" i="4"/>
  <c r="AN334" i="4"/>
  <c r="AN335" i="4"/>
  <c r="AN336" i="4"/>
  <c r="AN337" i="4"/>
  <c r="AN338" i="4"/>
  <c r="AN339" i="4"/>
  <c r="AN340" i="4"/>
  <c r="AN341" i="4"/>
  <c r="AN342" i="4"/>
  <c r="AN343" i="4"/>
  <c r="AN344" i="4"/>
  <c r="AN345" i="4"/>
  <c r="AN346" i="4"/>
  <c r="AN347" i="4"/>
  <c r="AN348" i="4"/>
  <c r="AN349" i="4"/>
  <c r="AN350" i="4"/>
  <c r="AN351" i="4"/>
  <c r="AN352" i="4"/>
  <c r="AN353" i="4"/>
  <c r="AN354" i="4"/>
  <c r="AN355" i="4"/>
  <c r="AN356" i="4"/>
  <c r="AN357" i="4"/>
  <c r="AN358" i="4"/>
  <c r="AN359" i="4"/>
  <c r="AN360" i="4"/>
  <c r="AN361" i="4"/>
  <c r="AN362" i="4"/>
  <c r="AN363" i="4"/>
  <c r="AN364" i="4"/>
  <c r="AN365" i="4"/>
  <c r="AN366" i="4"/>
  <c r="AN2" i="4"/>
  <c r="AN1" i="4" l="1"/>
  <c r="O367" i="4" l="1"/>
  <c r="P367" i="4"/>
  <c r="Q367" i="4"/>
  <c r="R367" i="4"/>
  <c r="S367" i="4"/>
  <c r="T367" i="4"/>
  <c r="U367" i="4"/>
  <c r="V367" i="4"/>
  <c r="E367" i="4"/>
  <c r="G367" i="4"/>
  <c r="F367" i="4"/>
  <c r="H367" i="4"/>
  <c r="I367" i="4"/>
  <c r="J367" i="4"/>
  <c r="K367" i="4"/>
  <c r="L367" i="4"/>
  <c r="M367" i="4"/>
  <c r="N367" i="4"/>
  <c r="C367" i="4" l="1"/>
  <c r="D367" i="4"/>
  <c r="AN367" i="4" l="1"/>
  <c r="F59" i="1" l="1"/>
  <c r="F58" i="1"/>
  <c r="F57" i="1"/>
  <c r="F56" i="1"/>
  <c r="F55" i="1"/>
  <c r="F54" i="1"/>
  <c r="F53" i="1"/>
  <c r="F52" i="1"/>
  <c r="AR45" i="1"/>
  <c r="H45" i="1"/>
  <c r="BV37" i="1"/>
  <c r="BX35" i="1"/>
  <c r="BX34" i="1"/>
  <c r="BX33" i="1"/>
  <c r="BX32" i="1"/>
  <c r="BA4" i="1" l="1"/>
  <c r="CE5" i="1"/>
  <c r="CB6" i="1"/>
  <c r="CB7" i="1"/>
  <c r="CB9" i="1"/>
  <c r="CB5" i="1"/>
  <c r="CE7" i="1"/>
  <c r="CB8" i="1"/>
  <c r="BY17" i="1"/>
  <c r="AC19" i="1"/>
  <c r="AX10" i="1"/>
  <c r="AL10" i="1"/>
  <c r="BS16" i="1"/>
  <c r="BS14" i="1"/>
  <c r="BA18" i="1"/>
  <c r="W18" i="1"/>
  <c r="AF18" i="1"/>
  <c r="AL32" i="1"/>
  <c r="CE27" i="1"/>
  <c r="BV16" i="1"/>
  <c r="BV28" i="1"/>
  <c r="BV20" i="1"/>
  <c r="BS32" i="1"/>
  <c r="Q20" i="1"/>
  <c r="BY31" i="1"/>
  <c r="BG8" i="1"/>
  <c r="BY25" i="1"/>
  <c r="BY23" i="1"/>
  <c r="BD32" i="1"/>
  <c r="T20" i="1"/>
  <c r="K23" i="1"/>
  <c r="AL26" i="1"/>
  <c r="AO23" i="1"/>
  <c r="AO45" i="1" s="1"/>
  <c r="BG27" i="1"/>
  <c r="AF28" i="1"/>
  <c r="T32" i="1"/>
  <c r="AC20" i="1"/>
  <c r="BD23" i="1"/>
  <c r="CB23" i="1"/>
  <c r="BS25" i="1"/>
  <c r="Q27" i="1"/>
  <c r="N32" i="1"/>
  <c r="BJ20" i="1"/>
  <c r="Z23" i="1"/>
  <c r="BJ23" i="1"/>
  <c r="CE23" i="1"/>
  <c r="W27" i="1"/>
  <c r="W32" i="1"/>
  <c r="E23" i="1"/>
  <c r="E47" i="1" s="1"/>
  <c r="AC23" i="1"/>
  <c r="BM23" i="1"/>
  <c r="AF26" i="1"/>
  <c r="AL27" i="1"/>
  <c r="AF30" i="1"/>
  <c r="CB18" i="1"/>
  <c r="W23" i="1"/>
  <c r="BA23" i="1"/>
  <c r="BS23" i="1"/>
  <c r="AI26" i="1"/>
  <c r="AI47" i="1" s="1"/>
  <c r="T27" i="1"/>
  <c r="BD27" i="1"/>
  <c r="AL28" i="1"/>
  <c r="AU26" i="1"/>
  <c r="AF27" i="1"/>
  <c r="BM27" i="1"/>
  <c r="AU30" i="1"/>
  <c r="CB47" i="1" l="1"/>
  <c r="CB49" i="1" s="1"/>
  <c r="BY45" i="1"/>
  <c r="AC47" i="1"/>
  <c r="AC49" i="1" s="1"/>
  <c r="BG45" i="1"/>
  <c r="Q47" i="1"/>
  <c r="Q49" i="1" s="1"/>
  <c r="BJ47" i="1"/>
  <c r="BJ49" i="1" s="1"/>
  <c r="AL45" i="1"/>
  <c r="AX47" i="1"/>
  <c r="AX49" i="1" s="1"/>
  <c r="AX45" i="1"/>
  <c r="BS47" i="1"/>
  <c r="BS49" i="1" s="1"/>
  <c r="BM45" i="1"/>
  <c r="W45" i="1"/>
  <c r="BA45" i="1"/>
  <c r="BA47" i="1"/>
  <c r="BA49" i="1" s="1"/>
  <c r="BM47" i="1"/>
  <c r="BM49" i="1" s="1"/>
  <c r="CE45" i="1"/>
  <c r="CE47" i="1"/>
  <c r="CE49" i="1" s="1"/>
  <c r="T47" i="1"/>
  <c r="T49" i="1" s="1"/>
  <c r="BY47" i="1"/>
  <c r="BY49" i="1" s="1"/>
  <c r="AU47" i="1"/>
  <c r="AU49" i="1" s="1"/>
  <c r="W47" i="1"/>
  <c r="W49" i="1" s="1"/>
  <c r="Q45" i="1"/>
  <c r="BD47" i="1"/>
  <c r="BD49" i="1" s="1"/>
  <c r="K45" i="1"/>
  <c r="K47" i="1"/>
  <c r="K49" i="1" s="1"/>
  <c r="N45" i="1"/>
  <c r="N47" i="1"/>
  <c r="N49" i="1" s="1"/>
  <c r="AO47" i="1"/>
  <c r="AO49" i="1" s="1"/>
  <c r="BV45" i="1"/>
  <c r="BV47" i="1"/>
  <c r="BV49" i="1" s="1"/>
  <c r="AF47" i="1"/>
  <c r="AF49" i="1" s="1"/>
  <c r="E45" i="1"/>
  <c r="E49" i="1"/>
  <c r="Z45" i="1"/>
  <c r="Z47" i="1"/>
  <c r="Z49" i="1" s="1"/>
  <c r="AL47" i="1"/>
  <c r="AL49" i="1" s="1"/>
  <c r="BG47" i="1"/>
  <c r="BG49" i="1" s="1"/>
  <c r="CB45" i="1"/>
  <c r="BD45" i="1"/>
  <c r="T45" i="1"/>
  <c r="BS45" i="1"/>
  <c r="BJ45" i="1"/>
  <c r="AF45" i="1"/>
  <c r="AC45" i="1"/>
  <c r="AU45" i="1"/>
  <c r="AI45" i="1"/>
  <c r="A4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 Pairaud</author>
  </authors>
  <commentList>
    <comment ref="BM1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family event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M1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family event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M19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family event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3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pas sur Cascade</t>
        </r>
      </text>
    </comment>
    <comment ref="B36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 xml:space="preserve">report congés SAV pas pris </t>
        </r>
      </text>
    </comment>
    <comment ref="H41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infos voir 
onglet détail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41" authorId="0" shapeId="0" xr:uid="{00000000-0006-0000-0000-00000A000000}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AI41" authorId="0" shapeId="0" xr:uid="{00000000-0006-0000-0000-00000B000000}">
      <text>
        <r>
          <rPr>
            <sz val="9"/>
            <color indexed="81"/>
            <rFont val="Tahoma"/>
            <family val="2"/>
          </rPr>
          <t xml:space="preserve">entrée le 28/03/18
</t>
        </r>
      </text>
    </comment>
    <comment ref="AR41" authorId="0" shapeId="0" xr:uid="{00000000-0006-0000-0000-00000C000000}">
      <text>
        <r>
          <rPr>
            <sz val="9"/>
            <color indexed="81"/>
            <rFont val="Tahoma"/>
            <family val="2"/>
          </rPr>
          <t>voir infos
onglet détail</t>
        </r>
      </text>
    </comment>
    <comment ref="AX41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voir détail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P41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voir détail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2" authorId="0" shapeId="0" xr:uid="{00000000-0006-0000-0000-00000F000000}">
      <text>
        <r>
          <rPr>
            <sz val="9"/>
            <color indexed="81"/>
            <rFont val="Tahoma"/>
            <family val="2"/>
          </rPr>
          <t>Entitlement</t>
        </r>
      </text>
    </comment>
    <comment ref="B42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voir onglet contrat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3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seniority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M43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déces un beau parent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4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others: moving out, exceptional events..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44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PACS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44" authorId="0" shapeId="0" xr:uid="{00000000-0006-0000-0000-000015000000}">
      <text>
        <r>
          <rPr>
            <sz val="9"/>
            <color indexed="81"/>
            <rFont val="Tahoma"/>
            <family val="2"/>
          </rPr>
          <t xml:space="preserve">jours enfant malade
du 1 au 7/08+28/08
</t>
        </r>
      </text>
    </comment>
    <comment ref="AL44" authorId="0" shapeId="0" xr:uid="{00000000-0006-0000-0000-000016000000}">
      <text>
        <r>
          <rPr>
            <sz val="9"/>
            <color indexed="81"/>
            <rFont val="Tahoma"/>
            <family val="2"/>
          </rPr>
          <t>death of the father</t>
        </r>
      </text>
    </comment>
    <comment ref="BU44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déménagt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45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>remaining days left untill end of may 2018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V45" authorId="0" shapeId="0" xr:uid="{00000000-0006-0000-0000-00001B000000}">
      <text>
        <r>
          <rPr>
            <b/>
            <sz val="9"/>
            <color indexed="81"/>
            <rFont val="Tahoma"/>
            <family val="2"/>
          </rPr>
          <t>15/08 cascade = férié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1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<sst xmlns="http://schemas.openxmlformats.org/spreadsheetml/2006/main" count="1042" uniqueCount="222">
  <si>
    <t>SP</t>
  </si>
  <si>
    <t>MD</t>
  </si>
  <si>
    <t>JA</t>
  </si>
  <si>
    <t>LA</t>
  </si>
  <si>
    <t>BB</t>
  </si>
  <si>
    <t>RD</t>
  </si>
  <si>
    <t>ED</t>
  </si>
  <si>
    <t>GD</t>
  </si>
  <si>
    <t>BF</t>
  </si>
  <si>
    <t>PF</t>
  </si>
  <si>
    <t>MG</t>
  </si>
  <si>
    <t>AG</t>
  </si>
  <si>
    <t>BH</t>
  </si>
  <si>
    <t>SK</t>
  </si>
  <si>
    <t>AL</t>
  </si>
  <si>
    <t>MK</t>
  </si>
  <si>
    <t>IM</t>
  </si>
  <si>
    <t>PM</t>
  </si>
  <si>
    <t>KM</t>
  </si>
  <si>
    <t>MM</t>
  </si>
  <si>
    <t>XO</t>
  </si>
  <si>
    <t>PO</t>
  </si>
  <si>
    <t>KO</t>
  </si>
  <si>
    <t>RO</t>
  </si>
  <si>
    <t>FP</t>
  </si>
  <si>
    <t>LP</t>
  </si>
  <si>
    <t>PP</t>
  </si>
  <si>
    <t>TR</t>
  </si>
  <si>
    <t>SR</t>
  </si>
  <si>
    <t>ER</t>
  </si>
  <si>
    <t>MR</t>
  </si>
  <si>
    <t>GR</t>
  </si>
  <si>
    <t>SW</t>
  </si>
  <si>
    <t>MW</t>
  </si>
  <si>
    <t>JZ</t>
  </si>
  <si>
    <t>déb</t>
  </si>
  <si>
    <t>fin</t>
  </si>
  <si>
    <t>nbre</t>
  </si>
  <si>
    <t>PRISE</t>
  </si>
  <si>
    <t>DES</t>
  </si>
  <si>
    <t>CONGES</t>
  </si>
  <si>
    <t>T</t>
  </si>
  <si>
    <t>arrêts/sickness</t>
  </si>
  <si>
    <t>O</t>
  </si>
  <si>
    <t>A</t>
  </si>
  <si>
    <t>D</t>
  </si>
  <si>
    <t>TOTAL</t>
  </si>
  <si>
    <t>L</t>
  </si>
  <si>
    <t>R</t>
  </si>
  <si>
    <t>congés+Rtt</t>
  </si>
  <si>
    <t>DROITS</t>
  </si>
  <si>
    <t>contrat</t>
  </si>
  <si>
    <t>I</t>
  </si>
  <si>
    <t>ancienneté</t>
  </si>
  <si>
    <t>divers</t>
  </si>
  <si>
    <t>déménagt 18/06</t>
  </si>
  <si>
    <t>S</t>
  </si>
  <si>
    <t>SOLDE</t>
  </si>
  <si>
    <t>congés restants</t>
  </si>
  <si>
    <t>Cascade</t>
  </si>
  <si>
    <t>jours fériés /bank holidays</t>
  </si>
  <si>
    <t>fête nationale</t>
  </si>
  <si>
    <t>assomption</t>
  </si>
  <si>
    <t>toussaint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</si>
  <si>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</si>
  <si>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</si>
  <si>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</si>
  <si>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</si>
  <si>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</si>
  <si>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</si>
  <si>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</si>
  <si>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</si>
  <si>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</si>
  <si>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</si>
  <si>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</si>
  <si>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</si>
  <si>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</si>
  <si>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reports N-1</t>
  </si>
  <si>
    <t>commerciaux</t>
  </si>
  <si>
    <t>TOUS</t>
  </si>
  <si>
    <t>autres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</si>
  <si>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</si>
  <si>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</si>
  <si>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</si>
  <si>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</si>
  <si>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</si>
  <si>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</si>
  <si>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</si>
  <si>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</si>
  <si>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</si>
  <si>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</si>
  <si>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</si>
  <si>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</si>
  <si>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</si>
  <si>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</si>
  <si>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</si>
  <si>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derniere mise à jour cascade</t>
  </si>
  <si>
    <t>jr</t>
  </si>
  <si>
    <t>diff</t>
  </si>
  <si>
    <t>Payes</t>
  </si>
  <si>
    <t>Employee Id</t>
  </si>
  <si>
    <t>1.50 day(s)</t>
  </si>
  <si>
    <t>déménagt 12/10</t>
  </si>
  <si>
    <t>OP</t>
  </si>
  <si>
    <t>dates PO</t>
  </si>
  <si>
    <t>en cellule Tous : Permet de faire des groupes de personnes par des groupes de colonnes masquées/ non masquées</t>
  </si>
  <si>
    <t>rattaché à une macro:</t>
  </si>
  <si>
    <t>Private Sub Worksheet_Change(ByVal Target As Range)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</si>
  <si>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</si>
  <si>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</si>
  <si>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</si>
  <si>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</si>
  <si>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</si>
  <si>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</si>
  <si>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</si>
  <si>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</si>
  <si>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</si>
  <si>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</si>
  <si>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</si>
  <si>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</si>
  <si>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12. 00day(s)</t>
  </si>
  <si>
    <t>8. 00day(s)</t>
  </si>
  <si>
    <t>2. 00day(s)</t>
  </si>
  <si>
    <t>3. 00day(s)</t>
  </si>
  <si>
    <t>0. 00day(s)</t>
  </si>
  <si>
    <t>1. 00day(s)</t>
  </si>
  <si>
    <t>1- séparer les périodes mensuelles</t>
  </si>
  <si>
    <t>2-congés par salarié par mois</t>
  </si>
  <si>
    <t>8,5. 00day(s)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</si>
  <si>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</si>
  <si>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</si>
  <si>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</si>
  <si>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</si>
  <si>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</si>
  <si>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</si>
  <si>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fixes</t>
  </si>
  <si>
    <t>variable</t>
  </si>
  <si>
    <t>J AGNOD</t>
  </si>
  <si>
    <t>L AGRFERF</t>
  </si>
  <si>
    <t>B BQSREG</t>
  </si>
  <si>
    <t>M DQDR</t>
  </si>
  <si>
    <t>R DSQDRTGH</t>
  </si>
  <si>
    <t>E DAER</t>
  </si>
  <si>
    <t>G DAZER</t>
  </si>
  <si>
    <t>B FAER</t>
  </si>
  <si>
    <t>P FAZERG</t>
  </si>
  <si>
    <t>M GAERZG</t>
  </si>
  <si>
    <t>A GERT</t>
  </si>
  <si>
    <t>B HAZERG</t>
  </si>
  <si>
    <t>S KAERG</t>
  </si>
  <si>
    <t>A LERG</t>
  </si>
  <si>
    <t>M KQERG</t>
  </si>
  <si>
    <t>I MZEF</t>
  </si>
  <si>
    <t>P MZE</t>
  </si>
  <si>
    <t>K MZERA</t>
  </si>
  <si>
    <t>M MEAR</t>
  </si>
  <si>
    <t>X OTU9P</t>
  </si>
  <si>
    <t>P OTIU</t>
  </si>
  <si>
    <t>O PZ545</t>
  </si>
  <si>
    <t>K OZ56T</t>
  </si>
  <si>
    <t>R OZT5HJY</t>
  </si>
  <si>
    <t>F P456U</t>
  </si>
  <si>
    <t>S P56333U</t>
  </si>
  <si>
    <t xml:space="preserve">L P5666 </t>
  </si>
  <si>
    <t>BBdsfg</t>
  </si>
  <si>
    <t>FERTYERZ</t>
  </si>
  <si>
    <t>BBenj</t>
  </si>
  <si>
    <t>HOUT</t>
  </si>
  <si>
    <t>BBefg</t>
  </si>
  <si>
    <t>BTEDY</t>
  </si>
  <si>
    <t>EEqer</t>
  </si>
  <si>
    <t>RRTH</t>
  </si>
  <si>
    <t>Ssdfhh</t>
  </si>
  <si>
    <t>ERG</t>
  </si>
  <si>
    <t>Ssrgt</t>
  </si>
  <si>
    <t>RTH</t>
  </si>
  <si>
    <t>Zzart</t>
  </si>
  <si>
    <t>AAERT</t>
  </si>
  <si>
    <t>Ssf</t>
  </si>
  <si>
    <t>Eermk</t>
  </si>
  <si>
    <t>DTUYE</t>
  </si>
  <si>
    <t>Ssrt</t>
  </si>
  <si>
    <t xml:space="preserve">SRTH </t>
  </si>
  <si>
    <t xml:space="preserve">Xxfgh </t>
  </si>
  <si>
    <t>FYUL</t>
  </si>
  <si>
    <t>Rry</t>
  </si>
  <si>
    <t>DTYK-UI</t>
  </si>
  <si>
    <t>Ffyu</t>
  </si>
  <si>
    <t>TUOPYÇÀ</t>
  </si>
  <si>
    <t>Ssfdyu</t>
  </si>
  <si>
    <t>TDYU R-'</t>
  </si>
  <si>
    <t>Ssfty</t>
  </si>
  <si>
    <t>DUYK (È_I</t>
  </si>
  <si>
    <t>Gghuk</t>
  </si>
  <si>
    <t>TRYYSRT</t>
  </si>
  <si>
    <t>DFHYJRY</t>
  </si>
  <si>
    <t>Ffgt</t>
  </si>
  <si>
    <t>RYI</t>
  </si>
  <si>
    <t>Ssrty</t>
  </si>
  <si>
    <t>DTYJEÈ-</t>
  </si>
  <si>
    <t>E RRTH</t>
  </si>
  <si>
    <t>XD</t>
  </si>
  <si>
    <t>X DFHYJRY</t>
  </si>
  <si>
    <t>B FERTYERZ</t>
  </si>
  <si>
    <t>B HOUT</t>
  </si>
  <si>
    <t>S RTH</t>
  </si>
  <si>
    <t>E DTUYE</t>
  </si>
  <si>
    <t>SS</t>
  </si>
  <si>
    <t xml:space="preserve">S SRTH </t>
  </si>
  <si>
    <t>XF</t>
  </si>
  <si>
    <t>X FYUL</t>
  </si>
  <si>
    <t>FT</t>
  </si>
  <si>
    <t>F TUOPYÇÀ</t>
  </si>
  <si>
    <t>SD</t>
  </si>
  <si>
    <t>S DUYK (È_I</t>
  </si>
  <si>
    <t>S DTYJEÈ-</t>
  </si>
  <si>
    <t>SE</t>
  </si>
  <si>
    <t>S ERG</t>
  </si>
  <si>
    <t>ST</t>
  </si>
  <si>
    <t>S TDYU R-'</t>
  </si>
  <si>
    <t>GT</t>
  </si>
  <si>
    <t>G TRYYSRT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</si>
</sst>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40C]mmm\-yy;@"/>
    <numFmt numFmtId="165" formatCode="d/m;@"/>
    <numFmt numFmtId="166" formatCode="0.0"/>
    <numFmt numFmtId="167" formatCode="[$-40C]d\ mmmm\ yyyy;@"/>
    <numFmt numFmtId="168" formatCode="ddd"/>
    <numFmt numFmtId="169" formatCode="[$-F800]dddd\,\ mmmm\ dd\,\ yyyy"/>
    <numFmt numFmtId="170" formatCode="ddd\ dd"/>
  </numFmts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1"/>
      <color rgb="FF00B0F0"/>
      <name val="Calibri"/>
      <family val="2"/>
      <scheme val="minor"/>
    </font>
    <font>
      <sz val="10"/>
      <color theme="1"/>
      <name val="Arial Unicode MS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</fills>
  <borders count="10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double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240"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/>
    <xf numFmtId="164" fontId="0" fillId="0" borderId="0" xfId="0" applyNumberFormat="1" applyFill="1"/>
    <xf numFmtId="165" fontId="0" fillId="0" borderId="14" xfId="0" applyNumberFormat="1" applyFont="1" applyFill="1" applyBorder="1"/>
    <xf numFmtId="165" fontId="0" fillId="0" borderId="15" xfId="0" applyNumberFormat="1" applyFont="1" applyFill="1" applyBorder="1"/>
    <xf numFmtId="165" fontId="0" fillId="0" borderId="16" xfId="0" applyNumberFormat="1" applyFont="1" applyFill="1" applyBorder="1"/>
    <xf numFmtId="0" fontId="0" fillId="0" borderId="17" xfId="0" applyFill="1" applyBorder="1"/>
    <xf numFmtId="0" fontId="0" fillId="0" borderId="16" xfId="0" applyFont="1" applyFill="1" applyBorder="1" applyAlignment="1">
      <alignment horizontal="center"/>
    </xf>
    <xf numFmtId="165" fontId="0" fillId="0" borderId="18" xfId="0" applyNumberFormat="1" applyFont="1" applyFill="1" applyBorder="1"/>
    <xf numFmtId="165" fontId="0" fillId="0" borderId="19" xfId="0" applyNumberFormat="1" applyFont="1" applyFill="1" applyBorder="1"/>
    <xf numFmtId="0" fontId="0" fillId="0" borderId="17" xfId="0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165" fontId="0" fillId="0" borderId="23" xfId="0" applyNumberFormat="1" applyFont="1" applyFill="1" applyBorder="1"/>
    <xf numFmtId="165" fontId="0" fillId="0" borderId="24" xfId="0" applyNumberFormat="1" applyFont="1" applyFill="1" applyBorder="1"/>
    <xf numFmtId="1" fontId="0" fillId="0" borderId="22" xfId="0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165" fontId="0" fillId="0" borderId="24" xfId="0" applyNumberFormat="1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165" fontId="0" fillId="0" borderId="32" xfId="0" applyNumberFormat="1" applyFont="1" applyFill="1" applyBorder="1"/>
    <xf numFmtId="165" fontId="0" fillId="0" borderId="33" xfId="0" applyNumberFormat="1" applyFont="1" applyFill="1" applyBorder="1"/>
    <xf numFmtId="0" fontId="0" fillId="0" borderId="34" xfId="0" applyFont="1" applyFill="1" applyBorder="1" applyAlignment="1">
      <alignment horizontal="center"/>
    </xf>
    <xf numFmtId="0" fontId="0" fillId="0" borderId="35" xfId="0" applyFont="1" applyFill="1" applyBorder="1" applyAlignment="1">
      <alignment horizontal="center"/>
    </xf>
    <xf numFmtId="0" fontId="0" fillId="0" borderId="36" xfId="0" applyFont="1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65" fontId="0" fillId="0" borderId="37" xfId="0" applyNumberFormat="1" applyFont="1" applyFill="1" applyBorder="1"/>
    <xf numFmtId="165" fontId="0" fillId="0" borderId="38" xfId="0" applyNumberFormat="1" applyFont="1" applyFill="1" applyBorder="1"/>
    <xf numFmtId="0" fontId="0" fillId="0" borderId="39" xfId="0" applyFont="1" applyFill="1" applyBorder="1" applyAlignment="1">
      <alignment horizontal="center"/>
    </xf>
    <xf numFmtId="165" fontId="0" fillId="0" borderId="32" xfId="0" applyNumberFormat="1" applyFont="1" applyFill="1" applyBorder="1" applyAlignment="1">
      <alignment horizontal="center"/>
    </xf>
    <xf numFmtId="165" fontId="0" fillId="0" borderId="33" xfId="0" applyNumberFormat="1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165" fontId="0" fillId="0" borderId="40" xfId="0" applyNumberFormat="1" applyFont="1" applyFill="1" applyBorder="1"/>
    <xf numFmtId="165" fontId="0" fillId="0" borderId="41" xfId="0" applyNumberFormat="1" applyFont="1" applyFill="1" applyBorder="1"/>
    <xf numFmtId="0" fontId="0" fillId="0" borderId="35" xfId="0" applyFill="1" applyBorder="1"/>
    <xf numFmtId="165" fontId="0" fillId="0" borderId="30" xfId="0" applyNumberFormat="1" applyFont="1" applyFill="1" applyBorder="1"/>
    <xf numFmtId="0" fontId="0" fillId="0" borderId="25" xfId="0" applyFill="1" applyBorder="1"/>
    <xf numFmtId="17" fontId="0" fillId="0" borderId="0" xfId="0" applyNumberFormat="1" applyFill="1"/>
    <xf numFmtId="0" fontId="0" fillId="0" borderId="42" xfId="0" applyFill="1" applyBorder="1"/>
    <xf numFmtId="165" fontId="0" fillId="0" borderId="43" xfId="0" applyNumberFormat="1" applyFont="1" applyFill="1" applyBorder="1"/>
    <xf numFmtId="165" fontId="0" fillId="0" borderId="44" xfId="0" applyNumberFormat="1" applyFont="1" applyFill="1" applyBorder="1"/>
    <xf numFmtId="165" fontId="0" fillId="0" borderId="39" xfId="0" applyNumberFormat="1" applyFont="1" applyFill="1" applyBorder="1"/>
    <xf numFmtId="0" fontId="0" fillId="0" borderId="36" xfId="0" applyFill="1" applyBorder="1"/>
    <xf numFmtId="0" fontId="0" fillId="0" borderId="45" xfId="0" applyFill="1" applyBorder="1" applyAlignment="1">
      <alignment horizontal="center"/>
    </xf>
    <xf numFmtId="0" fontId="0" fillId="0" borderId="47" xfId="0" applyFill="1" applyBorder="1"/>
    <xf numFmtId="165" fontId="0" fillId="0" borderId="48" xfId="0" applyNumberFormat="1" applyFont="1" applyFill="1" applyBorder="1"/>
    <xf numFmtId="165" fontId="0" fillId="0" borderId="49" xfId="0" applyNumberFormat="1" applyFont="1" applyFill="1" applyBorder="1"/>
    <xf numFmtId="0" fontId="0" fillId="0" borderId="50" xfId="0" applyFont="1" applyFill="1" applyBorder="1" applyAlignment="1">
      <alignment horizontal="center"/>
    </xf>
    <xf numFmtId="165" fontId="0" fillId="0" borderId="50" xfId="0" applyNumberFormat="1" applyFont="1" applyFill="1" applyBorder="1"/>
    <xf numFmtId="165" fontId="0" fillId="0" borderId="51" xfId="0" applyNumberFormat="1" applyFont="1" applyFill="1" applyBorder="1"/>
    <xf numFmtId="165" fontId="0" fillId="0" borderId="52" xfId="0" applyNumberFormat="1" applyFont="1" applyFill="1" applyBorder="1"/>
    <xf numFmtId="0" fontId="0" fillId="0" borderId="53" xfId="0" applyFill="1" applyBorder="1"/>
    <xf numFmtId="0" fontId="0" fillId="0" borderId="0" xfId="0" applyFont="1" applyFill="1"/>
    <xf numFmtId="165" fontId="0" fillId="0" borderId="54" xfId="0" applyNumberFormat="1" applyFont="1" applyFill="1" applyBorder="1"/>
    <xf numFmtId="165" fontId="0" fillId="0" borderId="55" xfId="0" applyNumberFormat="1" applyFont="1" applyFill="1" applyBorder="1"/>
    <xf numFmtId="0" fontId="0" fillId="0" borderId="27" xfId="0" applyFont="1" applyFill="1" applyBorder="1"/>
    <xf numFmtId="0" fontId="0" fillId="0" borderId="56" xfId="0" applyFont="1" applyFill="1" applyBorder="1" applyAlignment="1">
      <alignment horizontal="center"/>
    </xf>
    <xf numFmtId="165" fontId="0" fillId="0" borderId="28" xfId="0" applyNumberFormat="1" applyFont="1" applyFill="1" applyBorder="1"/>
    <xf numFmtId="2" fontId="0" fillId="0" borderId="26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25" xfId="0" applyFont="1" applyFill="1" applyBorder="1"/>
    <xf numFmtId="0" fontId="0" fillId="0" borderId="11" xfId="0" applyFont="1" applyFill="1" applyBorder="1" applyAlignment="1">
      <alignment horizontal="center"/>
    </xf>
    <xf numFmtId="165" fontId="0" fillId="0" borderId="30" xfId="0" applyNumberFormat="1" applyFont="1" applyFill="1" applyBorder="1" applyAlignment="1">
      <alignment horizontal="center"/>
    </xf>
    <xf numFmtId="0" fontId="3" fillId="0" borderId="0" xfId="0" applyFont="1" applyFill="1"/>
    <xf numFmtId="165" fontId="0" fillId="0" borderId="0" xfId="0" applyNumberFormat="1" applyFont="1" applyFill="1" applyBorder="1"/>
    <xf numFmtId="166" fontId="0" fillId="0" borderId="0" xfId="0" applyNumberFormat="1" applyFont="1" applyFill="1" applyBorder="1"/>
    <xf numFmtId="0" fontId="2" fillId="0" borderId="0" xfId="0" applyFon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7" xfId="0" applyFill="1" applyBorder="1"/>
    <xf numFmtId="0" fontId="0" fillId="0" borderId="58" xfId="0" applyFill="1" applyBorder="1"/>
    <xf numFmtId="0" fontId="3" fillId="0" borderId="0" xfId="0" applyFont="1" applyFill="1" applyAlignment="1">
      <alignment horizontal="center"/>
    </xf>
    <xf numFmtId="0" fontId="1" fillId="0" borderId="0" xfId="0" applyFont="1" applyFill="1"/>
    <xf numFmtId="166" fontId="0" fillId="0" borderId="59" xfId="0" applyNumberFormat="1" applyFont="1" applyFill="1" applyBorder="1"/>
    <xf numFmtId="166" fontId="2" fillId="0" borderId="59" xfId="0" applyNumberFormat="1" applyFont="1" applyFill="1" applyBorder="1"/>
    <xf numFmtId="166" fontId="0" fillId="0" borderId="0" xfId="0" applyNumberFormat="1" applyFont="1" applyFill="1"/>
    <xf numFmtId="2" fontId="2" fillId="0" borderId="59" xfId="0" applyNumberFormat="1" applyFont="1" applyFill="1" applyBorder="1"/>
    <xf numFmtId="0" fontId="0" fillId="0" borderId="0" xfId="0" applyFont="1"/>
    <xf numFmtId="165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Alignment="1">
      <alignment horizontal="center"/>
    </xf>
    <xf numFmtId="0" fontId="2" fillId="0" borderId="0" xfId="0" applyFont="1" applyFill="1"/>
    <xf numFmtId="166" fontId="2" fillId="0" borderId="0" xfId="0" applyNumberFormat="1" applyFont="1" applyFill="1"/>
    <xf numFmtId="168" fontId="0" fillId="0" borderId="11" xfId="0" applyNumberFormat="1" applyFill="1" applyBorder="1"/>
    <xf numFmtId="0" fontId="5" fillId="0" borderId="0" xfId="0" applyFont="1" applyFill="1" applyBorder="1" applyAlignment="1">
      <alignment horizontal="center" vertical="center" wrapText="1"/>
    </xf>
    <xf numFmtId="169" fontId="0" fillId="0" borderId="0" xfId="0" applyNumberFormat="1" applyFill="1"/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64" xfId="0" applyBorder="1"/>
    <xf numFmtId="0" fontId="8" fillId="0" borderId="65" xfId="0" applyFont="1" applyBorder="1"/>
    <xf numFmtId="0" fontId="0" fillId="0" borderId="0" xfId="0" applyBorder="1"/>
    <xf numFmtId="0" fontId="8" fillId="0" borderId="0" xfId="0" applyFont="1" applyBorder="1"/>
    <xf numFmtId="0" fontId="1" fillId="0" borderId="0" xfId="0" applyFont="1"/>
    <xf numFmtId="14" fontId="0" fillId="0" borderId="0" xfId="0" applyNumberFormat="1"/>
    <xf numFmtId="0" fontId="4" fillId="0" borderId="0" xfId="0" applyFont="1" applyFill="1" applyAlignment="1">
      <alignment horizontal="center"/>
    </xf>
    <xf numFmtId="165" fontId="10" fillId="0" borderId="66" xfId="0" applyNumberFormat="1" applyFont="1" applyFill="1" applyBorder="1"/>
    <xf numFmtId="165" fontId="10" fillId="0" borderId="0" xfId="0" applyNumberFormat="1" applyFont="1" applyFill="1" applyBorder="1" applyAlignment="1">
      <alignment horizontal="center"/>
    </xf>
    <xf numFmtId="0" fontId="0" fillId="0" borderId="59" xfId="0" applyBorder="1"/>
    <xf numFmtId="0" fontId="0" fillId="0" borderId="11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0" xfId="0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165" fontId="10" fillId="0" borderId="0" xfId="0" applyNumberFormat="1" applyFont="1" applyFill="1" applyBorder="1"/>
    <xf numFmtId="165" fontId="10" fillId="4" borderId="0" xfId="0" applyNumberFormat="1" applyFont="1" applyFill="1" applyBorder="1"/>
    <xf numFmtId="0" fontId="12" fillId="0" borderId="0" xfId="0" applyFont="1" applyFill="1" applyAlignment="1">
      <alignment horizontal="center"/>
    </xf>
    <xf numFmtId="0" fontId="12" fillId="0" borderId="0" xfId="0" applyFont="1" applyFill="1"/>
    <xf numFmtId="166" fontId="12" fillId="0" borderId="0" xfId="0" applyNumberFormat="1" applyFont="1" applyFill="1"/>
    <xf numFmtId="0" fontId="1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59" xfId="0" applyFont="1" applyBorder="1"/>
    <xf numFmtId="165" fontId="1" fillId="0" borderId="0" xfId="0" applyNumberFormat="1" applyFont="1" applyFill="1" applyBorder="1"/>
    <xf numFmtId="165" fontId="1" fillId="4" borderId="0" xfId="0" applyNumberFormat="1" applyFont="1" applyFill="1" applyBorder="1"/>
    <xf numFmtId="14" fontId="1" fillId="0" borderId="0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165" fontId="0" fillId="0" borderId="20" xfId="0" applyNumberFormat="1" applyFont="1" applyFill="1" applyBorder="1"/>
    <xf numFmtId="166" fontId="2" fillId="0" borderId="0" xfId="0" applyNumberFormat="1" applyFont="1" applyFill="1" applyBorder="1"/>
    <xf numFmtId="0" fontId="0" fillId="0" borderId="2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165" fontId="0" fillId="0" borderId="67" xfId="0" applyNumberFormat="1" applyFont="1" applyFill="1" applyBorder="1"/>
    <xf numFmtId="0" fontId="0" fillId="0" borderId="31" xfId="0" applyFill="1" applyBorder="1" applyAlignment="1">
      <alignment horizontal="center"/>
    </xf>
    <xf numFmtId="1" fontId="0" fillId="0" borderId="34" xfId="0" applyNumberFormat="1" applyFont="1" applyFill="1" applyBorder="1" applyAlignment="1">
      <alignment horizontal="center"/>
    </xf>
    <xf numFmtId="165" fontId="0" fillId="0" borderId="34" xfId="0" applyNumberFormat="1" applyFont="1" applyFill="1" applyBorder="1"/>
    <xf numFmtId="0" fontId="0" fillId="3" borderId="0" xfId="0" applyFill="1"/>
    <xf numFmtId="0" fontId="0" fillId="0" borderId="46" xfId="0" applyFill="1" applyBorder="1"/>
    <xf numFmtId="0" fontId="0" fillId="0" borderId="13" xfId="0" applyFont="1" applyFill="1" applyBorder="1"/>
    <xf numFmtId="1" fontId="0" fillId="0" borderId="16" xfId="0" applyNumberFormat="1" applyFont="1" applyFill="1" applyBorder="1" applyAlignment="1">
      <alignment horizontal="center"/>
    </xf>
    <xf numFmtId="165" fontId="0" fillId="0" borderId="68" xfId="0" applyNumberFormat="1" applyFont="1" applyFill="1" applyBorder="1"/>
    <xf numFmtId="165" fontId="0" fillId="0" borderId="69" xfId="0" applyNumberFormat="1" applyFont="1" applyFill="1" applyBorder="1"/>
    <xf numFmtId="0" fontId="0" fillId="0" borderId="2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1" fontId="0" fillId="0" borderId="35" xfId="0" applyNumberFormat="1" applyFont="1" applyFill="1" applyBorder="1" applyAlignment="1">
      <alignment horizontal="center"/>
    </xf>
    <xf numFmtId="16" fontId="0" fillId="0" borderId="0" xfId="0" applyNumberFormat="1" applyFill="1"/>
    <xf numFmtId="165" fontId="0" fillId="0" borderId="72" xfId="0" applyNumberFormat="1" applyFont="1" applyFill="1" applyBorder="1"/>
    <xf numFmtId="165" fontId="0" fillId="0" borderId="71" xfId="0" applyNumberFormat="1" applyFont="1" applyFill="1" applyBorder="1"/>
    <xf numFmtId="166" fontId="0" fillId="0" borderId="22" xfId="0" applyNumberFormat="1" applyFon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70" xfId="0" applyFill="1" applyBorder="1"/>
    <xf numFmtId="0" fontId="0" fillId="0" borderId="7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3" fillId="0" borderId="0" xfId="0" applyFont="1"/>
    <xf numFmtId="0" fontId="0" fillId="0" borderId="63" xfId="0" applyBorder="1"/>
    <xf numFmtId="0" fontId="0" fillId="0" borderId="53" xfId="0" applyBorder="1"/>
    <xf numFmtId="0" fontId="0" fillId="0" borderId="65" xfId="0" applyBorder="1"/>
    <xf numFmtId="0" fontId="0" fillId="0" borderId="13" xfId="0" applyBorder="1"/>
    <xf numFmtId="0" fontId="0" fillId="0" borderId="74" xfId="0" applyBorder="1"/>
    <xf numFmtId="0" fontId="0" fillId="0" borderId="58" xfId="0" applyBorder="1"/>
    <xf numFmtId="0" fontId="0" fillId="0" borderId="57" xfId="0" applyBorder="1"/>
    <xf numFmtId="0" fontId="11" fillId="5" borderId="0" xfId="0" applyFont="1" applyFill="1"/>
    <xf numFmtId="14" fontId="1" fillId="0" borderId="0" xfId="0" applyNumberFormat="1" applyFont="1"/>
    <xf numFmtId="0" fontId="0" fillId="0" borderId="75" xfId="0" applyBorder="1"/>
    <xf numFmtId="0" fontId="0" fillId="0" borderId="76" xfId="0" applyBorder="1"/>
    <xf numFmtId="0" fontId="0" fillId="0" borderId="56" xfId="0" applyBorder="1"/>
    <xf numFmtId="0" fontId="0" fillId="0" borderId="3" xfId="0" applyFill="1" applyBorder="1" applyAlignment="1">
      <alignment horizontal="center"/>
    </xf>
    <xf numFmtId="167" fontId="0" fillId="0" borderId="60" xfId="0" applyNumberFormat="1" applyFill="1" applyBorder="1" applyAlignment="1">
      <alignment horizontal="center"/>
    </xf>
    <xf numFmtId="167" fontId="0" fillId="0" borderId="61" xfId="0" applyNumberFormat="1" applyFill="1" applyBorder="1" applyAlignment="1">
      <alignment horizontal="center"/>
    </xf>
    <xf numFmtId="0" fontId="8" fillId="0" borderId="63" xfId="0" applyFont="1" applyBorder="1"/>
    <xf numFmtId="0" fontId="8" fillId="0" borderId="64" xfId="0" applyFont="1" applyBorder="1"/>
    <xf numFmtId="0" fontId="9" fillId="0" borderId="65" xfId="0" applyFont="1" applyBorder="1"/>
    <xf numFmtId="0" fontId="9" fillId="0" borderId="0" xfId="0" applyFont="1" applyBorder="1"/>
    <xf numFmtId="0" fontId="8" fillId="0" borderId="74" xfId="0" applyFont="1" applyBorder="1"/>
    <xf numFmtId="0" fontId="8" fillId="0" borderId="58" xfId="0" applyFont="1" applyBorder="1"/>
    <xf numFmtId="0" fontId="0" fillId="0" borderId="60" xfId="0" applyBorder="1"/>
    <xf numFmtId="14" fontId="0" fillId="0" borderId="62" xfId="0" applyNumberFormat="1" applyBorder="1"/>
    <xf numFmtId="166" fontId="0" fillId="0" borderId="50" xfId="0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/>
    <xf numFmtId="0" fontId="0" fillId="8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70" fontId="0" fillId="8" borderId="0" xfId="0" applyNumberFormat="1" applyFill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14" fontId="0" fillId="10" borderId="53" xfId="0" applyNumberFormat="1" applyFill="1" applyBorder="1"/>
    <xf numFmtId="0" fontId="0" fillId="10" borderId="0" xfId="0" applyFill="1"/>
    <xf numFmtId="14" fontId="0" fillId="3" borderId="13" xfId="0" applyNumberFormat="1" applyFill="1" applyBorder="1"/>
    <xf numFmtId="14" fontId="0" fillId="0" borderId="0" xfId="0" quotePrefix="1" applyNumberFormat="1"/>
    <xf numFmtId="0" fontId="0" fillId="9" borderId="77" xfId="0" applyFill="1" applyBorder="1" applyAlignment="1">
      <alignment horizontal="center" vertical="center"/>
    </xf>
    <xf numFmtId="0" fontId="0" fillId="9" borderId="77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7" fontId="0" fillId="0" borderId="60" xfId="0" applyNumberFormat="1" applyFill="1" applyBorder="1" applyAlignment="1">
      <alignment horizontal="center"/>
    </xf>
    <xf numFmtId="167" fontId="0" fillId="0" borderId="61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8" borderId="80" xfId="0" applyFill="1" applyBorder="1" applyAlignment="1">
      <alignment horizontal="center"/>
    </xf>
    <xf numFmtId="0" fontId="0" fillId="7" borderId="79" xfId="0" applyFill="1" applyBorder="1" applyAlignment="1">
      <alignment horizontal="center"/>
    </xf>
    <xf numFmtId="0" fontId="0" fillId="7" borderId="80" xfId="0" applyFill="1" applyBorder="1" applyAlignment="1">
      <alignment horizontal="center"/>
    </xf>
    <xf numFmtId="0" fontId="0" fillId="8" borderId="81" xfId="0" applyFill="1" applyBorder="1" applyAlignment="1">
      <alignment horizontal="center"/>
    </xf>
    <xf numFmtId="0" fontId="0" fillId="11" borderId="79" xfId="0" applyFill="1" applyBorder="1" applyAlignment="1">
      <alignment horizontal="center"/>
    </xf>
    <xf numFmtId="0" fontId="14" fillId="9" borderId="82" xfId="0" applyFont="1" applyFill="1" applyBorder="1" applyAlignment="1">
      <alignment horizontal="center" vertical="center"/>
    </xf>
    <xf numFmtId="0" fontId="14" fillId="9" borderId="83" xfId="0" applyFont="1" applyFill="1" applyBorder="1" applyAlignment="1">
      <alignment horizontal="center"/>
    </xf>
    <xf numFmtId="170" fontId="0" fillId="8" borderId="85" xfId="0" applyNumberFormat="1" applyFill="1" applyBorder="1" applyAlignment="1">
      <alignment horizontal="center"/>
    </xf>
    <xf numFmtId="170" fontId="0" fillId="7" borderId="85" xfId="0" applyNumberFormat="1" applyFill="1" applyBorder="1" applyAlignment="1">
      <alignment horizontal="center"/>
    </xf>
    <xf numFmtId="170" fontId="0" fillId="7" borderId="86" xfId="0" applyNumberFormat="1" applyFill="1" applyBorder="1" applyAlignment="1">
      <alignment horizontal="center"/>
    </xf>
    <xf numFmtId="170" fontId="0" fillId="8" borderId="87" xfId="0" applyNumberFormat="1" applyFill="1" applyBorder="1" applyAlignment="1">
      <alignment horizontal="center"/>
    </xf>
    <xf numFmtId="170" fontId="0" fillId="8" borderId="88" xfId="0" applyNumberFormat="1" applyFill="1" applyBorder="1" applyAlignment="1">
      <alignment horizontal="center"/>
    </xf>
    <xf numFmtId="0" fontId="0" fillId="9" borderId="89" xfId="0" applyFill="1" applyBorder="1" applyAlignment="1">
      <alignment horizontal="center" vertical="center"/>
    </xf>
    <xf numFmtId="0" fontId="0" fillId="9" borderId="89" xfId="0" applyFill="1" applyBorder="1" applyAlignment="1">
      <alignment horizontal="center"/>
    </xf>
    <xf numFmtId="0" fontId="0" fillId="8" borderId="91" xfId="0" applyFill="1" applyBorder="1" applyAlignment="1">
      <alignment horizontal="center"/>
    </xf>
    <xf numFmtId="0" fontId="0" fillId="7" borderId="91" xfId="0" applyFill="1" applyBorder="1" applyAlignment="1">
      <alignment horizontal="center"/>
    </xf>
    <xf numFmtId="0" fontId="0" fillId="7" borderId="92" xfId="0" applyFill="1" applyBorder="1" applyAlignment="1">
      <alignment horizontal="center"/>
    </xf>
    <xf numFmtId="0" fontId="0" fillId="8" borderId="93" xfId="0" applyFill="1" applyBorder="1" applyAlignment="1">
      <alignment horizontal="center"/>
    </xf>
    <xf numFmtId="0" fontId="0" fillId="8" borderId="96" xfId="0" applyFill="1" applyBorder="1" applyAlignment="1">
      <alignment horizontal="center"/>
    </xf>
    <xf numFmtId="0" fontId="0" fillId="7" borderId="96" xfId="0" applyFill="1" applyBorder="1" applyAlignment="1">
      <alignment horizontal="center"/>
    </xf>
    <xf numFmtId="0" fontId="0" fillId="7" borderId="97" xfId="0" applyFill="1" applyBorder="1" applyAlignment="1">
      <alignment horizontal="center"/>
    </xf>
    <xf numFmtId="0" fontId="0" fillId="8" borderId="98" xfId="0" applyFill="1" applyBorder="1" applyAlignment="1">
      <alignment horizontal="center"/>
    </xf>
    <xf numFmtId="0" fontId="0" fillId="9" borderId="94" xfId="0" applyFill="1" applyBorder="1" applyAlignment="1">
      <alignment horizontal="center" vertical="center"/>
    </xf>
    <xf numFmtId="0" fontId="0" fillId="9" borderId="94" xfId="0" applyFill="1" applyBorder="1" applyAlignment="1">
      <alignment horizontal="center"/>
    </xf>
    <xf numFmtId="170" fontId="0" fillId="8" borderId="99" xfId="0" applyNumberFormat="1" applyFill="1" applyBorder="1" applyAlignment="1">
      <alignment horizontal="center"/>
    </xf>
    <xf numFmtId="0" fontId="0" fillId="8" borderId="100" xfId="0" applyFill="1" applyBorder="1" applyAlignment="1">
      <alignment horizontal="center"/>
    </xf>
    <xf numFmtId="0" fontId="0" fillId="8" borderId="101" xfId="0" applyFill="1" applyBorder="1" applyAlignment="1">
      <alignment horizontal="center"/>
    </xf>
    <xf numFmtId="0" fontId="0" fillId="8" borderId="102" xfId="0" applyFill="1" applyBorder="1" applyAlignment="1">
      <alignment horizontal="center"/>
    </xf>
    <xf numFmtId="0" fontId="0" fillId="8" borderId="90" xfId="0" applyFill="1" applyBorder="1" applyAlignment="1">
      <alignment horizontal="center"/>
    </xf>
    <xf numFmtId="0" fontId="0" fillId="8" borderId="95" xfId="0" applyFill="1" applyBorder="1" applyAlignment="1">
      <alignment horizontal="center"/>
    </xf>
    <xf numFmtId="0" fontId="0" fillId="8" borderId="78" xfId="0" applyFill="1" applyBorder="1" applyAlignment="1">
      <alignment horizontal="center"/>
    </xf>
    <xf numFmtId="170" fontId="0" fillId="8" borderId="84" xfId="0" applyNumberFormat="1" applyFill="1" applyBorder="1" applyAlignment="1">
      <alignment horizontal="center"/>
    </xf>
    <xf numFmtId="170" fontId="0" fillId="11" borderId="86" xfId="0" applyNumberFormat="1" applyFill="1" applyBorder="1" applyAlignment="1">
      <alignment horizontal="center"/>
    </xf>
    <xf numFmtId="0" fontId="0" fillId="11" borderId="92" xfId="0" applyFill="1" applyBorder="1" applyAlignment="1">
      <alignment horizontal="center"/>
    </xf>
    <xf numFmtId="0" fontId="0" fillId="11" borderId="97" xfId="0" applyFill="1" applyBorder="1" applyAlignment="1">
      <alignment horizontal="center"/>
    </xf>
    <xf numFmtId="170" fontId="0" fillId="8" borderId="103" xfId="0" applyNumberFormat="1" applyFill="1" applyBorder="1" applyAlignment="1">
      <alignment horizontal="center"/>
    </xf>
  </cellXfs>
  <cellStyles count="1">
    <cellStyle name="Normal" xfId="0" builtinId="0"/>
  </cellStyles>
  <dxfs count="28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CC"/>
      <color rgb="FFFFFF99"/>
      <color rgb="FF49BFD7"/>
      <color rgb="FFCCECFF"/>
      <color rgb="FFCCCCFF"/>
      <color rgb="FF00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2</xdr:rowOff>
    </xdr:from>
    <xdr:to>
      <xdr:col>1</xdr:col>
      <xdr:colOff>695325</xdr:colOff>
      <xdr:row>3</xdr:row>
      <xdr:rowOff>152401</xdr:rowOff>
    </xdr:to>
    <xdr:sp macro="[0]!init_soldes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250" y="2"/>
          <a:ext cx="1152525" cy="73342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  <xdr:twoCellAnchor>
    <xdr:from>
      <xdr:col>0</xdr:col>
      <xdr:colOff>304800</xdr:colOff>
      <xdr:row>31</xdr:row>
      <xdr:rowOff>161925</xdr:rowOff>
    </xdr:from>
    <xdr:to>
      <xdr:col>1</xdr:col>
      <xdr:colOff>762000</xdr:colOff>
      <xdr:row>33</xdr:row>
      <xdr:rowOff>171450</xdr:rowOff>
    </xdr:to>
    <xdr:sp macro="[0]!colsuiv_soldes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04800" y="3686175"/>
          <a:ext cx="1009650" cy="390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161925</xdr:colOff>
      <xdr:row>29</xdr:row>
      <xdr:rowOff>57150</xdr:rowOff>
    </xdr:from>
    <xdr:to>
      <xdr:col>1</xdr:col>
      <xdr:colOff>619125</xdr:colOff>
      <xdr:row>31</xdr:row>
      <xdr:rowOff>76200</xdr:rowOff>
    </xdr:to>
    <xdr:sp macro="[0]!colprec_soldes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61925" y="3190875"/>
          <a:ext cx="1009650" cy="4095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304799</xdr:colOff>
      <xdr:row>51</xdr:row>
      <xdr:rowOff>133350</xdr:rowOff>
    </xdr:from>
    <xdr:to>
      <xdr:col>1</xdr:col>
      <xdr:colOff>771524</xdr:colOff>
      <xdr:row>55</xdr:row>
      <xdr:rowOff>38100</xdr:rowOff>
    </xdr:to>
    <xdr:sp macro="[0]!cges_payes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04799" y="7505700"/>
          <a:ext cx="1019175" cy="666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</a:t>
          </a:r>
          <a:r>
            <a:rPr lang="fr-FR" sz="1100" baseline="0"/>
            <a:t> cascade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885825</xdr:colOff>
          <xdr:row>0</xdr:row>
          <xdr:rowOff>200025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762000</xdr:colOff>
          <xdr:row>0</xdr:row>
          <xdr:rowOff>47625</xdr:rowOff>
        </xdr:from>
        <xdr:to>
          <xdr:col>15</xdr:col>
          <xdr:colOff>533400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476250</xdr:colOff>
      <xdr:row>1</xdr:row>
      <xdr:rowOff>38100</xdr:rowOff>
    </xdr:from>
    <xdr:to>
      <xdr:col>42</xdr:col>
      <xdr:colOff>95250</xdr:colOff>
      <xdr:row>4</xdr:row>
      <xdr:rowOff>57150</xdr:rowOff>
    </xdr:to>
    <xdr:sp macro="[0]!cascade_calend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371850" y="304800"/>
          <a:ext cx="1114425" cy="5905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 calendrier</a:t>
          </a:r>
        </a:p>
      </xdr:txBody>
    </xdr:sp>
    <xdr:clientData/>
  </xdr:twoCellAnchor>
  <xdr:twoCellAnchor>
    <xdr:from>
      <xdr:col>42</xdr:col>
      <xdr:colOff>647700</xdr:colOff>
      <xdr:row>1</xdr:row>
      <xdr:rowOff>142875</xdr:rowOff>
    </xdr:from>
    <xdr:to>
      <xdr:col>44</xdr:col>
      <xdr:colOff>409575</xdr:colOff>
      <xdr:row>3</xdr:row>
      <xdr:rowOff>133350</xdr:rowOff>
    </xdr:to>
    <xdr:sp macro="[0]!WE_et_feries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5173325" y="409575"/>
          <a:ext cx="1285875" cy="3714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WE &amp; feries</a:t>
          </a:r>
        </a:p>
      </xdr:txBody>
    </xdr:sp>
    <xdr:clientData/>
  </xdr:twoCellAnchor>
  <xdr:twoCellAnchor>
    <xdr:from>
      <xdr:col>40</xdr:col>
      <xdr:colOff>161925</xdr:colOff>
      <xdr:row>5</xdr:row>
      <xdr:rowOff>114300</xdr:rowOff>
    </xdr:from>
    <xdr:to>
      <xdr:col>42</xdr:col>
      <xdr:colOff>304800</xdr:colOff>
      <xdr:row>7</xdr:row>
      <xdr:rowOff>161925</xdr:rowOff>
    </xdr:to>
    <xdr:sp macro="[0]!cges_payes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3192125" y="1143000"/>
          <a:ext cx="16383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Verif avec soldes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276225</xdr:colOff>
          <xdr:row>0</xdr:row>
          <xdr:rowOff>0</xdr:rowOff>
        </xdr:from>
        <xdr:to>
          <xdr:col>19</xdr:col>
          <xdr:colOff>266700</xdr:colOff>
          <xdr:row>0</xdr:row>
          <xdr:rowOff>381000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K164"/>
  <sheetViews>
    <sheetView showGridLines="0" workbookViewId="0">
      <pane xSplit="2" ySplit="3" topLeftCell="C31" activePane="bottomRight" state="frozen"/>
      <selection pane="topRight" activeCell="C1" sqref="C1"/>
      <selection pane="bottomLeft" activeCell="A4" sqref="A4"/>
      <selection pane="bottomRight" activeCell="C1" sqref="C1:E1"/>
    </sheetView>
  </sheetViews>
  <sheetFormatPr baseColWidth="10" defaultColWidth="11.42578125" defaultRowHeight="15"/>
  <cols>
    <col min="1" max="1" width="8.28515625" customWidth="1"/>
    <col min="2" max="2" width="13.85546875" bestFit="1" customWidth="1"/>
    <col min="3" max="4" width="5.85546875" bestFit="1" customWidth="1"/>
    <col min="5" max="5" width="5.140625" bestFit="1" customWidth="1"/>
    <col min="6" max="8" width="5.140625" customWidth="1"/>
    <col min="9" max="10" width="5.85546875" customWidth="1"/>
    <col min="11" max="11" width="5.42578125" customWidth="1"/>
    <col min="12" max="13" width="5.85546875" customWidth="1"/>
    <col min="14" max="14" width="5.140625" customWidth="1"/>
    <col min="15" max="16" width="5.85546875" customWidth="1"/>
    <col min="17" max="17" width="5.140625" customWidth="1"/>
    <col min="18" max="19" width="5.85546875" customWidth="1"/>
    <col min="20" max="20" width="5.140625" customWidth="1"/>
    <col min="21" max="22" width="5.85546875" customWidth="1"/>
    <col min="23" max="23" width="5.140625" customWidth="1"/>
    <col min="24" max="25" width="5.85546875" customWidth="1"/>
    <col min="26" max="26" width="5.140625" customWidth="1"/>
    <col min="27" max="28" width="5.85546875" customWidth="1"/>
    <col min="29" max="29" width="5.140625" customWidth="1"/>
    <col min="30" max="31" width="5.85546875" customWidth="1"/>
    <col min="32" max="32" width="5.140625" customWidth="1"/>
    <col min="33" max="34" width="5.85546875" customWidth="1"/>
    <col min="35" max="35" width="5.140625" customWidth="1"/>
    <col min="36" max="37" width="5.85546875" customWidth="1"/>
    <col min="38" max="38" width="5.140625" customWidth="1"/>
    <col min="39" max="40" width="5.85546875" customWidth="1"/>
    <col min="41" max="41" width="5.28515625" customWidth="1"/>
    <col min="42" max="43" width="5.85546875" customWidth="1"/>
    <col min="44" max="44" width="6" customWidth="1"/>
    <col min="45" max="46" width="5.85546875" customWidth="1"/>
    <col min="47" max="47" width="6" customWidth="1"/>
    <col min="48" max="49" width="5.85546875" customWidth="1"/>
    <col min="50" max="50" width="5.140625" customWidth="1"/>
    <col min="51" max="51" width="5.5703125" customWidth="1"/>
    <col min="52" max="52" width="5.85546875" customWidth="1"/>
    <col min="53" max="53" width="6.28515625" customWidth="1"/>
    <col min="54" max="55" width="5.85546875" customWidth="1"/>
    <col min="56" max="56" width="6.28515625" customWidth="1"/>
    <col min="57" max="58" width="5.85546875" customWidth="1"/>
    <col min="59" max="59" width="5.140625" customWidth="1"/>
    <col min="60" max="61" width="5.85546875" customWidth="1"/>
    <col min="62" max="62" width="5.140625" customWidth="1"/>
    <col min="63" max="63" width="5.85546875" customWidth="1"/>
    <col min="64" max="64" width="6.140625" customWidth="1"/>
    <col min="65" max="65" width="5.140625" customWidth="1"/>
    <col min="66" max="67" width="5.85546875" customWidth="1"/>
    <col min="68" max="68" width="5.140625" customWidth="1"/>
    <col min="69" max="70" width="5.85546875" customWidth="1"/>
    <col min="71" max="71" width="5.140625" customWidth="1"/>
    <col min="72" max="73" width="5.85546875" customWidth="1"/>
    <col min="74" max="74" width="5.140625" customWidth="1"/>
    <col min="75" max="76" width="5.85546875" bestFit="1" customWidth="1"/>
    <col min="77" max="77" width="6" customWidth="1"/>
    <col min="78" max="79" width="5.85546875" customWidth="1"/>
    <col min="80" max="80" width="5.140625" customWidth="1"/>
    <col min="81" max="82" width="5.85546875" customWidth="1"/>
    <col min="83" max="83" width="6.140625" customWidth="1"/>
    <col min="84" max="85" width="5.85546875" bestFit="1" customWidth="1"/>
    <col min="86" max="86" width="5.140625" bestFit="1" customWidth="1"/>
    <col min="87" max="87" width="2.42578125" bestFit="1" customWidth="1"/>
  </cols>
  <sheetData>
    <row r="1" spans="1:89" ht="15.75" customHeight="1" thickBot="1">
      <c r="A1" s="1" t="s">
        <v>29</v>
      </c>
      <c r="B1" s="2" t="s">
        <v>1</v>
      </c>
      <c r="C1" s="201" t="s">
        <v>2</v>
      </c>
      <c r="D1" s="202"/>
      <c r="E1" s="203"/>
      <c r="F1" s="201" t="s">
        <v>3</v>
      </c>
      <c r="G1" s="202"/>
      <c r="H1" s="203"/>
      <c r="I1" s="201" t="s">
        <v>4</v>
      </c>
      <c r="J1" s="202"/>
      <c r="K1" s="203"/>
      <c r="L1" s="198" t="s">
        <v>1</v>
      </c>
      <c r="M1" s="199"/>
      <c r="N1" s="200"/>
      <c r="O1" s="193" t="s">
        <v>5</v>
      </c>
      <c r="P1" s="194"/>
      <c r="Q1" s="195"/>
      <c r="R1" s="198" t="s">
        <v>6</v>
      </c>
      <c r="S1" s="199"/>
      <c r="T1" s="200"/>
      <c r="U1" s="193" t="s">
        <v>7</v>
      </c>
      <c r="V1" s="194"/>
      <c r="W1" s="195"/>
      <c r="X1" s="193" t="s">
        <v>8</v>
      </c>
      <c r="Y1" s="194"/>
      <c r="Z1" s="195"/>
      <c r="AA1" s="198" t="s">
        <v>9</v>
      </c>
      <c r="AB1" s="199"/>
      <c r="AC1" s="200"/>
      <c r="AD1" s="193" t="s">
        <v>10</v>
      </c>
      <c r="AE1" s="194"/>
      <c r="AF1" s="195"/>
      <c r="AG1" s="193" t="s">
        <v>11</v>
      </c>
      <c r="AH1" s="194"/>
      <c r="AI1" s="195"/>
      <c r="AJ1" s="193" t="s">
        <v>12</v>
      </c>
      <c r="AK1" s="194"/>
      <c r="AL1" s="195"/>
      <c r="AM1" s="193" t="s">
        <v>13</v>
      </c>
      <c r="AN1" s="194"/>
      <c r="AO1" s="195"/>
      <c r="AP1" s="193" t="s">
        <v>14</v>
      </c>
      <c r="AQ1" s="194"/>
      <c r="AR1" s="195"/>
      <c r="AS1" s="193" t="s">
        <v>15</v>
      </c>
      <c r="AT1" s="194"/>
      <c r="AU1" s="195"/>
      <c r="AV1" s="198" t="s">
        <v>16</v>
      </c>
      <c r="AW1" s="199"/>
      <c r="AX1" s="200"/>
      <c r="AY1" s="193" t="s">
        <v>17</v>
      </c>
      <c r="AZ1" s="194"/>
      <c r="BA1" s="195"/>
      <c r="BB1" s="193" t="s">
        <v>18</v>
      </c>
      <c r="BC1" s="194"/>
      <c r="BD1" s="195"/>
      <c r="BE1" s="198" t="s">
        <v>19</v>
      </c>
      <c r="BF1" s="199"/>
      <c r="BG1" s="200"/>
      <c r="BH1" s="198" t="s">
        <v>20</v>
      </c>
      <c r="BI1" s="199"/>
      <c r="BJ1" s="200"/>
      <c r="BK1" s="193" t="s">
        <v>21</v>
      </c>
      <c r="BL1" s="194"/>
      <c r="BM1" s="195"/>
      <c r="BN1" s="193" t="s">
        <v>103</v>
      </c>
      <c r="BO1" s="194"/>
      <c r="BP1" s="195"/>
      <c r="BQ1" s="193" t="s">
        <v>22</v>
      </c>
      <c r="BR1" s="194"/>
      <c r="BS1" s="195"/>
      <c r="BT1" s="198" t="s">
        <v>23</v>
      </c>
      <c r="BU1" s="199"/>
      <c r="BV1" s="200"/>
      <c r="BW1" s="193" t="s">
        <v>24</v>
      </c>
      <c r="BX1" s="194"/>
      <c r="BY1" s="195"/>
      <c r="BZ1" s="193" t="s">
        <v>0</v>
      </c>
      <c r="CA1" s="194"/>
      <c r="CB1" s="195"/>
      <c r="CC1" s="193" t="s">
        <v>25</v>
      </c>
      <c r="CD1" s="194"/>
      <c r="CE1" s="195"/>
      <c r="CF1" s="3"/>
      <c r="CG1" s="3"/>
      <c r="CH1" s="3"/>
      <c r="CI1" s="3"/>
      <c r="CJ1" s="3"/>
      <c r="CK1" s="3"/>
    </row>
    <row r="2" spans="1:89">
      <c r="A2" s="3">
        <v>1</v>
      </c>
      <c r="B2" s="2">
        <v>1</v>
      </c>
      <c r="C2" s="193" t="s">
        <v>137</v>
      </c>
      <c r="D2" s="194"/>
      <c r="E2" s="195"/>
      <c r="F2" s="193" t="s">
        <v>138</v>
      </c>
      <c r="G2" s="194"/>
      <c r="H2" s="195"/>
      <c r="I2" s="193" t="s">
        <v>139</v>
      </c>
      <c r="J2" s="194"/>
      <c r="K2" s="195"/>
      <c r="L2" s="193" t="s">
        <v>140</v>
      </c>
      <c r="M2" s="194"/>
      <c r="N2" s="195"/>
      <c r="O2" s="193" t="s">
        <v>141</v>
      </c>
      <c r="P2" s="194"/>
      <c r="Q2" s="195"/>
      <c r="R2" s="193" t="s">
        <v>142</v>
      </c>
      <c r="S2" s="194"/>
      <c r="T2" s="195"/>
      <c r="U2" s="193" t="s">
        <v>143</v>
      </c>
      <c r="V2" s="194"/>
      <c r="W2" s="195"/>
      <c r="X2" s="193" t="s">
        <v>144</v>
      </c>
      <c r="Y2" s="194"/>
      <c r="Z2" s="195"/>
      <c r="AA2" s="198" t="s">
        <v>145</v>
      </c>
      <c r="AB2" s="199"/>
      <c r="AC2" s="200"/>
      <c r="AD2" s="193" t="s">
        <v>146</v>
      </c>
      <c r="AE2" s="194"/>
      <c r="AF2" s="195"/>
      <c r="AG2" s="193" t="s">
        <v>147</v>
      </c>
      <c r="AH2" s="194"/>
      <c r="AI2" s="195"/>
      <c r="AJ2" s="193" t="s">
        <v>148</v>
      </c>
      <c r="AK2" s="194"/>
      <c r="AL2" s="195"/>
      <c r="AM2" s="193" t="s">
        <v>149</v>
      </c>
      <c r="AN2" s="194"/>
      <c r="AO2" s="195"/>
      <c r="AP2" s="193" t="s">
        <v>150</v>
      </c>
      <c r="AQ2" s="194"/>
      <c r="AR2" s="195"/>
      <c r="AS2" s="193" t="s">
        <v>151</v>
      </c>
      <c r="AT2" s="194"/>
      <c r="AU2" s="195"/>
      <c r="AV2" s="198" t="s">
        <v>152</v>
      </c>
      <c r="AW2" s="199"/>
      <c r="AX2" s="200"/>
      <c r="AY2" s="193" t="s">
        <v>153</v>
      </c>
      <c r="AZ2" s="194"/>
      <c r="BA2" s="195"/>
      <c r="BB2" s="193" t="s">
        <v>154</v>
      </c>
      <c r="BC2" s="194"/>
      <c r="BD2" s="195"/>
      <c r="BE2" s="198" t="s">
        <v>155</v>
      </c>
      <c r="BF2" s="199"/>
      <c r="BG2" s="200"/>
      <c r="BH2" s="198" t="s">
        <v>156</v>
      </c>
      <c r="BI2" s="199"/>
      <c r="BJ2" s="200"/>
      <c r="BK2" s="193" t="s">
        <v>157</v>
      </c>
      <c r="BL2" s="194"/>
      <c r="BM2" s="195"/>
      <c r="BN2" s="193" t="s">
        <v>158</v>
      </c>
      <c r="BO2" s="194"/>
      <c r="BP2" s="195"/>
      <c r="BQ2" s="193" t="s">
        <v>159</v>
      </c>
      <c r="BR2" s="194"/>
      <c r="BS2" s="195"/>
      <c r="BT2" s="198" t="s">
        <v>160</v>
      </c>
      <c r="BU2" s="199"/>
      <c r="BV2" s="200"/>
      <c r="BW2" s="193" t="s">
        <v>161</v>
      </c>
      <c r="BX2" s="194"/>
      <c r="BY2" s="195"/>
      <c r="BZ2" s="193" t="s">
        <v>162</v>
      </c>
      <c r="CA2" s="194"/>
      <c r="CB2" s="195"/>
      <c r="CC2" s="193" t="s">
        <v>163</v>
      </c>
      <c r="CD2" s="194"/>
      <c r="CE2" s="195"/>
      <c r="CF2" s="3"/>
      <c r="CG2" s="3"/>
      <c r="CH2" s="3"/>
      <c r="CI2" s="3"/>
      <c r="CJ2" s="3"/>
      <c r="CK2" s="3"/>
    </row>
    <row r="3" spans="1:89" ht="15.75" thickBot="1">
      <c r="A3" s="3"/>
      <c r="B3" s="2" t="s">
        <v>33</v>
      </c>
      <c r="C3" s="4" t="s">
        <v>35</v>
      </c>
      <c r="D3" s="108" t="s">
        <v>36</v>
      </c>
      <c r="E3" s="5" t="s">
        <v>37</v>
      </c>
      <c r="F3" s="4" t="s">
        <v>35</v>
      </c>
      <c r="G3" s="108" t="s">
        <v>36</v>
      </c>
      <c r="H3" s="5" t="s">
        <v>37</v>
      </c>
      <c r="I3" s="4" t="s">
        <v>35</v>
      </c>
      <c r="J3" s="108" t="s">
        <v>36</v>
      </c>
      <c r="K3" s="5" t="s">
        <v>37</v>
      </c>
      <c r="L3" s="4" t="s">
        <v>35</v>
      </c>
      <c r="M3" s="108" t="s">
        <v>36</v>
      </c>
      <c r="N3" s="5" t="s">
        <v>37</v>
      </c>
      <c r="O3" s="4" t="s">
        <v>35</v>
      </c>
      <c r="P3" s="108" t="s">
        <v>36</v>
      </c>
      <c r="Q3" s="5" t="s">
        <v>37</v>
      </c>
      <c r="R3" s="4" t="s">
        <v>35</v>
      </c>
      <c r="S3" s="108" t="s">
        <v>36</v>
      </c>
      <c r="T3" s="5" t="s">
        <v>37</v>
      </c>
      <c r="U3" s="4" t="s">
        <v>35</v>
      </c>
      <c r="V3" s="108" t="s">
        <v>36</v>
      </c>
      <c r="W3" s="5" t="s">
        <v>37</v>
      </c>
      <c r="X3" s="4" t="s">
        <v>35</v>
      </c>
      <c r="Y3" s="108" t="s">
        <v>36</v>
      </c>
      <c r="Z3" s="5" t="s">
        <v>37</v>
      </c>
      <c r="AA3" s="4" t="s">
        <v>35</v>
      </c>
      <c r="AB3" s="108" t="s">
        <v>36</v>
      </c>
      <c r="AC3" s="5" t="s">
        <v>37</v>
      </c>
      <c r="AD3" s="4" t="s">
        <v>35</v>
      </c>
      <c r="AE3" s="108" t="s">
        <v>36</v>
      </c>
      <c r="AF3" s="5" t="s">
        <v>37</v>
      </c>
      <c r="AG3" s="4" t="s">
        <v>35</v>
      </c>
      <c r="AH3" s="108" t="s">
        <v>36</v>
      </c>
      <c r="AI3" s="5" t="s">
        <v>37</v>
      </c>
      <c r="AJ3" s="4" t="s">
        <v>35</v>
      </c>
      <c r="AK3" s="108" t="s">
        <v>36</v>
      </c>
      <c r="AL3" s="5" t="s">
        <v>37</v>
      </c>
      <c r="AM3" s="4" t="s">
        <v>35</v>
      </c>
      <c r="AN3" s="108" t="s">
        <v>36</v>
      </c>
      <c r="AO3" s="5" t="s">
        <v>37</v>
      </c>
      <c r="AP3" s="4" t="s">
        <v>35</v>
      </c>
      <c r="AQ3" s="108" t="s">
        <v>36</v>
      </c>
      <c r="AR3" s="5" t="s">
        <v>37</v>
      </c>
      <c r="AS3" s="4" t="s">
        <v>35</v>
      </c>
      <c r="AT3" s="108" t="s">
        <v>36</v>
      </c>
      <c r="AU3" s="5" t="s">
        <v>37</v>
      </c>
      <c r="AV3" s="4" t="s">
        <v>35</v>
      </c>
      <c r="AW3" s="108" t="s">
        <v>36</v>
      </c>
      <c r="AX3" s="5" t="s">
        <v>37</v>
      </c>
      <c r="AY3" s="4" t="s">
        <v>35</v>
      </c>
      <c r="AZ3" s="108" t="s">
        <v>36</v>
      </c>
      <c r="BA3" s="5" t="s">
        <v>37</v>
      </c>
      <c r="BB3" s="4" t="s">
        <v>35</v>
      </c>
      <c r="BC3" s="108" t="s">
        <v>36</v>
      </c>
      <c r="BD3" s="5" t="s">
        <v>37</v>
      </c>
      <c r="BE3" s="4" t="s">
        <v>35</v>
      </c>
      <c r="BF3" s="108" t="s">
        <v>36</v>
      </c>
      <c r="BG3" s="5" t="s">
        <v>37</v>
      </c>
      <c r="BH3" s="4" t="s">
        <v>35</v>
      </c>
      <c r="BI3" s="108" t="s">
        <v>36</v>
      </c>
      <c r="BJ3" s="5" t="s">
        <v>37</v>
      </c>
      <c r="BK3" s="4" t="s">
        <v>35</v>
      </c>
      <c r="BL3" s="108" t="s">
        <v>36</v>
      </c>
      <c r="BM3" s="5" t="s">
        <v>37</v>
      </c>
      <c r="BN3" s="4" t="s">
        <v>35</v>
      </c>
      <c r="BO3" s="108" t="s">
        <v>36</v>
      </c>
      <c r="BP3" s="5" t="s">
        <v>37</v>
      </c>
      <c r="BQ3" s="4" t="s">
        <v>35</v>
      </c>
      <c r="BR3" s="108" t="s">
        <v>36</v>
      </c>
      <c r="BS3" s="5" t="s">
        <v>37</v>
      </c>
      <c r="BT3" s="4" t="s">
        <v>35</v>
      </c>
      <c r="BU3" s="108" t="s">
        <v>36</v>
      </c>
      <c r="BV3" s="5" t="s">
        <v>37</v>
      </c>
      <c r="BW3" s="4" t="s">
        <v>35</v>
      </c>
      <c r="BX3" s="108" t="s">
        <v>36</v>
      </c>
      <c r="BY3" s="5" t="s">
        <v>37</v>
      </c>
      <c r="BZ3" s="4" t="s">
        <v>35</v>
      </c>
      <c r="CA3" s="108" t="s">
        <v>36</v>
      </c>
      <c r="CB3" s="5" t="s">
        <v>37</v>
      </c>
      <c r="CC3" s="4" t="s">
        <v>35</v>
      </c>
      <c r="CD3" s="108" t="s">
        <v>36</v>
      </c>
      <c r="CE3" s="5" t="s">
        <v>37</v>
      </c>
      <c r="CF3" s="3"/>
      <c r="CG3" s="3"/>
      <c r="CH3" s="3"/>
      <c r="CI3" s="3"/>
      <c r="CJ3" s="3"/>
      <c r="CK3" s="3"/>
    </row>
    <row r="4" spans="1:89" s="3" customFormat="1" ht="15.75" thickBot="1">
      <c r="A4" s="6"/>
      <c r="B4" s="7">
        <v>43678</v>
      </c>
      <c r="C4" s="8"/>
      <c r="D4" s="9"/>
      <c r="E4" s="10"/>
      <c r="F4" s="8"/>
      <c r="G4" s="9"/>
      <c r="H4" s="11"/>
      <c r="I4" s="8"/>
      <c r="J4" s="9"/>
      <c r="K4" s="11"/>
      <c r="L4" s="8"/>
      <c r="M4" s="9"/>
      <c r="N4" s="11"/>
      <c r="O4" s="8"/>
      <c r="P4" s="9"/>
      <c r="Q4" s="12"/>
      <c r="R4" s="8"/>
      <c r="S4" s="9"/>
      <c r="T4" s="11"/>
      <c r="U4" s="13"/>
      <c r="V4" s="14"/>
      <c r="W4" s="127"/>
      <c r="X4" s="8"/>
      <c r="Y4" s="9"/>
      <c r="Z4" s="12"/>
      <c r="AA4" s="8"/>
      <c r="AB4" s="9"/>
      <c r="AC4" s="15"/>
      <c r="AD4" s="8"/>
      <c r="AE4" s="9"/>
      <c r="AF4" s="16"/>
      <c r="AG4" s="8"/>
      <c r="AH4" s="9"/>
      <c r="AI4" s="16"/>
      <c r="AJ4" s="8"/>
      <c r="AK4" s="9"/>
      <c r="AL4" s="12"/>
      <c r="AM4" s="8"/>
      <c r="AN4" s="9"/>
      <c r="AO4" s="127"/>
      <c r="AP4" s="8"/>
      <c r="AQ4" s="9"/>
      <c r="AR4" s="12"/>
      <c r="AS4" s="8"/>
      <c r="AT4" s="9"/>
      <c r="AU4" s="12"/>
      <c r="AV4" s="8"/>
      <c r="AW4" s="9"/>
      <c r="AX4" s="15"/>
      <c r="AY4" s="8">
        <v>43682</v>
      </c>
      <c r="AZ4" s="9">
        <v>43700</v>
      </c>
      <c r="BA4" s="167">
        <f>-NETWORKDAYS(AY4,AZ4,$C$52:$F$59)</f>
        <v>-15</v>
      </c>
      <c r="BB4" s="8"/>
      <c r="BC4" s="9"/>
      <c r="BD4" s="12"/>
      <c r="BE4" s="8"/>
      <c r="BF4" s="9"/>
      <c r="BG4" s="40"/>
      <c r="BH4" s="8"/>
      <c r="BI4" s="9"/>
      <c r="BJ4" s="11"/>
      <c r="BK4" s="8"/>
      <c r="BL4" s="9"/>
      <c r="BM4" s="10"/>
      <c r="BN4" s="8"/>
      <c r="BO4" s="9"/>
      <c r="BP4" s="12"/>
      <c r="BQ4" s="8"/>
      <c r="BR4" s="9"/>
      <c r="BS4" s="12"/>
      <c r="BT4" s="13"/>
      <c r="BU4" s="14"/>
      <c r="BV4" s="12"/>
      <c r="BW4" s="8"/>
      <c r="BX4" s="9"/>
      <c r="BY4" s="17"/>
      <c r="BZ4" s="8"/>
      <c r="CA4" s="9"/>
      <c r="CB4" s="17"/>
      <c r="CC4" s="8"/>
      <c r="CD4" s="9"/>
      <c r="CE4" s="10"/>
    </row>
    <row r="5" spans="1:89" s="3" customFormat="1" ht="15.75" thickBot="1">
      <c r="A5" s="6"/>
      <c r="B5" s="7">
        <v>43586</v>
      </c>
      <c r="C5" s="8"/>
      <c r="D5" s="9"/>
      <c r="E5" s="10"/>
      <c r="F5" s="8"/>
      <c r="G5" s="9"/>
      <c r="H5" s="11"/>
      <c r="I5" s="8"/>
      <c r="J5" s="9"/>
      <c r="K5" s="11"/>
      <c r="L5" s="8"/>
      <c r="M5" s="9"/>
      <c r="N5" s="11"/>
      <c r="O5" s="8"/>
      <c r="P5" s="9"/>
      <c r="Q5" s="12"/>
      <c r="R5" s="8"/>
      <c r="S5" s="9"/>
      <c r="T5" s="11"/>
      <c r="U5" s="13"/>
      <c r="V5" s="14"/>
      <c r="W5" s="127"/>
      <c r="X5" s="8"/>
      <c r="Y5" s="9"/>
      <c r="Z5" s="12"/>
      <c r="AA5" s="8"/>
      <c r="AB5" s="9"/>
      <c r="AC5" s="15"/>
      <c r="AD5" s="8"/>
      <c r="AE5" s="9"/>
      <c r="AF5" s="16"/>
      <c r="AG5" s="8"/>
      <c r="AH5" s="9"/>
      <c r="AI5" s="16"/>
      <c r="AJ5" s="8"/>
      <c r="AK5" s="9"/>
      <c r="AL5" s="12"/>
      <c r="AM5" s="8"/>
      <c r="AN5" s="9"/>
      <c r="AO5" s="127"/>
      <c r="AP5" s="8"/>
      <c r="AQ5" s="9"/>
      <c r="AR5" s="12"/>
      <c r="AS5" s="8"/>
      <c r="AT5" s="9"/>
      <c r="AU5" s="12"/>
      <c r="AV5" s="8"/>
      <c r="AW5" s="9"/>
      <c r="AX5" s="15"/>
      <c r="AY5" s="8"/>
      <c r="AZ5" s="9"/>
      <c r="BA5" s="34"/>
      <c r="BB5" s="8"/>
      <c r="BC5" s="9"/>
      <c r="BD5" s="12"/>
      <c r="BE5" s="8"/>
      <c r="BF5" s="9"/>
      <c r="BG5" s="150"/>
      <c r="BH5" s="8"/>
      <c r="BI5" s="9"/>
      <c r="BJ5" s="11"/>
      <c r="BK5" s="8"/>
      <c r="BL5" s="9"/>
      <c r="BM5" s="10"/>
      <c r="BN5" s="8"/>
      <c r="BO5" s="9"/>
      <c r="BP5" s="12"/>
      <c r="BQ5" s="8"/>
      <c r="BR5" s="9"/>
      <c r="BS5" s="12"/>
      <c r="BT5" s="13"/>
      <c r="BU5" s="14"/>
      <c r="BV5" s="12"/>
      <c r="BW5" s="8"/>
      <c r="BX5" s="9"/>
      <c r="BY5" s="17"/>
      <c r="BZ5" s="8">
        <v>43605</v>
      </c>
      <c r="CA5" s="9">
        <v>43609</v>
      </c>
      <c r="CB5" s="142">
        <f>-NETWORKDAYS(BZ5,CA5,$C$52:$F$59)</f>
        <v>-5</v>
      </c>
      <c r="CC5" s="8">
        <v>43614</v>
      </c>
      <c r="CD5" s="9">
        <v>43616</v>
      </c>
      <c r="CE5" s="142">
        <f>-NETWORKDAYS(CC5,CD5,$C$52:$F$59)</f>
        <v>-2</v>
      </c>
    </row>
    <row r="6" spans="1:89" s="3" customFormat="1" ht="15.75" thickBot="1">
      <c r="A6" s="19"/>
      <c r="B6" s="7">
        <v>43585</v>
      </c>
      <c r="C6" s="8"/>
      <c r="D6" s="9"/>
      <c r="E6" s="10"/>
      <c r="F6" s="8"/>
      <c r="G6" s="9"/>
      <c r="H6" s="11"/>
      <c r="I6" s="8"/>
      <c r="J6" s="9"/>
      <c r="K6" s="11"/>
      <c r="L6" s="8"/>
      <c r="M6" s="9"/>
      <c r="N6" s="11"/>
      <c r="O6" s="8"/>
      <c r="P6" s="9"/>
      <c r="Q6" s="12"/>
      <c r="R6" s="8"/>
      <c r="S6" s="9"/>
      <c r="T6" s="11"/>
      <c r="U6" s="13"/>
      <c r="V6" s="14"/>
      <c r="W6" s="127"/>
      <c r="X6" s="8"/>
      <c r="Y6" s="9"/>
      <c r="Z6" s="12"/>
      <c r="AA6" s="8"/>
      <c r="AB6" s="9"/>
      <c r="AC6" s="15"/>
      <c r="AD6" s="8"/>
      <c r="AE6" s="9"/>
      <c r="AF6" s="16"/>
      <c r="AG6" s="8"/>
      <c r="AH6" s="9"/>
      <c r="AI6" s="16"/>
      <c r="AJ6" s="8"/>
      <c r="AK6" s="9"/>
      <c r="AL6" s="12"/>
      <c r="AM6" s="8"/>
      <c r="AN6" s="9"/>
      <c r="AO6" s="10"/>
      <c r="AP6" s="8"/>
      <c r="AQ6" s="9"/>
      <c r="AR6" s="12"/>
      <c r="AS6" s="8"/>
      <c r="AT6" s="9"/>
      <c r="AU6" s="12"/>
      <c r="AV6" s="8"/>
      <c r="AW6" s="9"/>
      <c r="AX6" s="15"/>
      <c r="AY6" s="8"/>
      <c r="AZ6" s="9"/>
      <c r="BA6" s="10"/>
      <c r="BB6" s="8"/>
      <c r="BC6" s="9"/>
      <c r="BD6" s="12"/>
      <c r="BE6" s="8"/>
      <c r="BF6" s="9"/>
      <c r="BG6" s="11"/>
      <c r="BH6" s="8"/>
      <c r="BI6" s="9"/>
      <c r="BJ6" s="11"/>
      <c r="BK6" s="8"/>
      <c r="BL6" s="9"/>
      <c r="BM6" s="10"/>
      <c r="BN6" s="8"/>
      <c r="BO6" s="9"/>
      <c r="BP6" s="12"/>
      <c r="BQ6" s="8"/>
      <c r="BR6" s="9"/>
      <c r="BS6" s="12"/>
      <c r="BT6" s="13"/>
      <c r="BU6" s="14"/>
      <c r="BV6" s="12"/>
      <c r="BW6" s="8"/>
      <c r="BX6" s="9"/>
      <c r="BY6" s="17"/>
      <c r="BZ6" s="8">
        <v>43570</v>
      </c>
      <c r="CA6" s="9">
        <v>43574</v>
      </c>
      <c r="CB6" s="142">
        <f>-NETWORKDAYS(BZ6,CA6,$C$52:$F$59)</f>
        <v>-5</v>
      </c>
      <c r="CC6" s="8"/>
      <c r="CD6" s="9"/>
      <c r="CE6" s="10"/>
    </row>
    <row r="7" spans="1:89" s="3" customFormat="1" ht="15.75" thickBot="1">
      <c r="A7" s="19"/>
      <c r="B7" s="7">
        <v>43555</v>
      </c>
      <c r="C7" s="8"/>
      <c r="D7" s="9"/>
      <c r="E7" s="10"/>
      <c r="F7" s="8"/>
      <c r="G7" s="9"/>
      <c r="H7" s="11"/>
      <c r="I7" s="8"/>
      <c r="J7" s="9"/>
      <c r="K7" s="11"/>
      <c r="L7" s="8"/>
      <c r="M7" s="9"/>
      <c r="N7" s="11"/>
      <c r="O7" s="8"/>
      <c r="P7" s="9"/>
      <c r="Q7" s="12"/>
      <c r="R7" s="8"/>
      <c r="S7" s="9"/>
      <c r="T7" s="11"/>
      <c r="U7" s="13"/>
      <c r="V7" s="14"/>
      <c r="W7" s="127"/>
      <c r="X7" s="8"/>
      <c r="Y7" s="9"/>
      <c r="Z7" s="12"/>
      <c r="AA7" s="8"/>
      <c r="AB7" s="9"/>
      <c r="AC7" s="15"/>
      <c r="AD7" s="8"/>
      <c r="AE7" s="9"/>
      <c r="AF7" s="16"/>
      <c r="AG7" s="8"/>
      <c r="AH7" s="9"/>
      <c r="AI7" s="16"/>
      <c r="AJ7" s="8"/>
      <c r="AK7" s="9"/>
      <c r="AL7" s="12"/>
      <c r="AM7" s="8"/>
      <c r="AN7" s="9"/>
      <c r="AO7" s="10"/>
      <c r="AP7" s="8"/>
      <c r="AQ7" s="9"/>
      <c r="AR7" s="12"/>
      <c r="AS7" s="8"/>
      <c r="AT7" s="9"/>
      <c r="AU7" s="12"/>
      <c r="AV7" s="8"/>
      <c r="AW7" s="9"/>
      <c r="AX7" s="15"/>
      <c r="AY7" s="8"/>
      <c r="AZ7" s="9"/>
      <c r="BA7" s="10"/>
      <c r="BB7" s="8"/>
      <c r="BC7" s="9"/>
      <c r="BD7" s="12"/>
      <c r="BE7" s="8"/>
      <c r="BF7" s="9"/>
      <c r="BG7" s="11"/>
      <c r="BH7" s="8"/>
      <c r="BI7" s="9"/>
      <c r="BJ7" s="11"/>
      <c r="BK7" s="8"/>
      <c r="BL7" s="9"/>
      <c r="BM7" s="10"/>
      <c r="BN7" s="8"/>
      <c r="BO7" s="9"/>
      <c r="BP7" s="12"/>
      <c r="BQ7" s="8"/>
      <c r="BR7" s="9"/>
      <c r="BS7" s="12"/>
      <c r="BT7" s="13"/>
      <c r="BU7" s="14"/>
      <c r="BV7" s="12"/>
      <c r="BW7" s="8"/>
      <c r="BX7" s="9"/>
      <c r="BY7" s="17"/>
      <c r="BZ7" s="8">
        <v>43528</v>
      </c>
      <c r="CA7" s="9">
        <v>43532</v>
      </c>
      <c r="CB7" s="142">
        <f>-NETWORKDAYS(BZ7,CA7,$C$52:$F$59)</f>
        <v>-5</v>
      </c>
      <c r="CC7" s="8">
        <v>43528</v>
      </c>
      <c r="CD7" s="9">
        <v>43532</v>
      </c>
      <c r="CE7" s="142">
        <f>-NETWORKDAYS(CC7,CD7,$C$52:$F$59)</f>
        <v>-5</v>
      </c>
    </row>
    <row r="8" spans="1:89" s="3" customFormat="1" ht="15.75" thickBot="1">
      <c r="A8" s="6"/>
      <c r="B8" s="7">
        <v>43497</v>
      </c>
      <c r="C8" s="8"/>
      <c r="D8" s="9"/>
      <c r="E8" s="10"/>
      <c r="F8" s="8"/>
      <c r="G8" s="9"/>
      <c r="H8" s="11"/>
      <c r="I8" s="8"/>
      <c r="J8" s="9"/>
      <c r="K8" s="11"/>
      <c r="L8" s="8"/>
      <c r="M8" s="9"/>
      <c r="N8" s="11"/>
      <c r="O8" s="8"/>
      <c r="P8" s="9"/>
      <c r="Q8" s="12"/>
      <c r="R8" s="8"/>
      <c r="S8" s="9"/>
      <c r="T8" s="11"/>
      <c r="U8" s="13"/>
      <c r="V8" s="14"/>
      <c r="W8" s="127"/>
      <c r="X8" s="8"/>
      <c r="Y8" s="9"/>
      <c r="Z8" s="12"/>
      <c r="AA8" s="8"/>
      <c r="AB8" s="9"/>
      <c r="AC8" s="15"/>
      <c r="AD8" s="8"/>
      <c r="AE8" s="9"/>
      <c r="AF8" s="16"/>
      <c r="AG8" s="8"/>
      <c r="AH8" s="9"/>
      <c r="AI8" s="16"/>
      <c r="AJ8" s="8"/>
      <c r="AK8" s="9"/>
      <c r="AL8" s="12"/>
      <c r="AM8" s="8"/>
      <c r="AN8" s="9"/>
      <c r="AO8" s="127"/>
      <c r="AP8" s="8"/>
      <c r="AQ8" s="9"/>
      <c r="AR8" s="12"/>
      <c r="AS8" s="8"/>
      <c r="AT8" s="9"/>
      <c r="AU8" s="12"/>
      <c r="AV8" s="8"/>
      <c r="AW8" s="9"/>
      <c r="AX8" s="15"/>
      <c r="AY8" s="8"/>
      <c r="AZ8" s="9"/>
      <c r="BA8" s="10"/>
      <c r="BB8" s="8"/>
      <c r="BC8" s="9"/>
      <c r="BD8" s="12"/>
      <c r="BE8" s="8">
        <v>43507</v>
      </c>
      <c r="BF8" s="9">
        <v>43511</v>
      </c>
      <c r="BG8" s="151">
        <f>-NETWORKDAYS(BE8,BF8,$C$52:$F$59)</f>
        <v>-5</v>
      </c>
      <c r="BH8" s="8"/>
      <c r="BI8" s="9"/>
      <c r="BJ8" s="11"/>
      <c r="BK8" s="8"/>
      <c r="BL8" s="9"/>
      <c r="BM8" s="10"/>
      <c r="BN8" s="8"/>
      <c r="BO8" s="9"/>
      <c r="BP8" s="12"/>
      <c r="BQ8" s="8"/>
      <c r="BR8" s="9"/>
      <c r="BS8" s="12"/>
      <c r="BT8" s="13"/>
      <c r="BU8" s="14"/>
      <c r="BV8" s="12"/>
      <c r="BW8" s="8"/>
      <c r="BX8" s="9"/>
      <c r="BY8" s="17"/>
      <c r="BZ8" s="8">
        <v>43500</v>
      </c>
      <c r="CA8" s="9">
        <v>43504</v>
      </c>
      <c r="CB8" s="142">
        <f>-NETWORKDAYS(BZ8,CA8,$C$52:$F$59)</f>
        <v>-5</v>
      </c>
      <c r="CC8" s="8"/>
      <c r="CD8" s="9"/>
      <c r="CE8" s="10"/>
    </row>
    <row r="9" spans="1:89" s="3" customFormat="1" ht="15.75" thickBot="1">
      <c r="A9" s="19" t="s">
        <v>38</v>
      </c>
      <c r="B9" s="7">
        <v>43466</v>
      </c>
      <c r="C9" s="8"/>
      <c r="D9" s="9"/>
      <c r="E9" s="10"/>
      <c r="F9" s="8"/>
      <c r="G9" s="9"/>
      <c r="H9" s="11"/>
      <c r="I9" s="8"/>
      <c r="J9" s="9"/>
      <c r="K9" s="11"/>
      <c r="L9" s="8"/>
      <c r="M9" s="9"/>
      <c r="N9" s="11"/>
      <c r="O9" s="8"/>
      <c r="P9" s="9"/>
      <c r="Q9" s="12"/>
      <c r="R9" s="8"/>
      <c r="S9" s="9"/>
      <c r="T9" s="11"/>
      <c r="U9" s="13"/>
      <c r="V9" s="14"/>
      <c r="W9" s="127"/>
      <c r="X9" s="8"/>
      <c r="Y9" s="9"/>
      <c r="Z9" s="12"/>
      <c r="AA9" s="8"/>
      <c r="AB9" s="9"/>
      <c r="AC9" s="15"/>
      <c r="AD9" s="8"/>
      <c r="AE9" s="9"/>
      <c r="AF9" s="16"/>
      <c r="AG9" s="8"/>
      <c r="AH9" s="9"/>
      <c r="AI9" s="16"/>
      <c r="AJ9" s="8"/>
      <c r="AK9" s="9"/>
      <c r="AL9" s="12"/>
      <c r="AM9" s="8"/>
      <c r="AN9" s="9"/>
      <c r="AO9" s="10"/>
      <c r="AP9" s="8"/>
      <c r="AQ9" s="9"/>
      <c r="AR9" s="12"/>
      <c r="AS9" s="8"/>
      <c r="AT9" s="9"/>
      <c r="AU9" s="12"/>
      <c r="AV9" s="8"/>
      <c r="AW9" s="9"/>
      <c r="AX9" s="15"/>
      <c r="AY9" s="8"/>
      <c r="AZ9" s="9"/>
      <c r="BA9" s="10"/>
      <c r="BB9" s="8"/>
      <c r="BC9" s="9"/>
      <c r="BD9" s="12"/>
      <c r="BE9" s="8"/>
      <c r="BF9" s="9"/>
      <c r="BG9" s="150"/>
      <c r="BH9" s="8"/>
      <c r="BI9" s="9"/>
      <c r="BJ9" s="11"/>
      <c r="BK9" s="8"/>
      <c r="BL9" s="9"/>
      <c r="BM9" s="10"/>
      <c r="BN9" s="8"/>
      <c r="BO9" s="9"/>
      <c r="BP9" s="12"/>
      <c r="BQ9" s="8"/>
      <c r="BR9" s="9"/>
      <c r="BS9" s="12"/>
      <c r="BT9" s="13"/>
      <c r="BU9" s="14"/>
      <c r="BV9" s="12"/>
      <c r="BW9" s="8"/>
      <c r="BX9" s="9"/>
      <c r="BY9" s="17"/>
      <c r="BZ9" s="8">
        <v>43486</v>
      </c>
      <c r="CA9" s="9">
        <v>43490</v>
      </c>
      <c r="CB9" s="142">
        <f>-NETWORKDAYS(BZ9,CA9,$C$52:$F$59)</f>
        <v>-5</v>
      </c>
      <c r="CC9" s="8"/>
      <c r="CD9" s="9"/>
      <c r="CE9" s="10"/>
    </row>
    <row r="10" spans="1:89" s="3" customFormat="1">
      <c r="A10" s="19"/>
      <c r="B10" s="7">
        <v>43435</v>
      </c>
      <c r="C10" s="20"/>
      <c r="D10" s="21"/>
      <c r="E10" s="18"/>
      <c r="F10" s="20"/>
      <c r="G10" s="21"/>
      <c r="H10" s="18"/>
      <c r="I10" s="20"/>
      <c r="J10" s="21"/>
      <c r="K10" s="18"/>
      <c r="L10" s="20"/>
      <c r="M10" s="21"/>
      <c r="N10" s="18"/>
      <c r="O10" s="20"/>
      <c r="P10" s="21"/>
      <c r="Q10" s="22"/>
      <c r="R10" s="20"/>
      <c r="S10" s="21"/>
      <c r="T10" s="22"/>
      <c r="U10" s="20"/>
      <c r="V10" s="21"/>
      <c r="W10" s="18"/>
      <c r="X10" s="20"/>
      <c r="Y10" s="21"/>
      <c r="Z10" s="18"/>
      <c r="AA10" s="20"/>
      <c r="AB10" s="21"/>
      <c r="AC10" s="18"/>
      <c r="AD10" s="20"/>
      <c r="AE10" s="21"/>
      <c r="AF10" s="18"/>
      <c r="AG10" s="20"/>
      <c r="AH10" s="21"/>
      <c r="AI10" s="18"/>
      <c r="AJ10" s="20">
        <v>43458</v>
      </c>
      <c r="AK10" s="21">
        <v>43462</v>
      </c>
      <c r="AL10" s="18">
        <f>-NETWORKDAYS(AJ10,AK10,$C$52:$F$59)</f>
        <v>-4</v>
      </c>
      <c r="AM10" s="20"/>
      <c r="AN10" s="21"/>
      <c r="AO10" s="18"/>
      <c r="AP10" s="20"/>
      <c r="AQ10" s="21"/>
      <c r="AR10" s="18"/>
      <c r="AS10" s="20"/>
      <c r="AT10" s="21"/>
      <c r="AU10" s="18"/>
      <c r="AV10" s="20">
        <v>43460</v>
      </c>
      <c r="AW10" s="21">
        <v>43462</v>
      </c>
      <c r="AX10" s="167">
        <f>-NETWORKDAYS(AV10,AW10,$C$52:$F$59)</f>
        <v>-3</v>
      </c>
      <c r="AY10" s="20"/>
      <c r="AZ10" s="21"/>
      <c r="BA10" s="25"/>
      <c r="BB10" s="20"/>
      <c r="BC10" s="21"/>
      <c r="BD10" s="18"/>
      <c r="BE10" s="20"/>
      <c r="BF10" s="21"/>
      <c r="BG10" s="24"/>
      <c r="BH10" s="20"/>
      <c r="BI10" s="21"/>
      <c r="BJ10" s="18"/>
      <c r="BK10" s="20"/>
      <c r="BL10" s="21"/>
      <c r="BM10" s="18"/>
      <c r="BN10" s="20"/>
      <c r="BO10" s="21"/>
      <c r="BP10" s="142"/>
      <c r="BQ10" s="20"/>
      <c r="BR10" s="21"/>
      <c r="BS10" s="142"/>
      <c r="BT10" s="20"/>
      <c r="BU10" s="21"/>
      <c r="BV10" s="18"/>
      <c r="BW10" s="20"/>
      <c r="BX10" s="21"/>
      <c r="BY10" s="18"/>
      <c r="BZ10" s="20"/>
      <c r="CA10" s="21"/>
      <c r="CB10" s="25"/>
      <c r="CC10" s="20">
        <v>43458</v>
      </c>
      <c r="CD10" s="21">
        <v>43458</v>
      </c>
      <c r="CE10" s="23">
        <v>-1</v>
      </c>
    </row>
    <row r="11" spans="1:89" s="3" customFormat="1">
      <c r="A11" s="6"/>
      <c r="B11" s="7"/>
      <c r="C11" s="20"/>
      <c r="D11" s="21"/>
      <c r="E11" s="18"/>
      <c r="F11" s="20"/>
      <c r="G11" s="21"/>
      <c r="H11" s="18"/>
      <c r="I11" s="20"/>
      <c r="J11" s="21"/>
      <c r="K11" s="22"/>
      <c r="L11" s="20"/>
      <c r="M11" s="21"/>
      <c r="N11" s="18"/>
      <c r="O11" s="20"/>
      <c r="P11" s="21"/>
      <c r="Q11" s="18"/>
      <c r="R11" s="20"/>
      <c r="S11" s="21"/>
      <c r="T11" s="22"/>
      <c r="U11" s="20"/>
      <c r="V11" s="21"/>
      <c r="W11" s="22"/>
      <c r="X11" s="20"/>
      <c r="Y11" s="21"/>
      <c r="Z11" s="18"/>
      <c r="AA11" s="20"/>
      <c r="AB11" s="21"/>
      <c r="AC11" s="18"/>
      <c r="AD11" s="20"/>
      <c r="AE11" s="21"/>
      <c r="AF11" s="30"/>
      <c r="AG11" s="20"/>
      <c r="AH11" s="21"/>
      <c r="AI11" s="18"/>
      <c r="AJ11" s="20"/>
      <c r="AK11" s="21"/>
      <c r="AL11" s="18"/>
      <c r="AM11" s="20"/>
      <c r="AN11" s="21"/>
      <c r="AO11" s="18"/>
      <c r="AP11" s="20"/>
      <c r="AQ11" s="21"/>
      <c r="AR11" s="18"/>
      <c r="AS11" s="20"/>
      <c r="AT11" s="21"/>
      <c r="AU11" s="18"/>
      <c r="AV11" s="20">
        <v>43458</v>
      </c>
      <c r="AW11" s="21">
        <v>43458</v>
      </c>
      <c r="AX11" s="23">
        <v>-1</v>
      </c>
      <c r="AY11" s="20"/>
      <c r="AZ11" s="21"/>
      <c r="BA11" s="31"/>
      <c r="BB11" s="20"/>
      <c r="BC11" s="21"/>
      <c r="BD11" s="18"/>
      <c r="BE11" s="20"/>
      <c r="BF11" s="21"/>
      <c r="BG11" s="24"/>
      <c r="BH11" s="20"/>
      <c r="BI11" s="21"/>
      <c r="BJ11" s="18"/>
      <c r="BK11" s="20"/>
      <c r="BL11" s="21"/>
      <c r="BM11" s="27"/>
      <c r="BN11" s="20"/>
      <c r="BO11" s="21"/>
      <c r="BP11" s="18"/>
      <c r="BQ11" s="20"/>
      <c r="BR11" s="21"/>
      <c r="BS11" s="18"/>
      <c r="BT11" s="20"/>
      <c r="BU11" s="21"/>
      <c r="BV11" s="24"/>
      <c r="BW11" s="20"/>
      <c r="BX11" s="132"/>
      <c r="BY11" s="18"/>
      <c r="BZ11" s="20"/>
      <c r="CA11" s="21"/>
      <c r="CB11" s="27"/>
      <c r="CC11" s="20"/>
      <c r="CD11" s="21"/>
      <c r="CE11" s="31"/>
    </row>
    <row r="12" spans="1:89" s="3" customFormat="1">
      <c r="A12" s="6"/>
      <c r="B12" s="7"/>
      <c r="C12" s="20"/>
      <c r="D12" s="21"/>
      <c r="E12" s="18"/>
      <c r="F12" s="20"/>
      <c r="G12" s="21"/>
      <c r="H12" s="18"/>
      <c r="I12" s="20"/>
      <c r="J12" s="21"/>
      <c r="K12" s="18"/>
      <c r="L12" s="20"/>
      <c r="M12" s="21"/>
      <c r="N12" s="18"/>
      <c r="O12" s="20"/>
      <c r="P12" s="21"/>
      <c r="Q12" s="18"/>
      <c r="R12" s="20"/>
      <c r="S12" s="21"/>
      <c r="T12" s="18"/>
      <c r="U12" s="20"/>
      <c r="V12" s="21"/>
      <c r="W12" s="18"/>
      <c r="X12" s="20"/>
      <c r="Y12" s="21"/>
      <c r="Z12" s="18"/>
      <c r="AA12" s="20"/>
      <c r="AB12" s="21"/>
      <c r="AC12" s="24"/>
      <c r="AD12" s="20"/>
      <c r="AE12" s="21"/>
      <c r="AF12" s="27"/>
      <c r="AG12" s="20"/>
      <c r="AH12" s="21"/>
      <c r="AI12" s="18"/>
      <c r="AJ12" s="20"/>
      <c r="AK12" s="21"/>
      <c r="AL12" s="18"/>
      <c r="AM12" s="20"/>
      <c r="AN12" s="21"/>
      <c r="AO12" s="18"/>
      <c r="AP12" s="20"/>
      <c r="AQ12" s="21"/>
      <c r="AR12" s="18"/>
      <c r="AS12" s="20"/>
      <c r="AT12" s="21"/>
      <c r="AU12" s="18"/>
      <c r="AV12" s="20">
        <v>43455</v>
      </c>
      <c r="AW12" s="21">
        <v>43455</v>
      </c>
      <c r="AX12" s="23">
        <v>-1</v>
      </c>
      <c r="AY12" s="20"/>
      <c r="AZ12" s="21"/>
      <c r="BA12" s="23"/>
      <c r="BB12" s="20"/>
      <c r="BC12" s="21"/>
      <c r="BD12" s="18"/>
      <c r="BE12" s="20"/>
      <c r="BF12" s="21"/>
      <c r="BG12" s="24"/>
      <c r="BH12" s="20"/>
      <c r="BI12" s="21"/>
      <c r="BJ12" s="24"/>
      <c r="BK12" s="20"/>
      <c r="BL12" s="21"/>
      <c r="BM12" s="25"/>
      <c r="BN12" s="20"/>
      <c r="BO12" s="21"/>
      <c r="BP12" s="18"/>
      <c r="BQ12" s="20"/>
      <c r="BR12" s="21"/>
      <c r="BS12" s="18"/>
      <c r="BT12" s="20"/>
      <c r="BU12" s="21"/>
      <c r="BV12" s="24"/>
      <c r="BW12" s="20"/>
      <c r="BX12" s="132"/>
      <c r="BY12" s="18"/>
      <c r="BZ12" s="20"/>
      <c r="CA12" s="21"/>
      <c r="CB12" s="25"/>
      <c r="CC12" s="20"/>
      <c r="CD12" s="21"/>
      <c r="CE12" s="23"/>
    </row>
    <row r="13" spans="1:89" s="3" customFormat="1" ht="15.75" thickBot="1">
      <c r="A13" s="19"/>
      <c r="C13" s="8"/>
      <c r="D13" s="9"/>
      <c r="E13" s="10"/>
      <c r="F13" s="8"/>
      <c r="G13" s="9"/>
      <c r="H13" s="11"/>
      <c r="I13" s="8"/>
      <c r="J13" s="9"/>
      <c r="K13" s="11"/>
      <c r="L13" s="8"/>
      <c r="M13" s="9"/>
      <c r="N13" s="11"/>
      <c r="O13" s="8"/>
      <c r="P13" s="9"/>
      <c r="Q13" s="12"/>
      <c r="R13" s="8"/>
      <c r="S13" s="9"/>
      <c r="T13" s="11"/>
      <c r="U13" s="13"/>
      <c r="V13" s="14"/>
      <c r="W13" s="127"/>
      <c r="X13" s="8"/>
      <c r="Y13" s="9"/>
      <c r="Z13" s="12"/>
      <c r="AA13" s="8"/>
      <c r="AB13" s="9"/>
      <c r="AC13" s="15"/>
      <c r="AD13" s="8"/>
      <c r="AE13" s="9"/>
      <c r="AF13" s="16"/>
      <c r="AG13" s="8"/>
      <c r="AH13" s="9"/>
      <c r="AI13" s="16"/>
      <c r="AJ13" s="8">
        <v>43441</v>
      </c>
      <c r="AK13" s="9">
        <v>43441</v>
      </c>
      <c r="AL13" s="12">
        <v>-1</v>
      </c>
      <c r="AM13" s="8"/>
      <c r="AN13" s="9"/>
      <c r="AO13" s="10"/>
      <c r="AP13" s="8"/>
      <c r="AQ13" s="9"/>
      <c r="AR13" s="12"/>
      <c r="AS13" s="8"/>
      <c r="AT13" s="9"/>
      <c r="AU13" s="12"/>
      <c r="AV13" s="8">
        <v>43439</v>
      </c>
      <c r="AW13" s="9">
        <v>43439</v>
      </c>
      <c r="AX13" s="15">
        <v>-1</v>
      </c>
      <c r="AY13" s="8"/>
      <c r="AZ13" s="9"/>
      <c r="BA13" s="10"/>
      <c r="BB13" s="8"/>
      <c r="BC13" s="9"/>
      <c r="BD13" s="12"/>
      <c r="BE13" s="8"/>
      <c r="BF13" s="9"/>
      <c r="BG13" s="11"/>
      <c r="BH13" s="8"/>
      <c r="BI13" s="9"/>
      <c r="BJ13" s="11"/>
      <c r="BK13" s="8"/>
      <c r="BL13" s="9"/>
      <c r="BM13" s="10"/>
      <c r="BN13" s="8"/>
      <c r="BO13" s="9"/>
      <c r="BP13" s="12"/>
      <c r="BQ13" s="8"/>
      <c r="BR13" s="9"/>
      <c r="BS13" s="12"/>
      <c r="BT13" s="13"/>
      <c r="BU13" s="14"/>
      <c r="BV13" s="12"/>
      <c r="BW13" s="8"/>
      <c r="BX13" s="9"/>
      <c r="BY13" s="17"/>
      <c r="BZ13" s="8"/>
      <c r="CA13" s="9"/>
      <c r="CB13" s="17"/>
      <c r="CC13" s="8"/>
      <c r="CD13" s="9"/>
      <c r="CE13" s="10"/>
    </row>
    <row r="14" spans="1:89" s="3" customFormat="1">
      <c r="A14" s="19"/>
      <c r="B14" s="7">
        <v>43405</v>
      </c>
      <c r="C14" s="20"/>
      <c r="D14" s="21"/>
      <c r="E14" s="18"/>
      <c r="F14" s="20"/>
      <c r="G14" s="21"/>
      <c r="H14" s="18"/>
      <c r="I14" s="20">
        <v>43416</v>
      </c>
      <c r="J14" s="21">
        <v>43416</v>
      </c>
      <c r="K14" s="18">
        <v>-1</v>
      </c>
      <c r="L14" s="20"/>
      <c r="M14" s="21"/>
      <c r="N14" s="18"/>
      <c r="O14" s="20"/>
      <c r="P14" s="21"/>
      <c r="Q14" s="22"/>
      <c r="R14" s="20"/>
      <c r="S14" s="21"/>
      <c r="T14" s="22"/>
      <c r="U14" s="20">
        <v>43406</v>
      </c>
      <c r="V14" s="21">
        <v>43406</v>
      </c>
      <c r="W14" s="18">
        <v>-1</v>
      </c>
      <c r="X14" s="20"/>
      <c r="Y14" s="21"/>
      <c r="Z14" s="18"/>
      <c r="AA14" s="20"/>
      <c r="AB14" s="21"/>
      <c r="AC14" s="18"/>
      <c r="AD14" s="20"/>
      <c r="AE14" s="21"/>
      <c r="AF14" s="18"/>
      <c r="AG14" s="20">
        <v>43423</v>
      </c>
      <c r="AH14" s="21">
        <v>43423</v>
      </c>
      <c r="AI14" s="18">
        <v>-1</v>
      </c>
      <c r="AJ14" s="20">
        <v>43406</v>
      </c>
      <c r="AK14" s="21">
        <v>43406</v>
      </c>
      <c r="AL14" s="18">
        <v>-1</v>
      </c>
      <c r="AM14" s="20"/>
      <c r="AN14" s="21"/>
      <c r="AO14" s="18"/>
      <c r="AP14" s="20"/>
      <c r="AQ14" s="21"/>
      <c r="AR14" s="18"/>
      <c r="AS14" s="20">
        <v>43406</v>
      </c>
      <c r="AT14" s="21">
        <v>43406</v>
      </c>
      <c r="AU14" s="18">
        <v>-1</v>
      </c>
      <c r="AV14" s="20">
        <v>43427</v>
      </c>
      <c r="AW14" s="21">
        <v>43427</v>
      </c>
      <c r="AX14" s="23">
        <v>-1</v>
      </c>
      <c r="AY14" s="20"/>
      <c r="AZ14" s="21"/>
      <c r="BA14" s="25"/>
      <c r="BB14" s="20"/>
      <c r="BC14" s="21"/>
      <c r="BD14" s="18"/>
      <c r="BE14" s="20"/>
      <c r="BF14" s="21"/>
      <c r="BG14" s="24"/>
      <c r="BH14" s="20"/>
      <c r="BI14" s="21"/>
      <c r="BJ14" s="18"/>
      <c r="BK14" s="20">
        <v>43419</v>
      </c>
      <c r="BL14" s="21">
        <v>43419</v>
      </c>
      <c r="BM14" s="18">
        <v>-1</v>
      </c>
      <c r="BN14" s="20"/>
      <c r="BO14" s="21"/>
      <c r="BP14" s="142"/>
      <c r="BQ14" s="20">
        <v>43419</v>
      </c>
      <c r="BR14" s="21">
        <v>43420</v>
      </c>
      <c r="BS14" s="142">
        <f>-NETWORKDAYS(BQ14,BR14,$C$52:$F$59)</f>
        <v>-2</v>
      </c>
      <c r="BT14" s="20">
        <v>43434</v>
      </c>
      <c r="BU14" s="21">
        <v>43434</v>
      </c>
      <c r="BV14" s="18">
        <v>-0.5</v>
      </c>
      <c r="BW14" s="20">
        <v>43406</v>
      </c>
      <c r="BX14" s="21">
        <v>43406</v>
      </c>
      <c r="BY14" s="18">
        <v>-1</v>
      </c>
      <c r="BZ14" s="20">
        <v>43406</v>
      </c>
      <c r="CA14" s="21">
        <v>43406</v>
      </c>
      <c r="CB14" s="25">
        <v>-1</v>
      </c>
      <c r="CC14" s="20">
        <v>43406</v>
      </c>
      <c r="CD14" s="21">
        <v>43406</v>
      </c>
      <c r="CE14" s="23">
        <v>-1</v>
      </c>
    </row>
    <row r="15" spans="1:89" s="3" customFormat="1">
      <c r="A15" s="19"/>
      <c r="B15" s="7"/>
      <c r="C15" s="28"/>
      <c r="D15" s="29"/>
      <c r="E15" s="30"/>
      <c r="F15" s="28"/>
      <c r="G15" s="29"/>
      <c r="H15" s="31"/>
      <c r="I15" s="28"/>
      <c r="J15" s="29"/>
      <c r="K15" s="31"/>
      <c r="L15" s="28"/>
      <c r="M15" s="29"/>
      <c r="N15" s="31"/>
      <c r="O15" s="28"/>
      <c r="P15" s="29"/>
      <c r="Q15" s="134"/>
      <c r="R15" s="28"/>
      <c r="S15" s="29"/>
      <c r="T15" s="144"/>
      <c r="U15" s="35"/>
      <c r="V15" s="36"/>
      <c r="W15" s="27"/>
      <c r="X15" s="28"/>
      <c r="Y15" s="29"/>
      <c r="Z15" s="30"/>
      <c r="AA15" s="28"/>
      <c r="AB15" s="29"/>
      <c r="AC15" s="31"/>
      <c r="AD15" s="28"/>
      <c r="AE15" s="29"/>
      <c r="AF15" s="31"/>
      <c r="AG15" s="28"/>
      <c r="AH15" s="29"/>
      <c r="AI15" s="27"/>
      <c r="AJ15" s="28"/>
      <c r="AK15" s="29"/>
      <c r="AL15" s="30"/>
      <c r="AM15" s="28"/>
      <c r="AN15" s="29"/>
      <c r="AO15" s="30"/>
      <c r="AP15" s="28"/>
      <c r="AQ15" s="29"/>
      <c r="AR15" s="30"/>
      <c r="AS15" s="28"/>
      <c r="AT15" s="29"/>
      <c r="AU15" s="30"/>
      <c r="AV15" s="28">
        <v>43420</v>
      </c>
      <c r="AW15" s="29">
        <v>43420</v>
      </c>
      <c r="AX15" s="33">
        <v>-1</v>
      </c>
      <c r="AY15" s="28"/>
      <c r="AZ15" s="29"/>
      <c r="BA15" s="34"/>
      <c r="BB15" s="28"/>
      <c r="BC15" s="29"/>
      <c r="BD15" s="30"/>
      <c r="BE15" s="28"/>
      <c r="BF15" s="29"/>
      <c r="BG15" s="32"/>
      <c r="BH15" s="28"/>
      <c r="BI15" s="29"/>
      <c r="BJ15" s="31"/>
      <c r="BK15" s="28"/>
      <c r="BL15" s="29"/>
      <c r="BM15" s="30"/>
      <c r="BN15" s="28"/>
      <c r="BO15" s="29"/>
      <c r="BP15" s="149"/>
      <c r="BQ15" s="62"/>
      <c r="BR15" s="63"/>
      <c r="BS15" s="149"/>
      <c r="BT15" s="62">
        <v>43406</v>
      </c>
      <c r="BU15" s="63">
        <v>43406</v>
      </c>
      <c r="BV15" s="129">
        <v>-1</v>
      </c>
      <c r="BW15" s="62"/>
      <c r="BX15" s="63"/>
      <c r="BY15" s="30"/>
      <c r="BZ15" s="28"/>
      <c r="CA15" s="29"/>
      <c r="CB15" s="34"/>
      <c r="CC15" s="28"/>
      <c r="CD15" s="29"/>
      <c r="CE15" s="33"/>
    </row>
    <row r="16" spans="1:89" s="3" customFormat="1" ht="15.75" thickBot="1">
      <c r="A16" s="19" t="s">
        <v>39</v>
      </c>
      <c r="B16" s="7"/>
      <c r="C16" s="8"/>
      <c r="D16" s="9"/>
      <c r="E16" s="10"/>
      <c r="F16" s="8"/>
      <c r="G16" s="9"/>
      <c r="H16" s="11"/>
      <c r="I16" s="8">
        <v>43406</v>
      </c>
      <c r="J16" s="9">
        <v>43406</v>
      </c>
      <c r="K16" s="15">
        <v>-1</v>
      </c>
      <c r="L16" s="8"/>
      <c r="M16" s="9"/>
      <c r="N16" s="11"/>
      <c r="O16" s="8"/>
      <c r="P16" s="9"/>
      <c r="Q16" s="12"/>
      <c r="R16" s="8">
        <v>43406</v>
      </c>
      <c r="S16" s="9">
        <v>43406</v>
      </c>
      <c r="T16" s="15">
        <v>-1</v>
      </c>
      <c r="U16" s="13"/>
      <c r="V16" s="14"/>
      <c r="W16" s="127"/>
      <c r="X16" s="8"/>
      <c r="Y16" s="9"/>
      <c r="Z16" s="12"/>
      <c r="AA16" s="8">
        <v>37197</v>
      </c>
      <c r="AB16" s="9">
        <v>37197</v>
      </c>
      <c r="AC16" s="15">
        <v>-1</v>
      </c>
      <c r="AD16" s="8">
        <v>43406</v>
      </c>
      <c r="AE16" s="9">
        <v>43406</v>
      </c>
      <c r="AF16" s="15">
        <v>-1</v>
      </c>
      <c r="AG16" s="8"/>
      <c r="AH16" s="9"/>
      <c r="AI16" s="16"/>
      <c r="AJ16" s="8"/>
      <c r="AK16" s="9"/>
      <c r="AL16" s="12"/>
      <c r="AM16" s="8"/>
      <c r="AN16" s="9"/>
      <c r="AO16" s="10"/>
      <c r="AP16" s="8"/>
      <c r="AQ16" s="9"/>
      <c r="AR16" s="12"/>
      <c r="AS16" s="8"/>
      <c r="AT16" s="9"/>
      <c r="AU16" s="12"/>
      <c r="AV16" s="8">
        <v>43432</v>
      </c>
      <c r="AW16" s="9">
        <v>43432</v>
      </c>
      <c r="AX16" s="15">
        <v>-1</v>
      </c>
      <c r="AY16" s="8"/>
      <c r="AZ16" s="9"/>
      <c r="BA16" s="10"/>
      <c r="BB16" s="8"/>
      <c r="BC16" s="9"/>
      <c r="BD16" s="12"/>
      <c r="BE16" s="8"/>
      <c r="BF16" s="9"/>
      <c r="BG16" s="11"/>
      <c r="BH16" s="8"/>
      <c r="BI16" s="9"/>
      <c r="BJ16" s="11"/>
      <c r="BK16" s="8"/>
      <c r="BL16" s="9"/>
      <c r="BM16" s="10"/>
      <c r="BN16" s="8"/>
      <c r="BO16" s="9"/>
      <c r="BP16" s="143"/>
      <c r="BQ16" s="13">
        <v>43409</v>
      </c>
      <c r="BR16" s="14">
        <v>43413</v>
      </c>
      <c r="BS16" s="143">
        <f>-NETWORKDAYS(BQ16,BR16,$C$52:$F$59)</f>
        <v>-5</v>
      </c>
      <c r="BT16" s="13">
        <v>43416</v>
      </c>
      <c r="BU16" s="14">
        <v>43418</v>
      </c>
      <c r="BV16" s="143">
        <f>-NETWORKDAYS(BT16,BU16,$C$52:$F$59)</f>
        <v>-3</v>
      </c>
      <c r="BW16" s="13"/>
      <c r="BX16" s="14"/>
      <c r="BY16" s="17"/>
      <c r="BZ16" s="8"/>
      <c r="CA16" s="9"/>
      <c r="CB16" s="17"/>
      <c r="CC16" s="8"/>
      <c r="CD16" s="9"/>
      <c r="CE16" s="10"/>
    </row>
    <row r="17" spans="1:83" s="3" customFormat="1">
      <c r="A17" s="19"/>
      <c r="B17" s="7"/>
      <c r="C17" s="20"/>
      <c r="D17" s="21"/>
      <c r="E17" s="18"/>
      <c r="F17" s="20"/>
      <c r="G17" s="21"/>
      <c r="H17" s="18"/>
      <c r="I17" s="20"/>
      <c r="J17" s="21"/>
      <c r="K17" s="18"/>
      <c r="L17" s="20"/>
      <c r="M17" s="21"/>
      <c r="N17" s="18"/>
      <c r="O17" s="20"/>
      <c r="P17" s="21"/>
      <c r="Q17" s="22"/>
      <c r="R17" s="20"/>
      <c r="S17" s="21"/>
      <c r="T17" s="22"/>
      <c r="U17" s="20"/>
      <c r="V17" s="21"/>
      <c r="W17" s="18"/>
      <c r="X17" s="20"/>
      <c r="Y17" s="21"/>
      <c r="Z17" s="18"/>
      <c r="AA17" s="20"/>
      <c r="AB17" s="21"/>
      <c r="AC17" s="18"/>
      <c r="AD17" s="20"/>
      <c r="AE17" s="21"/>
      <c r="AF17" s="18"/>
      <c r="AG17" s="20"/>
      <c r="AH17" s="21"/>
      <c r="AI17" s="18"/>
      <c r="AJ17" s="20"/>
      <c r="AK17" s="21"/>
      <c r="AL17" s="18"/>
      <c r="AM17" s="20"/>
      <c r="AN17" s="21"/>
      <c r="AO17" s="18"/>
      <c r="AP17" s="20"/>
      <c r="AQ17" s="21"/>
      <c r="AR17" s="18"/>
      <c r="AS17" s="20"/>
      <c r="AT17" s="21"/>
      <c r="AU17" s="18"/>
      <c r="AV17" s="20"/>
      <c r="AW17" s="21"/>
      <c r="AX17" s="23"/>
      <c r="AY17" s="140"/>
      <c r="AZ17" s="141"/>
      <c r="BA17" s="167"/>
      <c r="BB17" s="20"/>
      <c r="BC17" s="21"/>
      <c r="BD17" s="18"/>
      <c r="BE17" s="20"/>
      <c r="BF17" s="21"/>
      <c r="BG17" s="24"/>
      <c r="BH17" s="20"/>
      <c r="BI17" s="21"/>
      <c r="BJ17" s="18"/>
      <c r="BK17" s="20"/>
      <c r="BL17" s="21"/>
      <c r="BM17" s="18"/>
      <c r="BN17" s="20"/>
      <c r="BO17" s="21"/>
      <c r="BP17" s="142"/>
      <c r="BQ17" s="20"/>
      <c r="BR17" s="21"/>
      <c r="BS17" s="142"/>
      <c r="BT17" s="20"/>
      <c r="BU17" s="21"/>
      <c r="BV17" s="18"/>
      <c r="BW17" s="20">
        <v>43397</v>
      </c>
      <c r="BX17" s="21">
        <v>43399</v>
      </c>
      <c r="BY17" s="18">
        <f>-NETWORKDAYS(BW17,BX17,$C$52:$F$59)</f>
        <v>-3</v>
      </c>
      <c r="BZ17" s="20"/>
      <c r="CA17" s="21"/>
      <c r="CB17" s="142"/>
      <c r="CC17" s="20"/>
      <c r="CD17" s="21"/>
      <c r="CE17" s="23"/>
    </row>
    <row r="18" spans="1:83" s="3" customFormat="1">
      <c r="A18" s="19"/>
      <c r="B18" s="7">
        <v>43374</v>
      </c>
      <c r="C18" s="20"/>
      <c r="D18" s="21"/>
      <c r="E18" s="18"/>
      <c r="F18" s="20"/>
      <c r="G18" s="21"/>
      <c r="H18" s="18"/>
      <c r="I18" s="20"/>
      <c r="J18" s="21"/>
      <c r="K18" s="18"/>
      <c r="L18" s="20"/>
      <c r="M18" s="21"/>
      <c r="N18" s="18"/>
      <c r="O18" s="20"/>
      <c r="P18" s="21"/>
      <c r="Q18" s="22"/>
      <c r="R18" s="20">
        <v>43402</v>
      </c>
      <c r="S18" s="21">
        <v>43402</v>
      </c>
      <c r="T18" s="148">
        <v>-0.5</v>
      </c>
      <c r="U18" s="20">
        <v>43381</v>
      </c>
      <c r="V18" s="21">
        <v>43385</v>
      </c>
      <c r="W18" s="18">
        <f>-NETWORKDAYS(U18,V18,$C$52:$F$59)</f>
        <v>-5</v>
      </c>
      <c r="X18" s="20">
        <v>43399</v>
      </c>
      <c r="Y18" s="21">
        <v>43399</v>
      </c>
      <c r="Z18" s="18">
        <v>-1</v>
      </c>
      <c r="AA18" s="20">
        <v>43397</v>
      </c>
      <c r="AB18" s="21">
        <v>43397</v>
      </c>
      <c r="AC18" s="18">
        <v>-0.5</v>
      </c>
      <c r="AD18" s="20">
        <v>43402</v>
      </c>
      <c r="AE18" s="21">
        <v>43404</v>
      </c>
      <c r="AF18" s="18">
        <f>-NETWORKDAYS(AD18,AE18,$C$52:$F$59)</f>
        <v>-3</v>
      </c>
      <c r="AG18" s="20">
        <v>43389</v>
      </c>
      <c r="AH18" s="20">
        <v>43389</v>
      </c>
      <c r="AI18" s="18">
        <v>-1</v>
      </c>
      <c r="AJ18" s="20"/>
      <c r="AK18" s="21"/>
      <c r="AL18" s="18"/>
      <c r="AM18" s="20">
        <v>43385</v>
      </c>
      <c r="AN18" s="21">
        <v>43385</v>
      </c>
      <c r="AO18" s="18">
        <v>-1</v>
      </c>
      <c r="AP18" s="20"/>
      <c r="AQ18" s="21"/>
      <c r="AR18" s="18"/>
      <c r="AS18" s="20"/>
      <c r="AT18" s="21"/>
      <c r="AU18" s="18"/>
      <c r="AV18" s="20"/>
      <c r="AW18" s="21"/>
      <c r="AX18" s="23"/>
      <c r="AY18" s="62">
        <v>43395</v>
      </c>
      <c r="AZ18" s="63">
        <v>43399</v>
      </c>
      <c r="BA18" s="25">
        <f>-NETWORKDAYS(AY18,AZ18,$C$52:$F$59)</f>
        <v>-5</v>
      </c>
      <c r="BB18" s="20"/>
      <c r="BC18" s="21"/>
      <c r="BD18" s="18"/>
      <c r="BE18" s="20"/>
      <c r="BF18" s="21"/>
      <c r="BG18" s="24"/>
      <c r="BH18" s="20">
        <v>43375</v>
      </c>
      <c r="BI18" s="21">
        <v>43375</v>
      </c>
      <c r="BJ18" s="18">
        <v>-1</v>
      </c>
      <c r="BK18" s="20">
        <v>43391</v>
      </c>
      <c r="BL18" s="21">
        <v>43391</v>
      </c>
      <c r="BM18" s="18">
        <v>-1</v>
      </c>
      <c r="BN18" s="20"/>
      <c r="BO18" s="21"/>
      <c r="BP18" s="25"/>
      <c r="BQ18" s="20">
        <v>43404</v>
      </c>
      <c r="BR18" s="21">
        <v>43404</v>
      </c>
      <c r="BS18" s="25">
        <v>-1</v>
      </c>
      <c r="BT18" s="20">
        <v>43384</v>
      </c>
      <c r="BU18" s="21">
        <v>43385</v>
      </c>
      <c r="BV18" s="18">
        <v>-2</v>
      </c>
      <c r="BW18" s="20">
        <v>43376</v>
      </c>
      <c r="BX18" s="21">
        <v>43376</v>
      </c>
      <c r="BY18" s="18">
        <v>-1</v>
      </c>
      <c r="BZ18" s="20">
        <v>43397</v>
      </c>
      <c r="CA18" s="21">
        <v>43399</v>
      </c>
      <c r="CB18" s="129">
        <f>-NETWORKDAYS(BZ18,CA18,$C$52:$F$59)</f>
        <v>-3</v>
      </c>
      <c r="CC18" s="20"/>
      <c r="CD18" s="21"/>
      <c r="CE18" s="23"/>
    </row>
    <row r="19" spans="1:83" s="3" customFormat="1" ht="15.75" thickBot="1">
      <c r="A19" s="19"/>
      <c r="B19" s="7"/>
      <c r="C19" s="8"/>
      <c r="D19" s="9"/>
      <c r="E19" s="10"/>
      <c r="F19" s="8"/>
      <c r="G19" s="9"/>
      <c r="H19" s="11"/>
      <c r="I19" s="8"/>
      <c r="J19" s="9"/>
      <c r="K19" s="11"/>
      <c r="L19" s="8"/>
      <c r="M19" s="9"/>
      <c r="N19" s="11"/>
      <c r="O19" s="8"/>
      <c r="P19" s="9"/>
      <c r="Q19" s="12"/>
      <c r="R19" s="8"/>
      <c r="S19" s="9"/>
      <c r="T19" s="11"/>
      <c r="U19" s="8"/>
      <c r="V19" s="9"/>
      <c r="W19" s="12"/>
      <c r="X19" s="8"/>
      <c r="Y19" s="9"/>
      <c r="Z19" s="12"/>
      <c r="AA19" s="8">
        <v>43403</v>
      </c>
      <c r="AB19" s="9">
        <v>43404</v>
      </c>
      <c r="AC19" s="18">
        <f>-NETWORKDAYS(AA19,AB19,$C$52:$F$59)</f>
        <v>-2</v>
      </c>
      <c r="AD19" s="8"/>
      <c r="AE19" s="9"/>
      <c r="AF19" s="139"/>
      <c r="AG19" s="8">
        <v>43403</v>
      </c>
      <c r="AH19" s="9">
        <v>43403</v>
      </c>
      <c r="AI19" s="16">
        <v>-0.5</v>
      </c>
      <c r="AJ19" s="8"/>
      <c r="AK19" s="9"/>
      <c r="AL19" s="12"/>
      <c r="AM19" s="8">
        <v>43392</v>
      </c>
      <c r="AN19" s="9">
        <v>43392</v>
      </c>
      <c r="AO19" s="18">
        <v>-1</v>
      </c>
      <c r="AP19" s="8"/>
      <c r="AQ19" s="9"/>
      <c r="AR19" s="12"/>
      <c r="AS19" s="8"/>
      <c r="AT19" s="9"/>
      <c r="AU19" s="12"/>
      <c r="AV19" s="8"/>
      <c r="AW19" s="9"/>
      <c r="AX19" s="15"/>
      <c r="AY19" s="13"/>
      <c r="AZ19" s="14"/>
      <c r="BA19" s="16"/>
      <c r="BB19" s="8"/>
      <c r="BC19" s="9"/>
      <c r="BD19" s="12"/>
      <c r="BE19" s="8"/>
      <c r="BF19" s="9"/>
      <c r="BG19" s="11"/>
      <c r="BH19" s="8"/>
      <c r="BI19" s="9"/>
      <c r="BJ19" s="15"/>
      <c r="BK19" s="8">
        <v>43396</v>
      </c>
      <c r="BL19" s="9">
        <v>43396</v>
      </c>
      <c r="BM19" s="18">
        <v>-1</v>
      </c>
      <c r="BN19" s="8"/>
      <c r="BO19" s="9"/>
      <c r="BP19" s="12"/>
      <c r="BQ19" s="8"/>
      <c r="BR19" s="9"/>
      <c r="BS19" s="12"/>
      <c r="BT19" s="13"/>
      <c r="BU19" s="14"/>
      <c r="BV19" s="12"/>
      <c r="BW19" s="8">
        <v>43378</v>
      </c>
      <c r="BX19" s="9">
        <v>43378</v>
      </c>
      <c r="BY19" s="17">
        <v>-1</v>
      </c>
      <c r="BZ19" s="8"/>
      <c r="CA19" s="9"/>
      <c r="CB19" s="16"/>
      <c r="CC19" s="8"/>
      <c r="CD19" s="9"/>
      <c r="CE19" s="10"/>
    </row>
    <row r="20" spans="1:83" s="3" customFormat="1">
      <c r="A20" s="19" t="s">
        <v>40</v>
      </c>
      <c r="B20" s="7">
        <v>43344</v>
      </c>
      <c r="C20" s="20"/>
      <c r="D20" s="21"/>
      <c r="E20" s="18"/>
      <c r="F20" s="20"/>
      <c r="G20" s="21"/>
      <c r="H20" s="18"/>
      <c r="I20" s="20"/>
      <c r="J20" s="21"/>
      <c r="K20" s="18"/>
      <c r="L20" s="20"/>
      <c r="M20" s="21"/>
      <c r="N20" s="18"/>
      <c r="O20" s="20">
        <v>43367</v>
      </c>
      <c r="P20" s="21">
        <v>43371</v>
      </c>
      <c r="Q20" s="22">
        <f>-NETWORKDAYS(O20,P20,$C$52:$F$59)</f>
        <v>-5</v>
      </c>
      <c r="R20" s="20">
        <v>43353</v>
      </c>
      <c r="S20" s="21">
        <v>43371</v>
      </c>
      <c r="T20" s="22">
        <f>-NETWORKDAYS(R20,S20,$C$52:$F$59)</f>
        <v>-15</v>
      </c>
      <c r="U20" s="20"/>
      <c r="V20" s="21"/>
      <c r="W20" s="18"/>
      <c r="X20" s="20"/>
      <c r="Y20" s="21"/>
      <c r="Z20" s="18"/>
      <c r="AA20" s="20">
        <v>43346</v>
      </c>
      <c r="AB20" s="21">
        <v>43350</v>
      </c>
      <c r="AC20" s="18">
        <f>-NETWORKDAYS(AA20,AB20,$C$52:$F$59)</f>
        <v>-5</v>
      </c>
      <c r="AD20" s="20"/>
      <c r="AE20" s="21"/>
      <c r="AF20" s="18"/>
      <c r="AG20" s="20"/>
      <c r="AH20" s="21"/>
      <c r="AI20" s="18"/>
      <c r="AJ20" s="20"/>
      <c r="AK20" s="21"/>
      <c r="AL20" s="18"/>
      <c r="AM20" s="20">
        <v>43364</v>
      </c>
      <c r="AN20" s="21">
        <v>43364</v>
      </c>
      <c r="AO20" s="18">
        <v>-1</v>
      </c>
      <c r="AP20" s="20">
        <v>43364</v>
      </c>
      <c r="AQ20" s="21">
        <v>43364</v>
      </c>
      <c r="AR20" s="18">
        <v>-1</v>
      </c>
      <c r="AS20" s="20"/>
      <c r="AT20" s="21"/>
      <c r="AU20" s="18"/>
      <c r="AV20" s="20"/>
      <c r="AW20" s="21"/>
      <c r="AX20" s="23"/>
      <c r="AY20" s="20"/>
      <c r="AZ20" s="21"/>
      <c r="BA20" s="25"/>
      <c r="BB20" s="20"/>
      <c r="BC20" s="21"/>
      <c r="BD20" s="18"/>
      <c r="BE20" s="20">
        <v>43357</v>
      </c>
      <c r="BF20" s="21">
        <v>43357</v>
      </c>
      <c r="BG20" s="24">
        <v>-0.5</v>
      </c>
      <c r="BH20" s="20">
        <v>43344</v>
      </c>
      <c r="BI20" s="21">
        <v>43353</v>
      </c>
      <c r="BJ20" s="18">
        <f>-NETWORKDAYS(BH20,BI20,$C$52:$F$59)</f>
        <v>-6</v>
      </c>
      <c r="BK20" s="20"/>
      <c r="BL20" s="21"/>
      <c r="BM20" s="18"/>
      <c r="BN20" s="20"/>
      <c r="BO20" s="21"/>
      <c r="BP20" s="25"/>
      <c r="BQ20" s="20"/>
      <c r="BR20" s="21"/>
      <c r="BS20" s="25"/>
      <c r="BT20" s="20">
        <v>43349</v>
      </c>
      <c r="BU20" s="21">
        <v>43357</v>
      </c>
      <c r="BV20" s="18">
        <f>-NETWORKDAYS(BT20,BU20,$C$52:$F$59)</f>
        <v>-7</v>
      </c>
      <c r="BW20" s="20"/>
      <c r="BX20" s="21"/>
      <c r="BY20" s="18"/>
      <c r="BZ20" s="20"/>
      <c r="CA20" s="21"/>
      <c r="CB20" s="25"/>
      <c r="CC20" s="20"/>
      <c r="CD20" s="21"/>
      <c r="CE20" s="23"/>
    </row>
    <row r="21" spans="1:83" s="3" customFormat="1">
      <c r="A21" s="19"/>
      <c r="B21" s="7"/>
      <c r="C21" s="28"/>
      <c r="D21" s="29"/>
      <c r="E21" s="30"/>
      <c r="F21" s="28"/>
      <c r="G21" s="29"/>
      <c r="H21" s="31"/>
      <c r="I21" s="28"/>
      <c r="J21" s="29"/>
      <c r="K21" s="31"/>
      <c r="L21" s="28"/>
      <c r="M21" s="29"/>
      <c r="N21" s="31"/>
      <c r="O21" s="28"/>
      <c r="P21" s="29"/>
      <c r="Q21" s="134"/>
      <c r="R21" s="28"/>
      <c r="S21" s="29"/>
      <c r="T21" s="144"/>
      <c r="U21" s="35"/>
      <c r="V21" s="36"/>
      <c r="W21" s="27"/>
      <c r="X21" s="28"/>
      <c r="Y21" s="29"/>
      <c r="Z21" s="30"/>
      <c r="AA21" s="28"/>
      <c r="AB21" s="29"/>
      <c r="AC21" s="31"/>
      <c r="AD21" s="28"/>
      <c r="AE21" s="29"/>
      <c r="AF21" s="30"/>
      <c r="AG21" s="28"/>
      <c r="AH21" s="29"/>
      <c r="AI21" s="30"/>
      <c r="AJ21" s="28"/>
      <c r="AK21" s="29"/>
      <c r="AL21" s="30"/>
      <c r="AM21" s="28"/>
      <c r="AN21" s="29"/>
      <c r="AO21" s="30"/>
      <c r="AP21" s="28"/>
      <c r="AQ21" s="29"/>
      <c r="AR21" s="30"/>
      <c r="AS21" s="28"/>
      <c r="AT21" s="29"/>
      <c r="AU21" s="30"/>
      <c r="AV21" s="28"/>
      <c r="AW21" s="29"/>
      <c r="AX21" s="33"/>
      <c r="AY21" s="28"/>
      <c r="AZ21" s="29"/>
      <c r="BA21" s="33"/>
      <c r="BB21" s="28"/>
      <c r="BC21" s="29"/>
      <c r="BD21" s="30"/>
      <c r="BE21" s="28"/>
      <c r="BF21" s="29"/>
      <c r="BG21" s="32"/>
      <c r="BH21" s="28"/>
      <c r="BI21" s="29"/>
      <c r="BJ21" s="30"/>
      <c r="BK21" s="28"/>
      <c r="BL21" s="29"/>
      <c r="BM21" s="30"/>
      <c r="BN21" s="28"/>
      <c r="BO21" s="29"/>
      <c r="BP21" s="34"/>
      <c r="BQ21" s="28"/>
      <c r="BR21" s="29"/>
      <c r="BS21" s="34"/>
      <c r="BT21" s="20">
        <v>43362</v>
      </c>
      <c r="BU21" s="21">
        <v>43362</v>
      </c>
      <c r="BV21" s="30">
        <v>-0.5</v>
      </c>
      <c r="BW21" s="28"/>
      <c r="BX21" s="29"/>
      <c r="BY21" s="30"/>
      <c r="BZ21" s="28"/>
      <c r="CA21" s="29"/>
      <c r="CB21" s="34"/>
      <c r="CC21" s="28"/>
      <c r="CD21" s="29"/>
      <c r="CE21" s="33"/>
    </row>
    <row r="22" spans="1:83" s="3" customFormat="1" ht="15.75" thickBot="1">
      <c r="A22" s="6"/>
      <c r="C22" s="8"/>
      <c r="D22" s="9"/>
      <c r="E22" s="10"/>
      <c r="F22" s="8"/>
      <c r="G22" s="9"/>
      <c r="H22" s="11"/>
      <c r="I22" s="8"/>
      <c r="J22" s="9"/>
      <c r="K22" s="11"/>
      <c r="L22" s="8"/>
      <c r="M22" s="9"/>
      <c r="N22" s="11"/>
      <c r="O22" s="8"/>
      <c r="P22" s="9"/>
      <c r="Q22" s="12"/>
      <c r="R22" s="8"/>
      <c r="S22" s="9"/>
      <c r="T22" s="11"/>
      <c r="U22" s="13"/>
      <c r="V22" s="14"/>
      <c r="W22" s="127"/>
      <c r="X22" s="8"/>
      <c r="Y22" s="9"/>
      <c r="Z22" s="12"/>
      <c r="AA22" s="8"/>
      <c r="AB22" s="9"/>
      <c r="AC22" s="11"/>
      <c r="AD22" s="8"/>
      <c r="AE22" s="9"/>
      <c r="AF22" s="10"/>
      <c r="AG22" s="8"/>
      <c r="AH22" s="9"/>
      <c r="AI22" s="10"/>
      <c r="AJ22" s="8"/>
      <c r="AK22" s="9"/>
      <c r="AL22" s="12"/>
      <c r="AM22" s="8"/>
      <c r="AN22" s="9"/>
      <c r="AO22" s="10"/>
      <c r="AP22" s="8"/>
      <c r="AQ22" s="9"/>
      <c r="AR22" s="12"/>
      <c r="AS22" s="8"/>
      <c r="AT22" s="9"/>
      <c r="AU22" s="12"/>
      <c r="AV22" s="8"/>
      <c r="AW22" s="9"/>
      <c r="AX22" s="15"/>
      <c r="AY22" s="8"/>
      <c r="AZ22" s="9"/>
      <c r="BA22" s="10"/>
      <c r="BB22" s="8"/>
      <c r="BC22" s="9"/>
      <c r="BD22" s="12"/>
      <c r="BE22" s="8"/>
      <c r="BF22" s="9"/>
      <c r="BG22" s="11"/>
      <c r="BH22" s="8"/>
      <c r="BI22" s="9"/>
      <c r="BJ22" s="10"/>
      <c r="BK22" s="8"/>
      <c r="BL22" s="9"/>
      <c r="BM22" s="10"/>
      <c r="BN22" s="8"/>
      <c r="BO22" s="9"/>
      <c r="BP22" s="12"/>
      <c r="BQ22" s="8"/>
      <c r="BR22" s="9"/>
      <c r="BS22" s="12"/>
      <c r="BT22" s="13">
        <v>43347</v>
      </c>
      <c r="BU22" s="14">
        <v>43347</v>
      </c>
      <c r="BV22" s="12">
        <v>-0.5</v>
      </c>
      <c r="BW22" s="8"/>
      <c r="BX22" s="9"/>
      <c r="BY22" s="17"/>
      <c r="BZ22" s="8"/>
      <c r="CA22" s="9"/>
      <c r="CB22" s="12"/>
      <c r="CC22" s="8"/>
      <c r="CD22" s="9"/>
      <c r="CE22" s="10"/>
    </row>
    <row r="23" spans="1:83" s="3" customFormat="1">
      <c r="A23" s="6"/>
      <c r="B23" s="7">
        <v>43313</v>
      </c>
      <c r="C23" s="20">
        <v>43313</v>
      </c>
      <c r="D23" s="21">
        <v>43329</v>
      </c>
      <c r="E23" s="18">
        <f>-NETWORKDAYS(C23,D23,$C$52:$F$59)</f>
        <v>-12</v>
      </c>
      <c r="F23" s="20"/>
      <c r="G23" s="21"/>
      <c r="H23" s="18"/>
      <c r="I23" s="20">
        <v>43325</v>
      </c>
      <c r="J23" s="21">
        <v>43343</v>
      </c>
      <c r="K23" s="22">
        <f>-NETWORKDAYS(I23,J23,$C$52:$F$59)</f>
        <v>-14</v>
      </c>
      <c r="L23" s="20"/>
      <c r="M23" s="21"/>
      <c r="N23" s="18"/>
      <c r="O23" s="20"/>
      <c r="P23" s="21"/>
      <c r="Q23" s="18"/>
      <c r="R23" s="20"/>
      <c r="S23" s="21"/>
      <c r="T23" s="22"/>
      <c r="U23" s="20">
        <v>43313</v>
      </c>
      <c r="V23" s="21">
        <v>43322</v>
      </c>
      <c r="W23" s="22">
        <f>-NETWORKDAYS(U23,V23,$C$52:$F$59)</f>
        <v>-8</v>
      </c>
      <c r="X23" s="20">
        <v>43313</v>
      </c>
      <c r="Y23" s="21">
        <v>43329</v>
      </c>
      <c r="Z23" s="18">
        <f>-NETWORKDAYS(X23,Y23,$C$52:$F$59)</f>
        <v>-12</v>
      </c>
      <c r="AA23" s="20">
        <v>43332</v>
      </c>
      <c r="AB23" s="21">
        <v>43343</v>
      </c>
      <c r="AC23" s="18">
        <f>-NETWORKDAYS(AA23,AB23,$C$52:$F$59)</f>
        <v>-10</v>
      </c>
      <c r="AD23" s="20"/>
      <c r="AE23" s="21"/>
      <c r="AF23" s="18"/>
      <c r="AG23" s="20">
        <v>43313</v>
      </c>
      <c r="AH23" s="21">
        <v>43319</v>
      </c>
      <c r="AI23" s="18">
        <v>-5</v>
      </c>
      <c r="AJ23" s="20">
        <v>43336</v>
      </c>
      <c r="AK23" s="21">
        <v>43336</v>
      </c>
      <c r="AL23" s="18">
        <v>-1</v>
      </c>
      <c r="AM23" s="20">
        <v>43318</v>
      </c>
      <c r="AN23" s="21">
        <v>43336</v>
      </c>
      <c r="AO23" s="18">
        <f>-NETWORKDAYS(AM23,AN23,$C$52:$F$59)</f>
        <v>-14</v>
      </c>
      <c r="AP23" s="20"/>
      <c r="AQ23" s="21"/>
      <c r="AR23" s="18"/>
      <c r="AS23" s="20"/>
      <c r="AT23" s="21"/>
      <c r="AU23" s="18"/>
      <c r="AV23" s="20"/>
      <c r="AW23" s="21"/>
      <c r="AX23" s="23"/>
      <c r="AY23" s="20">
        <v>43318</v>
      </c>
      <c r="AZ23" s="21">
        <v>43336</v>
      </c>
      <c r="BA23" s="18">
        <f>-NETWORKDAYS(AY23,AZ23,$C$52:$F$59)</f>
        <v>-14</v>
      </c>
      <c r="BB23" s="20">
        <v>43313</v>
      </c>
      <c r="BC23" s="21">
        <v>43325</v>
      </c>
      <c r="BD23" s="18">
        <f>-NETWORKDAYS(BB23,BC23,$C$52:$F$59)+0.5</f>
        <v>-8.5</v>
      </c>
      <c r="BE23" s="20"/>
      <c r="BF23" s="21"/>
      <c r="BG23" s="24"/>
      <c r="BH23" s="20">
        <v>43332</v>
      </c>
      <c r="BI23" s="21">
        <v>43343</v>
      </c>
      <c r="BJ23" s="18">
        <f>-NETWORKDAYS(BH23,BI23,$C$52:$F$59)</f>
        <v>-10</v>
      </c>
      <c r="BK23" s="20">
        <v>43316</v>
      </c>
      <c r="BL23" s="21">
        <v>43331</v>
      </c>
      <c r="BM23" s="18">
        <f>-NETWORKDAYS(BK23,BL23,$C$52:$F$59)</f>
        <v>-9</v>
      </c>
      <c r="BN23" s="20"/>
      <c r="BO23" s="21"/>
      <c r="BP23" s="18"/>
      <c r="BQ23" s="20">
        <v>43319</v>
      </c>
      <c r="BR23" s="21">
        <v>43326</v>
      </c>
      <c r="BS23" s="18">
        <f>-NETWORKDAYS(BQ23,BR23,$C$52:$F$59)</f>
        <v>-6</v>
      </c>
      <c r="BT23" s="20">
        <v>43336</v>
      </c>
      <c r="BU23" s="21">
        <v>43336</v>
      </c>
      <c r="BV23" s="24">
        <v>-0.5</v>
      </c>
      <c r="BW23" s="20">
        <v>43313</v>
      </c>
      <c r="BX23" s="21">
        <v>43315</v>
      </c>
      <c r="BY23" s="18">
        <f>-NETWORKDAYS(BW23,BX23,$C$52:$F$59)</f>
        <v>-3</v>
      </c>
      <c r="BZ23" s="20">
        <v>43318</v>
      </c>
      <c r="CA23" s="21">
        <v>43329</v>
      </c>
      <c r="CB23" s="18">
        <f>-NETWORKDAYS(BZ23,CA23,$C$52:$F$59)</f>
        <v>-9</v>
      </c>
      <c r="CC23" s="20">
        <v>43332</v>
      </c>
      <c r="CD23" s="21">
        <v>43343</v>
      </c>
      <c r="CE23" s="18">
        <f>-NETWORKDAYS(CC23,CD23,$C$52:$F$59)</f>
        <v>-10</v>
      </c>
    </row>
    <row r="24" spans="1:83" s="3" customFormat="1">
      <c r="A24" s="6"/>
      <c r="B24" s="7"/>
      <c r="C24" s="20"/>
      <c r="D24" s="21"/>
      <c r="E24" s="18"/>
      <c r="F24" s="20"/>
      <c r="G24" s="21"/>
      <c r="H24" s="18"/>
      <c r="I24" s="20"/>
      <c r="J24" s="21"/>
      <c r="K24" s="22"/>
      <c r="L24" s="20"/>
      <c r="M24" s="21"/>
      <c r="N24" s="18"/>
      <c r="O24" s="20"/>
      <c r="P24" s="21"/>
      <c r="Q24" s="18"/>
      <c r="R24" s="20"/>
      <c r="S24" s="21"/>
      <c r="T24" s="22"/>
      <c r="U24" s="20"/>
      <c r="V24" s="21"/>
      <c r="W24" s="22"/>
      <c r="X24" s="20"/>
      <c r="Y24" s="21"/>
      <c r="Z24" s="18"/>
      <c r="AA24" s="20"/>
      <c r="AB24" s="21"/>
      <c r="AC24" s="18"/>
      <c r="AD24" s="20"/>
      <c r="AE24" s="21"/>
      <c r="AF24" s="30"/>
      <c r="AG24" s="20">
        <v>43340</v>
      </c>
      <c r="AH24" s="21">
        <v>43340</v>
      </c>
      <c r="AI24" s="18">
        <v>-1</v>
      </c>
      <c r="AJ24" s="20"/>
      <c r="AK24" s="21"/>
      <c r="AL24" s="18"/>
      <c r="AM24" s="20"/>
      <c r="AN24" s="21"/>
      <c r="AO24" s="18"/>
      <c r="AP24" s="20"/>
      <c r="AQ24" s="21"/>
      <c r="AR24" s="18"/>
      <c r="AS24" s="20"/>
      <c r="AT24" s="21"/>
      <c r="AU24" s="18"/>
      <c r="AV24" s="20"/>
      <c r="AW24" s="21"/>
      <c r="AX24" s="23"/>
      <c r="AY24" s="20"/>
      <c r="AZ24" s="21"/>
      <c r="BA24" s="31"/>
      <c r="BB24" s="20"/>
      <c r="BC24" s="21"/>
      <c r="BD24" s="18"/>
      <c r="BE24" s="20"/>
      <c r="BF24" s="21"/>
      <c r="BG24" s="24"/>
      <c r="BH24" s="20"/>
      <c r="BI24" s="21"/>
      <c r="BJ24" s="18"/>
      <c r="BK24" s="20"/>
      <c r="BL24" s="21"/>
      <c r="BM24" s="27"/>
      <c r="BN24" s="20"/>
      <c r="BO24" s="21"/>
      <c r="BP24" s="18"/>
      <c r="BQ24" s="20"/>
      <c r="BR24" s="21"/>
      <c r="BS24" s="18"/>
      <c r="BT24" s="20"/>
      <c r="BU24" s="21"/>
      <c r="BV24" s="24"/>
      <c r="BW24" s="20"/>
      <c r="BX24" s="132"/>
      <c r="BY24" s="18"/>
      <c r="BZ24" s="20"/>
      <c r="CA24" s="21"/>
      <c r="CB24" s="27"/>
      <c r="CC24" s="20"/>
      <c r="CD24" s="21"/>
      <c r="CE24" s="31"/>
    </row>
    <row r="25" spans="1:83" s="3" customFormat="1">
      <c r="A25" s="6"/>
      <c r="B25" s="7"/>
      <c r="C25" s="20"/>
      <c r="D25" s="21"/>
      <c r="E25" s="18"/>
      <c r="F25" s="20"/>
      <c r="G25" s="21"/>
      <c r="H25" s="18"/>
      <c r="I25" s="20"/>
      <c r="J25" s="21"/>
      <c r="K25" s="18"/>
      <c r="L25" s="20"/>
      <c r="M25" s="21"/>
      <c r="N25" s="18"/>
      <c r="O25" s="20"/>
      <c r="P25" s="21"/>
      <c r="Q25" s="18"/>
      <c r="R25" s="20"/>
      <c r="S25" s="21"/>
      <c r="T25" s="18"/>
      <c r="U25" s="20"/>
      <c r="V25" s="21"/>
      <c r="W25" s="18"/>
      <c r="X25" s="20"/>
      <c r="Y25" s="21"/>
      <c r="Z25" s="18"/>
      <c r="AA25" s="20"/>
      <c r="AB25" s="21"/>
      <c r="AC25" s="24"/>
      <c r="AD25" s="20"/>
      <c r="AE25" s="21"/>
      <c r="AF25" s="27"/>
      <c r="AG25" s="20">
        <v>43334</v>
      </c>
      <c r="AH25" s="21">
        <v>43334</v>
      </c>
      <c r="AI25" s="18">
        <v>-0.5</v>
      </c>
      <c r="AJ25" s="20">
        <v>43332</v>
      </c>
      <c r="AK25" s="21">
        <v>43332</v>
      </c>
      <c r="AL25" s="18">
        <v>-1</v>
      </c>
      <c r="AM25" s="20"/>
      <c r="AN25" s="21"/>
      <c r="AO25" s="18"/>
      <c r="AP25" s="20"/>
      <c r="AQ25" s="21"/>
      <c r="AR25" s="18"/>
      <c r="AS25" s="20"/>
      <c r="AT25" s="21"/>
      <c r="AU25" s="18"/>
      <c r="AV25" s="20"/>
      <c r="AW25" s="21"/>
      <c r="AX25" s="23"/>
      <c r="AY25" s="20"/>
      <c r="AZ25" s="21"/>
      <c r="BA25" s="23"/>
      <c r="BB25" s="20">
        <v>43343</v>
      </c>
      <c r="BC25" s="21">
        <v>43343</v>
      </c>
      <c r="BD25" s="18">
        <v>-1</v>
      </c>
      <c r="BE25" s="20"/>
      <c r="BF25" s="21"/>
      <c r="BG25" s="24"/>
      <c r="BH25" s="20"/>
      <c r="BI25" s="21"/>
      <c r="BJ25" s="24"/>
      <c r="BK25" s="20"/>
      <c r="BL25" s="21"/>
      <c r="BM25" s="25"/>
      <c r="BN25" s="20"/>
      <c r="BO25" s="21"/>
      <c r="BP25" s="18"/>
      <c r="BQ25" s="20">
        <v>43328</v>
      </c>
      <c r="BR25" s="21">
        <v>43340</v>
      </c>
      <c r="BS25" s="18">
        <f>-NETWORKDAYS(BQ25,BR25,$C$52:$F$59)</f>
        <v>-9</v>
      </c>
      <c r="BT25" s="20"/>
      <c r="BU25" s="21"/>
      <c r="BV25" s="24"/>
      <c r="BW25" s="20">
        <v>43322</v>
      </c>
      <c r="BX25" s="20">
        <v>43322</v>
      </c>
      <c r="BY25" s="18">
        <f>-NETWORKDAYS(BW25,BX25,$C$52:$F$59)</f>
        <v>-1</v>
      </c>
      <c r="BZ25" s="20"/>
      <c r="CA25" s="21"/>
      <c r="CB25" s="25"/>
      <c r="CC25" s="20"/>
      <c r="CD25" s="21"/>
      <c r="CE25" s="23"/>
    </row>
    <row r="26" spans="1:83" s="3" customFormat="1" ht="15.75" thickBot="1">
      <c r="A26" s="6"/>
      <c r="C26" s="8"/>
      <c r="D26" s="9"/>
      <c r="E26" s="10"/>
      <c r="F26" s="8"/>
      <c r="G26" s="9"/>
      <c r="H26" s="11"/>
      <c r="I26" s="8"/>
      <c r="J26" s="9"/>
      <c r="K26" s="11"/>
      <c r="L26" s="8"/>
      <c r="M26" s="9"/>
      <c r="N26" s="11"/>
      <c r="O26" s="8"/>
      <c r="P26" s="9"/>
      <c r="Q26" s="12"/>
      <c r="R26" s="8"/>
      <c r="S26" s="9"/>
      <c r="T26" s="11"/>
      <c r="U26" s="13"/>
      <c r="V26" s="14"/>
      <c r="W26" s="127"/>
      <c r="X26" s="8"/>
      <c r="Y26" s="9"/>
      <c r="Z26" s="12"/>
      <c r="AA26" s="8"/>
      <c r="AB26" s="9"/>
      <c r="AC26" s="11"/>
      <c r="AD26" s="8">
        <v>43313</v>
      </c>
      <c r="AE26" s="9">
        <v>43315</v>
      </c>
      <c r="AF26" s="16">
        <f>-NETWORKDAYS(AD26,AE26,$C$52:$F$59)</f>
        <v>-3</v>
      </c>
      <c r="AG26" s="8">
        <v>43320</v>
      </c>
      <c r="AH26" s="9">
        <v>43326</v>
      </c>
      <c r="AI26" s="16">
        <f>-NETWORKDAYS(AG26,AH26,$C$52:$F$59)</f>
        <v>-5</v>
      </c>
      <c r="AJ26" s="8">
        <v>43315</v>
      </c>
      <c r="AK26" s="9">
        <v>43329</v>
      </c>
      <c r="AL26" s="16">
        <f>-NETWORKDAYS(AJ26,AK26,$C$52:$F$59)</f>
        <v>-10</v>
      </c>
      <c r="AM26" s="8"/>
      <c r="AN26" s="9"/>
      <c r="AO26" s="10"/>
      <c r="AP26" s="8"/>
      <c r="AQ26" s="9"/>
      <c r="AR26" s="12"/>
      <c r="AS26" s="8">
        <v>43328</v>
      </c>
      <c r="AT26" s="9">
        <v>43336</v>
      </c>
      <c r="AU26" s="12">
        <f>-NETWORKDAYS(AS26,AT26,$C$52:$F$59)</f>
        <v>-7</v>
      </c>
      <c r="AV26" s="8"/>
      <c r="AW26" s="9"/>
      <c r="AX26" s="15"/>
      <c r="AY26" s="8"/>
      <c r="AZ26" s="9"/>
      <c r="BA26" s="10"/>
      <c r="BB26" s="8"/>
      <c r="BC26" s="9"/>
      <c r="BD26" s="12"/>
      <c r="BE26" s="8"/>
      <c r="BF26" s="9"/>
      <c r="BG26" s="11"/>
      <c r="BH26" s="8"/>
      <c r="BI26" s="9"/>
      <c r="BJ26" s="11"/>
      <c r="BK26" s="8"/>
      <c r="BL26" s="9"/>
      <c r="BM26" s="10"/>
      <c r="BN26" s="8"/>
      <c r="BO26" s="9"/>
      <c r="BP26" s="12"/>
      <c r="BQ26" s="8"/>
      <c r="BR26" s="9"/>
      <c r="BS26" s="12"/>
      <c r="BT26" s="13"/>
      <c r="BU26" s="14"/>
      <c r="BV26" s="12"/>
      <c r="BW26" s="8"/>
      <c r="BX26" s="9"/>
      <c r="BY26" s="17"/>
      <c r="BZ26" s="8"/>
      <c r="CA26" s="9"/>
      <c r="CB26" s="12"/>
      <c r="CC26" s="8"/>
      <c r="CD26" s="9"/>
      <c r="CE26" s="10"/>
    </row>
    <row r="27" spans="1:83" s="3" customFormat="1">
      <c r="A27" s="6"/>
      <c r="B27" s="7">
        <v>43282</v>
      </c>
      <c r="C27" s="20">
        <v>43283</v>
      </c>
      <c r="D27" s="21">
        <v>43283</v>
      </c>
      <c r="E27" s="18">
        <v>-1</v>
      </c>
      <c r="F27" s="20"/>
      <c r="G27" s="21"/>
      <c r="H27" s="18"/>
      <c r="I27" s="20"/>
      <c r="J27" s="21"/>
      <c r="K27" s="18"/>
      <c r="L27" s="20"/>
      <c r="M27" s="21"/>
      <c r="N27" s="18"/>
      <c r="O27" s="20">
        <v>43297</v>
      </c>
      <c r="P27" s="21">
        <v>43308</v>
      </c>
      <c r="Q27" s="18">
        <f>-NETWORKDAYS(O27,P27,$C$52:$F$59)</f>
        <v>-10</v>
      </c>
      <c r="R27" s="20">
        <v>43294</v>
      </c>
      <c r="S27" s="21">
        <v>43294</v>
      </c>
      <c r="T27" s="22">
        <f>-NETWORKDAYS(R27,S27,$C$52:$F$59)</f>
        <v>-1</v>
      </c>
      <c r="U27" s="20">
        <v>43311</v>
      </c>
      <c r="V27" s="21">
        <v>43312</v>
      </c>
      <c r="W27" s="22">
        <f>-NETWORKDAYS(U27,V27,$C$52:$F$59)</f>
        <v>-2</v>
      </c>
      <c r="X27" s="20">
        <v>43311</v>
      </c>
      <c r="Y27" s="21">
        <v>43312</v>
      </c>
      <c r="Z27" s="18">
        <v>-2</v>
      </c>
      <c r="AA27" s="20"/>
      <c r="AB27" s="21"/>
      <c r="AC27" s="24"/>
      <c r="AD27" s="20">
        <v>43311</v>
      </c>
      <c r="AE27" s="21">
        <v>43312</v>
      </c>
      <c r="AF27" s="18">
        <f>-NETWORKDAYS(AD27,AE27,$C$52:$F$59)</f>
        <v>-2</v>
      </c>
      <c r="AG27" s="20">
        <v>43294</v>
      </c>
      <c r="AH27" s="21">
        <v>43294</v>
      </c>
      <c r="AI27" s="18">
        <v>-1</v>
      </c>
      <c r="AJ27" s="20">
        <v>43297</v>
      </c>
      <c r="AK27" s="21">
        <v>43298</v>
      </c>
      <c r="AL27" s="18">
        <f>-NETWORKDAYS(AJ27,AK27,$C$52:$F$59)</f>
        <v>-2</v>
      </c>
      <c r="AM27" s="20"/>
      <c r="AN27" s="21"/>
      <c r="AO27" s="18"/>
      <c r="AP27" s="20"/>
      <c r="AQ27" s="21"/>
      <c r="AR27" s="18"/>
      <c r="AS27" s="20"/>
      <c r="AT27" s="21"/>
      <c r="AU27" s="18"/>
      <c r="AV27" s="20"/>
      <c r="AW27" s="21"/>
      <c r="AX27" s="23"/>
      <c r="AY27" s="20"/>
      <c r="AZ27" s="21"/>
      <c r="BA27" s="23"/>
      <c r="BB27" s="20">
        <v>43304</v>
      </c>
      <c r="BC27" s="21">
        <v>43312</v>
      </c>
      <c r="BD27" s="18">
        <f>-NETWORKDAYS(BB27,BC27,$C$52:$F$59)</f>
        <v>-7</v>
      </c>
      <c r="BE27" s="20">
        <v>43304</v>
      </c>
      <c r="BF27" s="21">
        <v>43308</v>
      </c>
      <c r="BG27" s="18">
        <f>-NETWORKDAYS(BE27,BF27,$C$52:$F$59)</f>
        <v>-5</v>
      </c>
      <c r="BH27" s="20">
        <v>43297</v>
      </c>
      <c r="BI27" s="21">
        <v>43297</v>
      </c>
      <c r="BJ27" s="24">
        <v>-0.5</v>
      </c>
      <c r="BK27" s="20">
        <v>43302</v>
      </c>
      <c r="BL27" s="21">
        <v>43310</v>
      </c>
      <c r="BM27" s="18">
        <f>-NETWORKDAYS(BK27,BL27,$C$52:$F$59)</f>
        <v>-5</v>
      </c>
      <c r="BN27" s="20"/>
      <c r="BO27" s="21"/>
      <c r="BP27" s="25"/>
      <c r="BQ27" s="20"/>
      <c r="BR27" s="21"/>
      <c r="BS27" s="25"/>
      <c r="BT27" s="20">
        <v>43292</v>
      </c>
      <c r="BU27" s="21">
        <v>43292</v>
      </c>
      <c r="BV27" s="24">
        <v>-0.5</v>
      </c>
      <c r="BW27" s="20">
        <v>43300</v>
      </c>
      <c r="BX27" s="21">
        <v>43300</v>
      </c>
      <c r="BY27" s="25">
        <v>-0.5</v>
      </c>
      <c r="BZ27" s="20"/>
      <c r="CA27" s="21"/>
      <c r="CB27" s="25"/>
      <c r="CC27" s="20">
        <v>43304</v>
      </c>
      <c r="CD27" s="21">
        <v>43308</v>
      </c>
      <c r="CE27" s="18">
        <f>-NETWORKDAYS(CC27,CD27,$C$52:$F$59)</f>
        <v>-5</v>
      </c>
    </row>
    <row r="28" spans="1:83" s="3" customFormat="1">
      <c r="A28" s="6"/>
      <c r="B28" s="7"/>
      <c r="C28" s="20">
        <v>43311</v>
      </c>
      <c r="D28" s="21">
        <v>43312</v>
      </c>
      <c r="E28" s="18">
        <v>-2</v>
      </c>
      <c r="F28" s="20"/>
      <c r="G28" s="21"/>
      <c r="H28" s="18"/>
      <c r="I28" s="20"/>
      <c r="J28" s="21"/>
      <c r="K28" s="18"/>
      <c r="L28" s="20"/>
      <c r="M28" s="21"/>
      <c r="N28" s="18"/>
      <c r="O28" s="20"/>
      <c r="P28" s="21"/>
      <c r="Q28" s="18"/>
      <c r="R28" s="20"/>
      <c r="S28" s="21"/>
      <c r="T28" s="18"/>
      <c r="U28" s="20"/>
      <c r="V28" s="21"/>
      <c r="W28" s="18"/>
      <c r="X28" s="20"/>
      <c r="Y28" s="21"/>
      <c r="Z28" s="18"/>
      <c r="AA28" s="20"/>
      <c r="AB28" s="21"/>
      <c r="AC28" s="24"/>
      <c r="AD28" s="20">
        <v>43297</v>
      </c>
      <c r="AE28" s="21">
        <v>43301</v>
      </c>
      <c r="AF28" s="18">
        <f>-NETWORKDAYS(AD28,AE28,$C$52:$F$59)</f>
        <v>-5</v>
      </c>
      <c r="AG28" s="20">
        <v>43301</v>
      </c>
      <c r="AH28" s="21">
        <v>43301</v>
      </c>
      <c r="AI28" s="18">
        <v>-1</v>
      </c>
      <c r="AJ28" s="20">
        <v>43301</v>
      </c>
      <c r="AK28" s="21">
        <v>43304</v>
      </c>
      <c r="AL28" s="18">
        <f>-NETWORKDAYS(AJ28,AK28,$C$52:$F$59)</f>
        <v>-2</v>
      </c>
      <c r="AM28" s="20"/>
      <c r="AN28" s="21"/>
      <c r="AO28" s="18"/>
      <c r="AP28" s="20"/>
      <c r="AQ28" s="21"/>
      <c r="AR28" s="18"/>
      <c r="AS28" s="20"/>
      <c r="AT28" s="21"/>
      <c r="AU28" s="18"/>
      <c r="AV28" s="20"/>
      <c r="AW28" s="21"/>
      <c r="AX28" s="23"/>
      <c r="AY28" s="20"/>
      <c r="AZ28" s="21"/>
      <c r="BA28" s="23"/>
      <c r="BB28" s="20"/>
      <c r="BC28" s="21"/>
      <c r="BD28" s="18"/>
      <c r="BE28" s="20"/>
      <c r="BF28" s="21"/>
      <c r="BG28" s="24"/>
      <c r="BH28" s="20"/>
      <c r="BI28" s="21"/>
      <c r="BJ28" s="24"/>
      <c r="BK28" s="20"/>
      <c r="BL28" s="21"/>
      <c r="BM28" s="25"/>
      <c r="BN28" s="20"/>
      <c r="BO28" s="21"/>
      <c r="BP28" s="25"/>
      <c r="BQ28" s="20"/>
      <c r="BR28" s="21"/>
      <c r="BS28" s="25"/>
      <c r="BT28" s="20">
        <v>43286</v>
      </c>
      <c r="BU28" s="21">
        <v>43287</v>
      </c>
      <c r="BV28" s="18">
        <f>-NETWORKDAYS(BT28,BU28,$C$52:$F$59)</f>
        <v>-2</v>
      </c>
      <c r="BW28" s="20">
        <v>43293</v>
      </c>
      <c r="BX28" s="21">
        <v>43293</v>
      </c>
      <c r="BY28" s="133">
        <v>-0.5</v>
      </c>
      <c r="BZ28" s="20"/>
      <c r="CA28" s="21"/>
      <c r="CB28" s="25"/>
      <c r="CC28" s="20"/>
      <c r="CD28" s="21"/>
      <c r="CE28" s="23"/>
    </row>
    <row r="29" spans="1:83" s="3" customFormat="1">
      <c r="A29" s="6"/>
      <c r="B29" s="7"/>
      <c r="C29" s="20"/>
      <c r="D29" s="21"/>
      <c r="E29" s="18"/>
      <c r="F29" s="20"/>
      <c r="G29" s="21"/>
      <c r="H29" s="18"/>
      <c r="I29" s="20"/>
      <c r="J29" s="21"/>
      <c r="K29" s="18"/>
      <c r="L29" s="20"/>
      <c r="M29" s="21"/>
      <c r="N29" s="18"/>
      <c r="O29" s="20"/>
      <c r="P29" s="21"/>
      <c r="Q29" s="18"/>
      <c r="R29" s="20"/>
      <c r="S29" s="21"/>
      <c r="T29" s="18"/>
      <c r="U29" s="20"/>
      <c r="V29" s="21"/>
      <c r="W29" s="18"/>
      <c r="X29" s="20"/>
      <c r="Y29" s="21"/>
      <c r="Z29" s="18"/>
      <c r="AA29" s="20"/>
      <c r="AB29" s="21"/>
      <c r="AC29" s="24"/>
      <c r="AD29" s="20"/>
      <c r="AE29" s="21"/>
      <c r="AF29" s="18"/>
      <c r="AG29" s="20"/>
      <c r="AH29" s="21"/>
      <c r="AI29" s="18"/>
      <c r="AJ29" s="20"/>
      <c r="AK29" s="21"/>
      <c r="AL29" s="18"/>
      <c r="AM29" s="20"/>
      <c r="AN29" s="21"/>
      <c r="AO29" s="18"/>
      <c r="AP29" s="20"/>
      <c r="AQ29" s="21"/>
      <c r="AR29" s="18"/>
      <c r="AS29" s="20"/>
      <c r="AT29" s="21"/>
      <c r="AU29" s="18"/>
      <c r="AV29" s="20"/>
      <c r="AW29" s="21"/>
      <c r="AX29" s="23"/>
      <c r="AY29" s="20"/>
      <c r="AZ29" s="21"/>
      <c r="BA29" s="23"/>
      <c r="BB29" s="20"/>
      <c r="BC29" s="21"/>
      <c r="BD29" s="18"/>
      <c r="BE29" s="20"/>
      <c r="BF29" s="21"/>
      <c r="BG29" s="24"/>
      <c r="BH29" s="20"/>
      <c r="BI29" s="21"/>
      <c r="BJ29" s="24"/>
      <c r="BK29" s="20"/>
      <c r="BL29" s="21"/>
      <c r="BM29" s="25"/>
      <c r="BN29" s="20"/>
      <c r="BO29" s="21"/>
      <c r="BP29" s="25"/>
      <c r="BQ29" s="20"/>
      <c r="BR29" s="21"/>
      <c r="BS29" s="25"/>
      <c r="BT29" s="20"/>
      <c r="BU29" s="21"/>
      <c r="BV29" s="18"/>
      <c r="BW29" s="20">
        <v>43307</v>
      </c>
      <c r="BX29" s="21">
        <v>43307</v>
      </c>
      <c r="BY29" s="133">
        <v>-0.5</v>
      </c>
      <c r="BZ29" s="20"/>
      <c r="CA29" s="21"/>
      <c r="CB29" s="25"/>
      <c r="CC29" s="20"/>
      <c r="CD29" s="21"/>
      <c r="CE29" s="23"/>
    </row>
    <row r="30" spans="1:83" s="3" customFormat="1">
      <c r="A30" s="6"/>
      <c r="B30" s="7"/>
      <c r="C30" s="28"/>
      <c r="D30" s="29"/>
      <c r="E30" s="30"/>
      <c r="F30" s="28"/>
      <c r="G30" s="29"/>
      <c r="H30" s="31"/>
      <c r="I30" s="28"/>
      <c r="J30" s="29"/>
      <c r="K30" s="31"/>
      <c r="L30" s="28"/>
      <c r="M30" s="29"/>
      <c r="N30" s="31"/>
      <c r="O30" s="28"/>
      <c r="P30" s="29"/>
      <c r="Q30" s="30"/>
      <c r="R30" s="28"/>
      <c r="S30" s="29"/>
      <c r="T30" s="31"/>
      <c r="U30" s="20"/>
      <c r="V30" s="21"/>
      <c r="W30" s="18"/>
      <c r="X30" s="28"/>
      <c r="Y30" s="29"/>
      <c r="Z30" s="30"/>
      <c r="AA30" s="28"/>
      <c r="AB30" s="29"/>
      <c r="AC30" s="32"/>
      <c r="AD30" s="28">
        <v>43304</v>
      </c>
      <c r="AE30" s="29">
        <v>43308</v>
      </c>
      <c r="AF30" s="30">
        <f>-NETWORKDAYS(AD30,AE30,$C$52:$F$59)</f>
        <v>-5</v>
      </c>
      <c r="AG30" s="28">
        <v>43311</v>
      </c>
      <c r="AH30" s="29">
        <v>43312</v>
      </c>
      <c r="AI30" s="30">
        <v>-2</v>
      </c>
      <c r="AJ30" s="28"/>
      <c r="AK30" s="29"/>
      <c r="AL30" s="30"/>
      <c r="AM30" s="28"/>
      <c r="AN30" s="29"/>
      <c r="AO30" s="30"/>
      <c r="AP30" s="28"/>
      <c r="AQ30" s="29"/>
      <c r="AR30" s="30"/>
      <c r="AS30" s="28">
        <v>43286</v>
      </c>
      <c r="AT30" s="29">
        <v>43287</v>
      </c>
      <c r="AU30" s="30">
        <f>-NETWORKDAYS(AS30,AT30,$C$52:$F$59)</f>
        <v>-2</v>
      </c>
      <c r="AV30" s="28"/>
      <c r="AW30" s="29"/>
      <c r="AX30" s="33"/>
      <c r="AY30" s="28"/>
      <c r="AZ30" s="29"/>
      <c r="BA30" s="33"/>
      <c r="BB30" s="28"/>
      <c r="BC30" s="29"/>
      <c r="BD30" s="30"/>
      <c r="BE30" s="28"/>
      <c r="BF30" s="29"/>
      <c r="BG30" s="32"/>
      <c r="BH30" s="28"/>
      <c r="BI30" s="29"/>
      <c r="BJ30" s="32"/>
      <c r="BK30" s="28"/>
      <c r="BL30" s="29"/>
      <c r="BM30" s="34"/>
      <c r="BN30" s="28"/>
      <c r="BO30" s="29"/>
      <c r="BP30" s="34"/>
      <c r="BQ30" s="28"/>
      <c r="BR30" s="29"/>
      <c r="BS30" s="34"/>
      <c r="BT30" s="35"/>
      <c r="BU30" s="36"/>
      <c r="BV30" s="30"/>
      <c r="BW30" s="35">
        <v>43286</v>
      </c>
      <c r="BX30" s="36">
        <v>43286</v>
      </c>
      <c r="BY30" s="133">
        <v>-0.5</v>
      </c>
      <c r="BZ30" s="28"/>
      <c r="CA30" s="29"/>
      <c r="CB30" s="34"/>
      <c r="CC30" s="28"/>
      <c r="CD30" s="29"/>
      <c r="CE30" s="33"/>
    </row>
    <row r="31" spans="1:83" s="3" customFormat="1" ht="15.75" thickBot="1">
      <c r="A31" s="6"/>
      <c r="C31" s="8"/>
      <c r="D31" s="9"/>
      <c r="E31" s="10"/>
      <c r="F31" s="8"/>
      <c r="G31" s="9"/>
      <c r="H31" s="11"/>
      <c r="I31" s="8"/>
      <c r="J31" s="9"/>
      <c r="K31" s="11"/>
      <c r="L31" s="8"/>
      <c r="M31" s="9"/>
      <c r="N31" s="11"/>
      <c r="O31" s="8"/>
      <c r="P31" s="9"/>
      <c r="Q31" s="12"/>
      <c r="R31" s="8"/>
      <c r="S31" s="9"/>
      <c r="T31" s="11"/>
      <c r="U31" s="13"/>
      <c r="V31" s="14"/>
      <c r="W31" s="127"/>
      <c r="X31" s="8"/>
      <c r="Y31" s="9"/>
      <c r="Z31" s="12"/>
      <c r="AA31" s="8"/>
      <c r="AB31" s="9"/>
      <c r="AC31" s="11"/>
      <c r="AD31" s="8"/>
      <c r="AE31" s="9"/>
      <c r="AF31" s="40"/>
      <c r="AG31" s="41"/>
      <c r="AH31" s="42"/>
      <c r="AI31" s="40"/>
      <c r="AJ31" s="8"/>
      <c r="AK31" s="9"/>
      <c r="AL31" s="12"/>
      <c r="AM31" s="8"/>
      <c r="AN31" s="9"/>
      <c r="AO31" s="10"/>
      <c r="AP31" s="8"/>
      <c r="AQ31" s="9"/>
      <c r="AR31" s="12"/>
      <c r="AS31" s="8"/>
      <c r="AT31" s="9"/>
      <c r="AU31" s="12"/>
      <c r="AV31" s="8"/>
      <c r="AW31" s="9"/>
      <c r="AX31" s="15"/>
      <c r="AY31" s="8"/>
      <c r="AZ31" s="9"/>
      <c r="BA31" s="10"/>
      <c r="BB31" s="8"/>
      <c r="BC31" s="9"/>
      <c r="BD31" s="12"/>
      <c r="BE31" s="8"/>
      <c r="BF31" s="9"/>
      <c r="BG31" s="11"/>
      <c r="BH31" s="8"/>
      <c r="BI31" s="9"/>
      <c r="BJ31" s="11"/>
      <c r="BK31" s="8"/>
      <c r="BL31" s="9"/>
      <c r="BM31" s="10"/>
      <c r="BN31" s="8"/>
      <c r="BO31" s="9"/>
      <c r="BP31" s="12"/>
      <c r="BQ31" s="8"/>
      <c r="BR31" s="9"/>
      <c r="BS31" s="12"/>
      <c r="BT31" s="13"/>
      <c r="BU31" s="14"/>
      <c r="BV31" s="12"/>
      <c r="BW31" s="13">
        <v>43311</v>
      </c>
      <c r="BX31" s="14">
        <v>43312</v>
      </c>
      <c r="BY31" s="16">
        <f>-NETWORKDAYS(BW31,BX31,$C$52:$F$59)</f>
        <v>-2</v>
      </c>
      <c r="BZ31" s="8"/>
      <c r="CA31" s="9"/>
      <c r="CB31" s="12"/>
      <c r="CC31" s="8"/>
      <c r="CD31" s="9"/>
      <c r="CE31" s="10"/>
    </row>
    <row r="32" spans="1:83" s="3" customFormat="1">
      <c r="A32" s="6"/>
      <c r="B32" s="7">
        <v>43252</v>
      </c>
      <c r="C32" s="28"/>
      <c r="D32" s="29"/>
      <c r="E32" s="30"/>
      <c r="F32" s="28"/>
      <c r="G32" s="29"/>
      <c r="H32" s="34"/>
      <c r="I32" s="28"/>
      <c r="J32" s="29"/>
      <c r="K32" s="34"/>
      <c r="L32" s="28">
        <v>43276</v>
      </c>
      <c r="M32" s="29">
        <v>43280</v>
      </c>
      <c r="N32" s="22">
        <f>-NETWORKDAYS(L32,M32,$C$52:$F$59)</f>
        <v>-5</v>
      </c>
      <c r="O32" s="28">
        <v>43276</v>
      </c>
      <c r="P32" s="29">
        <v>43276</v>
      </c>
      <c r="Q32" s="22">
        <v>-1</v>
      </c>
      <c r="R32" s="28">
        <v>43252</v>
      </c>
      <c r="S32" s="29">
        <v>43252</v>
      </c>
      <c r="T32" s="22">
        <f>-NETWORKDAYS(R32,S32,$C$52:$F$59)</f>
        <v>-1</v>
      </c>
      <c r="U32" s="28">
        <v>43269</v>
      </c>
      <c r="V32" s="29">
        <v>43273</v>
      </c>
      <c r="W32" s="22">
        <f>-NETWORKDAYS(U32,V32,$C$52:$F$59)</f>
        <v>-5</v>
      </c>
      <c r="X32" s="28"/>
      <c r="Y32" s="29"/>
      <c r="Z32" s="30"/>
      <c r="AA32" s="28"/>
      <c r="AB32" s="29"/>
      <c r="AC32" s="43"/>
      <c r="AD32" s="28"/>
      <c r="AE32" s="29"/>
      <c r="AF32" s="30"/>
      <c r="AG32" s="28">
        <v>43266</v>
      </c>
      <c r="AH32" s="29">
        <v>43266</v>
      </c>
      <c r="AI32" s="18">
        <v>-1</v>
      </c>
      <c r="AJ32" s="28">
        <v>43266</v>
      </c>
      <c r="AK32" s="29">
        <v>43269</v>
      </c>
      <c r="AL32" s="30">
        <f>-NETWORKDAYS(AJ32,AK32,$C$52:$F$59)</f>
        <v>-2</v>
      </c>
      <c r="AM32" s="28"/>
      <c r="AN32" s="29"/>
      <c r="AO32" s="30"/>
      <c r="AP32" s="28"/>
      <c r="AQ32" s="29"/>
      <c r="AR32" s="18"/>
      <c r="AS32" s="28"/>
      <c r="AT32" s="29"/>
      <c r="AU32" s="18"/>
      <c r="AV32" s="28"/>
      <c r="AW32" s="29"/>
      <c r="AX32" s="34"/>
      <c r="AY32" s="28"/>
      <c r="AZ32" s="29"/>
      <c r="BA32" s="34"/>
      <c r="BB32" s="28">
        <v>43273</v>
      </c>
      <c r="BC32" s="29">
        <v>43276</v>
      </c>
      <c r="BD32" s="18">
        <f>-NETWORKDAYS(BB32,BC32,$C$52:$F$59)</f>
        <v>-2</v>
      </c>
      <c r="BE32" s="28"/>
      <c r="BF32" s="29"/>
      <c r="BG32" s="34"/>
      <c r="BH32" s="28">
        <v>43264</v>
      </c>
      <c r="BI32" s="29">
        <v>43264</v>
      </c>
      <c r="BJ32" s="34">
        <v>-0.5</v>
      </c>
      <c r="BK32" s="28">
        <v>43252</v>
      </c>
      <c r="BL32" s="29">
        <v>43252</v>
      </c>
      <c r="BM32" s="31">
        <v>-1</v>
      </c>
      <c r="BN32" s="28"/>
      <c r="BO32" s="29"/>
      <c r="BP32" s="18"/>
      <c r="BQ32" s="28">
        <v>43265</v>
      </c>
      <c r="BR32" s="29">
        <v>43266</v>
      </c>
      <c r="BS32" s="18">
        <f>-NETWORKDAYS(BQ32,BR32,$C$52:$F$59)</f>
        <v>-2</v>
      </c>
      <c r="BT32" s="28"/>
      <c r="BU32" s="29"/>
      <c r="BV32" s="34"/>
      <c r="BW32" s="28">
        <v>43279</v>
      </c>
      <c r="BX32" s="29">
        <f>+BW32</f>
        <v>43279</v>
      </c>
      <c r="BY32" s="31">
        <v>-0.5</v>
      </c>
      <c r="BZ32" s="28"/>
      <c r="CA32" s="29"/>
      <c r="CB32" s="31"/>
      <c r="CC32" s="28">
        <v>43279</v>
      </c>
      <c r="CD32" s="29">
        <v>43279</v>
      </c>
      <c r="CE32" s="34">
        <v>-0.5</v>
      </c>
    </row>
    <row r="33" spans="1:89" s="3" customFormat="1">
      <c r="A33" s="6"/>
      <c r="C33" s="35"/>
      <c r="D33" s="36"/>
      <c r="E33" s="44"/>
      <c r="F33" s="35"/>
      <c r="G33" s="36"/>
      <c r="H33" s="45"/>
      <c r="I33" s="35"/>
      <c r="J33" s="36"/>
      <c r="K33" s="45"/>
      <c r="L33" s="35"/>
      <c r="M33" s="36"/>
      <c r="N33" s="45"/>
      <c r="O33" s="35">
        <v>43269</v>
      </c>
      <c r="P33" s="35">
        <v>43269</v>
      </c>
      <c r="Q33" s="27">
        <v>-1</v>
      </c>
      <c r="R33" s="35"/>
      <c r="S33" s="36"/>
      <c r="T33" s="45"/>
      <c r="U33" s="35"/>
      <c r="V33" s="36"/>
      <c r="W33" s="44"/>
      <c r="X33" s="35"/>
      <c r="Y33" s="36"/>
      <c r="Z33" s="27"/>
      <c r="AA33" s="35"/>
      <c r="AB33" s="36"/>
      <c r="AC33" s="45"/>
      <c r="AD33" s="35"/>
      <c r="AE33" s="36"/>
      <c r="AF33" s="44"/>
      <c r="AG33" s="35">
        <v>43276</v>
      </c>
      <c r="AH33" s="36">
        <v>43276</v>
      </c>
      <c r="AI33" s="27">
        <v>-0.5</v>
      </c>
      <c r="AJ33" s="35"/>
      <c r="AK33" s="36"/>
      <c r="AL33" s="27"/>
      <c r="AM33" s="35"/>
      <c r="AN33" s="36"/>
      <c r="AO33" s="44"/>
      <c r="AP33" s="35"/>
      <c r="AQ33" s="36"/>
      <c r="AR33" s="27"/>
      <c r="AS33" s="35"/>
      <c r="AT33" s="36"/>
      <c r="AU33" s="27"/>
      <c r="AV33" s="35"/>
      <c r="AW33" s="36"/>
      <c r="AX33" s="23"/>
      <c r="AY33" s="35"/>
      <c r="AZ33" s="36"/>
      <c r="BA33" s="44"/>
      <c r="BB33" s="35"/>
      <c r="BC33" s="36"/>
      <c r="BD33" s="27"/>
      <c r="BE33" s="35"/>
      <c r="BF33" s="36"/>
      <c r="BG33" s="45"/>
      <c r="BH33" s="35">
        <v>43276</v>
      </c>
      <c r="BI33" s="36">
        <v>43276</v>
      </c>
      <c r="BJ33" s="23">
        <v>-0.5</v>
      </c>
      <c r="BK33" s="35"/>
      <c r="BL33" s="36"/>
      <c r="BM33" s="44"/>
      <c r="BN33" s="35"/>
      <c r="BO33" s="36"/>
      <c r="BP33" s="27"/>
      <c r="BQ33" s="35">
        <v>43277</v>
      </c>
      <c r="BR33" s="36">
        <v>43277</v>
      </c>
      <c r="BS33" s="27">
        <v>-0.5</v>
      </c>
      <c r="BT33" s="35"/>
      <c r="BU33" s="36"/>
      <c r="BV33" s="23"/>
      <c r="BW33" s="35">
        <v>43272</v>
      </c>
      <c r="BX33" s="36">
        <f>+BW33</f>
        <v>43272</v>
      </c>
      <c r="BY33" s="23">
        <v>-0.5</v>
      </c>
      <c r="BZ33" s="35"/>
      <c r="CA33" s="36"/>
      <c r="CB33" s="27"/>
      <c r="CC33" s="35"/>
      <c r="CD33" s="36"/>
      <c r="CE33" s="44"/>
    </row>
    <row r="34" spans="1:89" s="3" customFormat="1">
      <c r="A34" s="6"/>
      <c r="B34" s="46"/>
      <c r="C34" s="28"/>
      <c r="D34" s="29"/>
      <c r="E34" s="30"/>
      <c r="F34" s="28"/>
      <c r="G34" s="29"/>
      <c r="H34" s="31"/>
      <c r="I34" s="28"/>
      <c r="J34" s="29"/>
      <c r="K34" s="31"/>
      <c r="L34" s="28"/>
      <c r="M34" s="29"/>
      <c r="N34" s="31"/>
      <c r="O34" s="28"/>
      <c r="P34" s="29"/>
      <c r="Q34" s="135"/>
      <c r="R34" s="28"/>
      <c r="S34" s="29"/>
      <c r="T34" s="31"/>
      <c r="U34" s="28"/>
      <c r="V34" s="29"/>
      <c r="W34" s="30"/>
      <c r="X34" s="38"/>
      <c r="Y34" s="39"/>
      <c r="Z34" s="30"/>
      <c r="AA34" s="28"/>
      <c r="AB34" s="29"/>
      <c r="AC34" s="31"/>
      <c r="AD34" s="28"/>
      <c r="AE34" s="29"/>
      <c r="AF34" s="30"/>
      <c r="AG34" s="28"/>
      <c r="AH34" s="29"/>
      <c r="AI34" s="30"/>
      <c r="AJ34" s="38"/>
      <c r="AK34" s="39"/>
      <c r="AL34" s="30"/>
      <c r="AM34" s="28"/>
      <c r="AN34" s="29"/>
      <c r="AO34" s="30"/>
      <c r="AP34" s="38"/>
      <c r="AQ34" s="39"/>
      <c r="AR34" s="30"/>
      <c r="AS34" s="38"/>
      <c r="AT34" s="39"/>
      <c r="AU34" s="30"/>
      <c r="AV34" s="28"/>
      <c r="AW34" s="29"/>
      <c r="AX34" s="18"/>
      <c r="AY34" s="28"/>
      <c r="AZ34" s="29"/>
      <c r="BA34" s="30"/>
      <c r="BB34" s="38"/>
      <c r="BC34" s="39"/>
      <c r="BD34" s="30"/>
      <c r="BE34" s="28"/>
      <c r="BF34" s="29"/>
      <c r="BG34" s="31"/>
      <c r="BH34" s="28"/>
      <c r="BI34" s="29"/>
      <c r="BJ34" s="31"/>
      <c r="BK34" s="28"/>
      <c r="BL34" s="29"/>
      <c r="BM34" s="30"/>
      <c r="BN34" s="147"/>
      <c r="BO34" s="146"/>
      <c r="BP34" s="30"/>
      <c r="BQ34" s="35">
        <v>43278</v>
      </c>
      <c r="BR34" s="35">
        <v>43278</v>
      </c>
      <c r="BS34" s="30">
        <v>-1</v>
      </c>
      <c r="BT34" s="35"/>
      <c r="BU34" s="36"/>
      <c r="BV34" s="45"/>
      <c r="BW34" s="28">
        <v>43265</v>
      </c>
      <c r="BX34" s="29">
        <f>+BW34</f>
        <v>43265</v>
      </c>
      <c r="BY34" s="23">
        <v>-0.5</v>
      </c>
      <c r="BZ34" s="38"/>
      <c r="CA34" s="39"/>
      <c r="CB34" s="30"/>
      <c r="CC34" s="28"/>
      <c r="CD34" s="29"/>
      <c r="CE34" s="30"/>
    </row>
    <row r="35" spans="1:89" s="3" customFormat="1" ht="15.75" thickBot="1">
      <c r="A35" s="47"/>
      <c r="C35" s="48"/>
      <c r="D35" s="49"/>
      <c r="E35" s="50"/>
      <c r="F35" s="48"/>
      <c r="G35" s="49"/>
      <c r="H35" s="51"/>
      <c r="I35" s="48"/>
      <c r="J35" s="49"/>
      <c r="K35" s="51"/>
      <c r="L35" s="48"/>
      <c r="M35" s="49"/>
      <c r="N35" s="51"/>
      <c r="O35" s="48"/>
      <c r="P35" s="49"/>
      <c r="Q35" s="37"/>
      <c r="R35" s="48"/>
      <c r="S35" s="49"/>
      <c r="T35" s="51"/>
      <c r="U35" s="48"/>
      <c r="V35" s="49"/>
      <c r="W35" s="50"/>
      <c r="X35" s="48"/>
      <c r="Y35" s="49"/>
      <c r="Z35" s="37"/>
      <c r="AA35" s="48"/>
      <c r="AB35" s="49"/>
      <c r="AC35" s="51"/>
      <c r="AD35" s="48"/>
      <c r="AE35" s="49"/>
      <c r="AF35" s="50"/>
      <c r="AG35" s="48"/>
      <c r="AH35" s="49"/>
      <c r="AI35" s="50"/>
      <c r="AJ35" s="48"/>
      <c r="AK35" s="49"/>
      <c r="AL35" s="37"/>
      <c r="AM35" s="48"/>
      <c r="AN35" s="49"/>
      <c r="AO35" s="50"/>
      <c r="AP35" s="48"/>
      <c r="AQ35" s="49"/>
      <c r="AR35" s="37"/>
      <c r="AS35" s="48"/>
      <c r="AT35" s="49"/>
      <c r="AU35" s="37"/>
      <c r="AV35" s="48"/>
      <c r="AW35" s="49"/>
      <c r="AX35" s="33"/>
      <c r="AY35" s="48"/>
      <c r="AZ35" s="49"/>
      <c r="BA35" s="50"/>
      <c r="BB35" s="48"/>
      <c r="BC35" s="49"/>
      <c r="BD35" s="37"/>
      <c r="BE35" s="48"/>
      <c r="BF35" s="49"/>
      <c r="BG35" s="51"/>
      <c r="BH35" s="48"/>
      <c r="BI35" s="49"/>
      <c r="BJ35" s="51"/>
      <c r="BK35" s="48"/>
      <c r="BL35" s="49"/>
      <c r="BM35" s="50"/>
      <c r="BN35" s="48"/>
      <c r="BO35" s="49"/>
      <c r="BP35" s="37"/>
      <c r="BQ35" s="48"/>
      <c r="BR35" s="49"/>
      <c r="BS35" s="37"/>
      <c r="BT35" s="28"/>
      <c r="BU35" s="29"/>
      <c r="BV35" s="37"/>
      <c r="BW35" s="48">
        <v>43258</v>
      </c>
      <c r="BX35" s="49">
        <f>+BW35</f>
        <v>43258</v>
      </c>
      <c r="BY35" s="52">
        <v>-0.5</v>
      </c>
      <c r="BZ35" s="48"/>
      <c r="CA35" s="49"/>
      <c r="CB35" s="37"/>
      <c r="CC35" s="48"/>
      <c r="CD35" s="49"/>
      <c r="CE35" s="50"/>
    </row>
    <row r="36" spans="1:89" s="3" customFormat="1" ht="15.75" thickTop="1">
      <c r="A36" s="137"/>
      <c r="B36" s="53" t="s">
        <v>77</v>
      </c>
      <c r="C36" s="54"/>
      <c r="D36" s="55"/>
      <c r="E36" s="56"/>
      <c r="F36" s="54"/>
      <c r="G36" s="55"/>
      <c r="H36" s="56"/>
      <c r="I36" s="54"/>
      <c r="J36" s="55"/>
      <c r="K36" s="56"/>
      <c r="L36" s="54"/>
      <c r="M36" s="55"/>
      <c r="N36" s="56"/>
      <c r="O36" s="54"/>
      <c r="P36" s="55"/>
      <c r="Q36" s="56">
        <v>-2.5</v>
      </c>
      <c r="R36" s="54"/>
      <c r="S36" s="55"/>
      <c r="T36" s="56">
        <v>2</v>
      </c>
      <c r="U36" s="54"/>
      <c r="V36" s="55"/>
      <c r="W36" s="56">
        <v>-7</v>
      </c>
      <c r="X36" s="54"/>
      <c r="Y36" s="55"/>
      <c r="Z36" s="57"/>
      <c r="AA36" s="54"/>
      <c r="AB36" s="55"/>
      <c r="AC36" s="56"/>
      <c r="AD36" s="54"/>
      <c r="AE36" s="55"/>
      <c r="AF36" s="56"/>
      <c r="AG36" s="54"/>
      <c r="AH36" s="55"/>
      <c r="AI36" s="56">
        <v>1</v>
      </c>
      <c r="AJ36" s="54"/>
      <c r="AK36" s="55"/>
      <c r="AL36" s="57"/>
      <c r="AM36" s="54"/>
      <c r="AN36" s="55"/>
      <c r="AO36" s="56">
        <v>3.25</v>
      </c>
      <c r="AP36" s="54"/>
      <c r="AQ36" s="55"/>
      <c r="AR36" s="57"/>
      <c r="AS36" s="54"/>
      <c r="AT36" s="55"/>
      <c r="AU36" s="57"/>
      <c r="AV36" s="54"/>
      <c r="AW36" s="55"/>
      <c r="AX36" s="56"/>
      <c r="AY36" s="54"/>
      <c r="AZ36" s="55"/>
      <c r="BA36" s="56"/>
      <c r="BB36" s="54"/>
      <c r="BC36" s="55"/>
      <c r="BD36" s="178">
        <v>-11.5</v>
      </c>
      <c r="BE36" s="54"/>
      <c r="BF36" s="55"/>
      <c r="BG36" s="56">
        <v>-0.5</v>
      </c>
      <c r="BH36" s="54"/>
      <c r="BI36" s="55"/>
      <c r="BJ36" s="56"/>
      <c r="BK36" s="54"/>
      <c r="BL36" s="55"/>
      <c r="BM36" s="56"/>
      <c r="BN36" s="54"/>
      <c r="BO36" s="55"/>
      <c r="BP36" s="57"/>
      <c r="BQ36" s="54"/>
      <c r="BR36" s="55"/>
      <c r="BS36" s="57"/>
      <c r="BT36" s="54"/>
      <c r="BU36" s="55"/>
      <c r="BV36" s="56"/>
      <c r="BW36" s="54"/>
      <c r="BX36" s="55"/>
      <c r="BY36" s="56"/>
      <c r="BZ36" s="58"/>
      <c r="CA36" s="59"/>
      <c r="CB36" s="56">
        <v>5</v>
      </c>
      <c r="CC36" s="54"/>
      <c r="CD36" s="55"/>
      <c r="CE36" s="56"/>
      <c r="CG36" s="60"/>
      <c r="CH36" s="2" t="s">
        <v>41</v>
      </c>
    </row>
    <row r="37" spans="1:89" s="61" customFormat="1">
      <c r="A37" s="138"/>
      <c r="B37" s="61" t="s">
        <v>42</v>
      </c>
      <c r="C37" s="62"/>
      <c r="D37" s="21"/>
      <c r="E37" s="18"/>
      <c r="F37" s="62"/>
      <c r="G37" s="63"/>
      <c r="H37" s="64"/>
      <c r="I37" s="62"/>
      <c r="J37" s="63"/>
      <c r="K37" s="64"/>
      <c r="L37" s="62"/>
      <c r="M37" s="21"/>
      <c r="N37" s="65"/>
      <c r="O37" s="62"/>
      <c r="P37" s="63"/>
      <c r="Q37" s="66"/>
      <c r="R37" s="62"/>
      <c r="S37" s="21"/>
      <c r="T37" s="65"/>
      <c r="U37" s="62"/>
      <c r="V37" s="21"/>
      <c r="W37" s="65"/>
      <c r="X37" s="62"/>
      <c r="Y37" s="63"/>
      <c r="Z37" s="66"/>
      <c r="AA37" s="62">
        <v>43283</v>
      </c>
      <c r="AB37" s="63">
        <v>43284</v>
      </c>
      <c r="AC37" s="67"/>
      <c r="AD37" s="62"/>
      <c r="AE37" s="21"/>
      <c r="AF37" s="18"/>
      <c r="AG37" s="62"/>
      <c r="AH37" s="21"/>
      <c r="AI37" s="18"/>
      <c r="AJ37" s="62"/>
      <c r="AK37" s="63"/>
      <c r="AL37" s="66"/>
      <c r="AM37" s="62">
        <v>43294</v>
      </c>
      <c r="AN37" s="26">
        <v>43315</v>
      </c>
      <c r="AO37" s="67"/>
      <c r="AP37" s="62"/>
      <c r="AQ37" s="63"/>
      <c r="AR37" s="66"/>
      <c r="AS37" s="62"/>
      <c r="AT37" s="63"/>
      <c r="AU37" s="66"/>
      <c r="AV37" s="62">
        <v>43252</v>
      </c>
      <c r="AW37" s="63">
        <v>43415</v>
      </c>
      <c r="AX37" s="67"/>
      <c r="AY37" s="62">
        <v>43299</v>
      </c>
      <c r="AZ37" s="21">
        <v>43301</v>
      </c>
      <c r="BA37" s="67"/>
      <c r="BB37" s="20"/>
      <c r="BC37" s="21"/>
      <c r="BD37" s="67"/>
      <c r="BE37" s="62"/>
      <c r="BF37" s="63"/>
      <c r="BG37" s="64"/>
      <c r="BH37" s="62"/>
      <c r="BI37" s="63"/>
      <c r="BJ37" s="64"/>
      <c r="BK37" s="62"/>
      <c r="BL37" s="21"/>
      <c r="BM37" s="65"/>
      <c r="BN37" s="62"/>
      <c r="BO37" s="63"/>
      <c r="BP37" s="67"/>
      <c r="BQ37" s="62"/>
      <c r="BR37" s="63"/>
      <c r="BS37" s="67"/>
      <c r="BT37" s="62">
        <v>43263</v>
      </c>
      <c r="BU37" s="63">
        <v>43263</v>
      </c>
      <c r="BV37" s="67">
        <f>-IF(OR(BT37=0,BU37=0),0,BU37-BT37+1)/(365/12)</f>
        <v>-3.287671232876712E-2</v>
      </c>
      <c r="BW37" s="62"/>
      <c r="BX37" s="21"/>
      <c r="BY37" s="67"/>
      <c r="BZ37" s="62"/>
      <c r="CA37" s="21"/>
      <c r="CB37" s="67"/>
      <c r="CC37" s="62"/>
      <c r="CD37" s="21"/>
      <c r="CE37" s="67"/>
      <c r="CG37" s="6"/>
      <c r="CH37" s="68" t="s">
        <v>43</v>
      </c>
    </row>
    <row r="38" spans="1:89" s="61" customFormat="1">
      <c r="A38" s="138"/>
      <c r="C38" s="35"/>
      <c r="D38" s="21"/>
      <c r="E38" s="24"/>
      <c r="F38" s="35"/>
      <c r="G38" s="36"/>
      <c r="H38" s="69"/>
      <c r="I38" s="35"/>
      <c r="J38" s="36"/>
      <c r="K38" s="69"/>
      <c r="L38" s="35"/>
      <c r="M38" s="21"/>
      <c r="N38" s="24"/>
      <c r="O38" s="35"/>
      <c r="P38" s="36"/>
      <c r="Q38" s="44"/>
      <c r="R38" s="35"/>
      <c r="S38" s="21"/>
      <c r="T38" s="24"/>
      <c r="U38" s="35"/>
      <c r="V38" s="21"/>
      <c r="W38" s="24"/>
      <c r="X38" s="35"/>
      <c r="Y38" s="36"/>
      <c r="Z38" s="44"/>
      <c r="AA38" s="35"/>
      <c r="AB38" s="36"/>
      <c r="AC38" s="69"/>
      <c r="AD38" s="35"/>
      <c r="AE38" s="21"/>
      <c r="AF38" s="24"/>
      <c r="AG38" s="35"/>
      <c r="AH38" s="21"/>
      <c r="AI38" s="24"/>
      <c r="AJ38" s="35"/>
      <c r="AK38" s="36"/>
      <c r="AL38" s="44"/>
      <c r="AM38" s="35">
        <v>43430</v>
      </c>
      <c r="AN38" s="21">
        <v>43450</v>
      </c>
      <c r="AO38" s="70"/>
      <c r="AP38" s="35"/>
      <c r="AQ38" s="36"/>
      <c r="AR38" s="44"/>
      <c r="AS38" s="35"/>
      <c r="AT38" s="36"/>
      <c r="AU38" s="44"/>
      <c r="AV38" s="35"/>
      <c r="AW38" s="36"/>
      <c r="AX38" s="69"/>
      <c r="AY38" s="35"/>
      <c r="AZ38" s="21"/>
      <c r="BA38" s="24"/>
      <c r="BB38" s="35"/>
      <c r="BC38" s="36"/>
      <c r="BD38" s="44"/>
      <c r="BE38" s="35"/>
      <c r="BF38" s="36"/>
      <c r="BG38" s="69"/>
      <c r="BH38" s="35"/>
      <c r="BI38" s="36"/>
      <c r="BJ38" s="69"/>
      <c r="BK38" s="35"/>
      <c r="BL38" s="21"/>
      <c r="BM38" s="70"/>
      <c r="BN38" s="35"/>
      <c r="BO38" s="36"/>
      <c r="BP38" s="44"/>
      <c r="BQ38" s="35"/>
      <c r="BR38" s="36"/>
      <c r="BS38" s="44"/>
      <c r="BT38" s="35"/>
      <c r="BU38" s="36"/>
      <c r="BV38" s="69"/>
      <c r="BW38" s="35"/>
      <c r="BX38" s="21"/>
      <c r="BY38" s="70"/>
      <c r="BZ38" s="35"/>
      <c r="CA38" s="36"/>
      <c r="CB38" s="71"/>
      <c r="CC38" s="35"/>
      <c r="CD38" s="21"/>
      <c r="CE38" s="70"/>
      <c r="CG38" s="6"/>
      <c r="CH38" s="68" t="s">
        <v>41</v>
      </c>
    </row>
    <row r="39" spans="1:89" s="61" customFormat="1">
      <c r="A39" s="138"/>
      <c r="C39" s="35"/>
      <c r="D39" s="21"/>
      <c r="E39" s="24"/>
      <c r="F39" s="35"/>
      <c r="G39" s="36"/>
      <c r="H39" s="69"/>
      <c r="I39" s="35"/>
      <c r="J39" s="36"/>
      <c r="K39" s="69"/>
      <c r="L39" s="35"/>
      <c r="M39" s="21"/>
      <c r="N39" s="24"/>
      <c r="O39" s="35"/>
      <c r="P39" s="36"/>
      <c r="Q39" s="44"/>
      <c r="R39" s="35"/>
      <c r="S39" s="21"/>
      <c r="T39" s="24"/>
      <c r="U39" s="35"/>
      <c r="V39" s="21"/>
      <c r="W39" s="24"/>
      <c r="X39" s="35"/>
      <c r="Y39" s="36"/>
      <c r="Z39" s="44"/>
      <c r="AA39" s="35"/>
      <c r="AB39" s="36"/>
      <c r="AC39" s="69"/>
      <c r="AD39" s="35"/>
      <c r="AE39" s="21"/>
      <c r="AF39" s="24"/>
      <c r="AG39" s="35"/>
      <c r="AH39" s="21"/>
      <c r="AI39" s="24"/>
      <c r="AJ39" s="35"/>
      <c r="AK39" s="36"/>
      <c r="AL39" s="44"/>
      <c r="AM39" s="35"/>
      <c r="AN39" s="21"/>
      <c r="AO39" s="70"/>
      <c r="AP39" s="35"/>
      <c r="AQ39" s="36"/>
      <c r="AR39" s="44"/>
      <c r="AS39" s="35"/>
      <c r="AT39" s="36"/>
      <c r="AU39" s="44"/>
      <c r="AV39" s="35"/>
      <c r="AW39" s="36"/>
      <c r="AX39" s="69"/>
      <c r="AY39" s="35"/>
      <c r="AZ39" s="21"/>
      <c r="BA39" s="24"/>
      <c r="BB39" s="35"/>
      <c r="BC39" s="36"/>
      <c r="BD39" s="44"/>
      <c r="BE39" s="35"/>
      <c r="BF39" s="36"/>
      <c r="BG39" s="69"/>
      <c r="BH39" s="35"/>
      <c r="BI39" s="36"/>
      <c r="BJ39" s="69"/>
      <c r="BK39" s="35"/>
      <c r="BL39" s="21"/>
      <c r="BM39" s="70"/>
      <c r="BN39" s="35"/>
      <c r="BO39" s="36"/>
      <c r="BP39" s="44"/>
      <c r="BQ39" s="35"/>
      <c r="BR39" s="36"/>
      <c r="BS39" s="44"/>
      <c r="BT39" s="35"/>
      <c r="BU39" s="36"/>
      <c r="BV39" s="69"/>
      <c r="BW39" s="35"/>
      <c r="BX39" s="21"/>
      <c r="BY39" s="70"/>
      <c r="BZ39" s="35"/>
      <c r="CA39" s="36"/>
      <c r="CB39" s="71"/>
      <c r="CC39" s="35"/>
      <c r="CD39" s="21"/>
      <c r="CE39" s="70"/>
      <c r="CG39" s="6"/>
      <c r="CH39" s="68" t="s">
        <v>44</v>
      </c>
      <c r="CI39" s="2" t="s">
        <v>45</v>
      </c>
    </row>
    <row r="40" spans="1:89" s="61" customFormat="1">
      <c r="A40" s="19" t="s">
        <v>46</v>
      </c>
      <c r="B40" s="64"/>
      <c r="C40" s="35"/>
      <c r="D40" s="21"/>
      <c r="E40" s="24"/>
      <c r="F40" s="35"/>
      <c r="G40" s="36"/>
      <c r="H40" s="69"/>
      <c r="I40" s="35"/>
      <c r="J40" s="36"/>
      <c r="K40" s="69"/>
      <c r="L40" s="35"/>
      <c r="M40" s="21"/>
      <c r="N40" s="24"/>
      <c r="O40" s="35"/>
      <c r="P40" s="36"/>
      <c r="Q40" s="44"/>
      <c r="R40" s="35"/>
      <c r="S40" s="21"/>
      <c r="T40" s="24"/>
      <c r="U40" s="35"/>
      <c r="V40" s="21"/>
      <c r="W40" s="24"/>
      <c r="X40" s="35"/>
      <c r="Y40" s="36"/>
      <c r="Z40" s="44"/>
      <c r="AA40" s="35"/>
      <c r="AB40" s="36"/>
      <c r="AC40" s="69"/>
      <c r="AD40" s="35"/>
      <c r="AE40" s="21"/>
      <c r="AF40" s="24"/>
      <c r="AG40" s="35"/>
      <c r="AH40" s="21"/>
      <c r="AI40" s="24"/>
      <c r="AJ40" s="35"/>
      <c r="AK40" s="36"/>
      <c r="AL40" s="44"/>
      <c r="AM40" s="35"/>
      <c r="AN40" s="21"/>
      <c r="AO40" s="70"/>
      <c r="AP40" s="35"/>
      <c r="AQ40" s="36"/>
      <c r="AR40" s="44"/>
      <c r="AS40" s="35"/>
      <c r="AT40" s="36"/>
      <c r="AU40" s="44"/>
      <c r="AV40" s="35"/>
      <c r="AW40" s="36"/>
      <c r="AX40" s="69"/>
      <c r="AY40" s="35"/>
      <c r="AZ40" s="21"/>
      <c r="BA40" s="24"/>
      <c r="BB40" s="35"/>
      <c r="BC40" s="36"/>
      <c r="BD40" s="44"/>
      <c r="BE40" s="35"/>
      <c r="BF40" s="36"/>
      <c r="BG40" s="69"/>
      <c r="BH40" s="35"/>
      <c r="BI40" s="36"/>
      <c r="BJ40" s="69"/>
      <c r="BK40" s="35"/>
      <c r="BL40" s="21"/>
      <c r="BM40" s="70"/>
      <c r="BN40" s="35"/>
      <c r="BO40" s="36"/>
      <c r="BP40" s="44"/>
      <c r="BQ40" s="35"/>
      <c r="BR40" s="36"/>
      <c r="BS40" s="44"/>
      <c r="BT40" s="35"/>
      <c r="BU40" s="36"/>
      <c r="BV40" s="69"/>
      <c r="BW40" s="35"/>
      <c r="BX40" s="21"/>
      <c r="BY40" s="70"/>
      <c r="BZ40" s="35"/>
      <c r="CA40" s="36"/>
      <c r="CB40" s="71"/>
      <c r="CC40" s="35"/>
      <c r="CD40" s="21"/>
      <c r="CE40" s="70"/>
      <c r="CG40" s="6"/>
      <c r="CH40" s="68" t="s">
        <v>47</v>
      </c>
      <c r="CI40" s="2" t="s">
        <v>48</v>
      </c>
    </row>
    <row r="41" spans="1:89">
      <c r="A41" s="19"/>
      <c r="B41" s="72" t="s">
        <v>49</v>
      </c>
      <c r="C41" s="3"/>
      <c r="D41" s="73"/>
      <c r="E41" s="74">
        <v>38</v>
      </c>
      <c r="F41" s="74"/>
      <c r="G41" s="74"/>
      <c r="H41" s="74">
        <v>34</v>
      </c>
      <c r="I41" s="73"/>
      <c r="J41" s="73"/>
      <c r="K41" s="74">
        <v>38</v>
      </c>
      <c r="L41" s="73"/>
      <c r="M41" s="73"/>
      <c r="N41" s="74">
        <v>37</v>
      </c>
      <c r="O41" s="73"/>
      <c r="P41" s="73"/>
      <c r="Q41" s="74">
        <v>38</v>
      </c>
      <c r="R41" s="73"/>
      <c r="S41" s="73"/>
      <c r="T41" s="74">
        <v>38</v>
      </c>
      <c r="U41" s="3"/>
      <c r="V41" s="73"/>
      <c r="W41" s="74">
        <v>38</v>
      </c>
      <c r="X41" s="73"/>
      <c r="Y41" s="73"/>
      <c r="Z41" s="74">
        <v>38</v>
      </c>
      <c r="AA41" s="73"/>
      <c r="AB41" s="73"/>
      <c r="AC41" s="74">
        <v>38</v>
      </c>
      <c r="AD41" s="3"/>
      <c r="AE41" s="73"/>
      <c r="AF41" s="74">
        <v>38</v>
      </c>
      <c r="AG41" s="3"/>
      <c r="AH41" s="73"/>
      <c r="AI41" s="74">
        <v>17</v>
      </c>
      <c r="AJ41" s="73"/>
      <c r="AK41" s="73"/>
      <c r="AL41" s="74">
        <v>38</v>
      </c>
      <c r="AM41" s="3"/>
      <c r="AN41" s="3"/>
      <c r="AO41" s="2">
        <v>38</v>
      </c>
      <c r="AP41" s="3"/>
      <c r="AQ41" s="3"/>
      <c r="AR41" s="3">
        <v>30</v>
      </c>
      <c r="AS41" s="3"/>
      <c r="AT41" s="3"/>
      <c r="AU41" s="3">
        <v>38</v>
      </c>
      <c r="AV41" s="73"/>
      <c r="AW41" s="73"/>
      <c r="AX41" s="74">
        <v>10</v>
      </c>
      <c r="AY41" s="3"/>
      <c r="AZ41" s="73"/>
      <c r="BA41" s="74">
        <v>38</v>
      </c>
      <c r="BB41" s="73"/>
      <c r="BC41" s="73"/>
      <c r="BD41" s="74">
        <v>38</v>
      </c>
      <c r="BE41" s="73"/>
      <c r="BF41" s="73"/>
      <c r="BG41" s="74">
        <v>38</v>
      </c>
      <c r="BH41" s="73"/>
      <c r="BI41" s="73"/>
      <c r="BJ41" s="74">
        <v>38</v>
      </c>
      <c r="BK41" s="3"/>
      <c r="BL41" s="3"/>
      <c r="BM41" s="2">
        <v>38</v>
      </c>
      <c r="BN41" s="3"/>
      <c r="BO41" s="3"/>
      <c r="BP41" s="74">
        <v>22</v>
      </c>
      <c r="BQ41" s="3"/>
      <c r="BR41" s="3"/>
      <c r="BS41" s="3">
        <v>37</v>
      </c>
      <c r="BT41" s="3"/>
      <c r="BU41" s="3"/>
      <c r="BV41" s="3">
        <v>37</v>
      </c>
      <c r="BW41" s="3"/>
      <c r="BX41" s="3"/>
      <c r="BY41" s="3">
        <v>38</v>
      </c>
      <c r="BZ41" s="3"/>
      <c r="CA41" s="3"/>
      <c r="CB41" s="2">
        <v>38</v>
      </c>
      <c r="CC41" s="3"/>
      <c r="CD41" s="3"/>
      <c r="CE41" s="2">
        <v>37</v>
      </c>
      <c r="CF41" s="3"/>
      <c r="CG41" s="6"/>
      <c r="CH41" s="2"/>
      <c r="CI41" s="2" t="s">
        <v>43</v>
      </c>
      <c r="CJ41" s="3"/>
      <c r="CK41" s="3"/>
    </row>
    <row r="42" spans="1:89" s="79" customFormat="1">
      <c r="A42" s="19" t="s">
        <v>50</v>
      </c>
      <c r="B42" s="2" t="s">
        <v>51</v>
      </c>
      <c r="C42" s="2"/>
      <c r="D42" s="76"/>
      <c r="E42" s="77"/>
      <c r="F42" s="77"/>
      <c r="G42" s="77"/>
      <c r="H42" s="77"/>
      <c r="I42" s="76"/>
      <c r="J42" s="76"/>
      <c r="K42" s="77"/>
      <c r="L42" s="76"/>
      <c r="M42" s="76"/>
      <c r="N42" s="77"/>
      <c r="O42" s="76"/>
      <c r="P42" s="76"/>
      <c r="Q42" s="77"/>
      <c r="R42" s="76"/>
      <c r="S42" s="76"/>
      <c r="T42" s="77"/>
      <c r="U42" s="2"/>
      <c r="V42" s="76"/>
      <c r="W42" s="77"/>
      <c r="X42" s="76"/>
      <c r="Y42" s="76"/>
      <c r="Z42" s="77"/>
      <c r="AA42" s="76"/>
      <c r="AB42" s="76"/>
      <c r="AC42" s="77"/>
      <c r="AD42" s="2"/>
      <c r="AE42" s="76"/>
      <c r="AF42" s="77"/>
      <c r="AG42" s="2"/>
      <c r="AH42" s="76"/>
      <c r="AI42" s="77"/>
      <c r="AJ42" s="76"/>
      <c r="AK42" s="76"/>
      <c r="AL42" s="77"/>
      <c r="AM42" s="2"/>
      <c r="AN42" s="2"/>
      <c r="AO42" s="77"/>
      <c r="AP42" s="2"/>
      <c r="AQ42" s="2"/>
      <c r="AR42" s="77"/>
      <c r="AS42" s="2"/>
      <c r="AT42" s="2"/>
      <c r="AU42" s="77"/>
      <c r="AV42" s="76"/>
      <c r="AW42" s="76"/>
      <c r="AX42" s="2"/>
      <c r="AY42" s="2"/>
      <c r="AZ42" s="76"/>
      <c r="BA42" s="77"/>
      <c r="BB42" s="76"/>
      <c r="BC42" s="76"/>
      <c r="BD42" s="77"/>
      <c r="BE42" s="76"/>
      <c r="BF42" s="76"/>
      <c r="BG42" s="78"/>
      <c r="BH42" s="76"/>
      <c r="BI42" s="76"/>
      <c r="BJ42" s="78"/>
      <c r="BK42" s="2"/>
      <c r="BL42" s="2"/>
      <c r="BM42" s="77"/>
      <c r="BN42" s="2"/>
      <c r="BO42" s="2"/>
      <c r="BP42" s="2"/>
      <c r="BQ42" s="2"/>
      <c r="BR42" s="2"/>
      <c r="BS42" s="2"/>
      <c r="BT42" s="2"/>
      <c r="BU42" s="2"/>
      <c r="BV42" s="2"/>
      <c r="BW42" s="73"/>
      <c r="BX42" s="73"/>
      <c r="BY42" s="78"/>
      <c r="BZ42" s="2"/>
      <c r="CA42" s="2"/>
      <c r="CB42" s="77"/>
      <c r="CC42" s="2"/>
      <c r="CD42" s="2"/>
      <c r="CE42" s="2"/>
      <c r="CF42" s="2"/>
      <c r="CG42" s="6"/>
      <c r="CH42" s="2"/>
      <c r="CI42" s="68" t="s">
        <v>52</v>
      </c>
      <c r="CJ42" s="2"/>
      <c r="CK42" s="2"/>
    </row>
    <row r="43" spans="1:89">
      <c r="A43" s="6"/>
      <c r="B43" s="3" t="s">
        <v>53</v>
      </c>
      <c r="C43" s="3"/>
      <c r="D43" s="73"/>
      <c r="E43" s="74"/>
      <c r="F43" s="74"/>
      <c r="G43" s="74"/>
      <c r="H43" s="74"/>
      <c r="I43" s="73"/>
      <c r="J43" s="73"/>
      <c r="K43" s="74"/>
      <c r="L43" s="73"/>
      <c r="M43" s="73"/>
      <c r="N43" s="74"/>
      <c r="O43" s="73"/>
      <c r="P43" s="73"/>
      <c r="Q43" s="74"/>
      <c r="R43" s="73"/>
      <c r="S43" s="73"/>
      <c r="T43" s="74"/>
      <c r="U43" s="3"/>
      <c r="V43" s="73"/>
      <c r="W43" s="74"/>
      <c r="X43" s="73"/>
      <c r="Y43" s="73"/>
      <c r="Z43" s="74"/>
      <c r="AA43" s="73"/>
      <c r="AB43" s="73"/>
      <c r="AC43" s="74"/>
      <c r="AD43" s="3"/>
      <c r="AE43" s="73"/>
      <c r="AF43" s="74"/>
      <c r="AG43" s="3"/>
      <c r="AH43" s="73"/>
      <c r="AI43" s="74"/>
      <c r="AJ43" s="73"/>
      <c r="AK43" s="73"/>
      <c r="AL43" s="74"/>
      <c r="AM43" s="3"/>
      <c r="AN43" s="3"/>
      <c r="AO43" s="3"/>
      <c r="AP43" s="3"/>
      <c r="AQ43" s="3"/>
      <c r="AR43" s="3"/>
      <c r="AS43" s="3"/>
      <c r="AT43" s="3"/>
      <c r="AU43" s="3"/>
      <c r="AV43" s="73"/>
      <c r="AW43" s="73"/>
      <c r="AX43" s="74">
        <v>4</v>
      </c>
      <c r="AY43" s="3"/>
      <c r="AZ43" s="73"/>
      <c r="BA43" s="74"/>
      <c r="BB43" s="73"/>
      <c r="BC43" s="73"/>
      <c r="BD43" s="74"/>
      <c r="BE43" s="73"/>
      <c r="BF43" s="73"/>
      <c r="BG43" s="74"/>
      <c r="BH43" s="73"/>
      <c r="BI43" s="73"/>
      <c r="BJ43" s="74"/>
      <c r="BK43" s="3"/>
      <c r="BL43" s="3"/>
      <c r="BM43" s="2">
        <v>2</v>
      </c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2"/>
      <c r="CF43" s="3"/>
      <c r="CG43" s="6"/>
      <c r="CH43" s="3"/>
      <c r="CI43" s="2" t="s">
        <v>41</v>
      </c>
      <c r="CJ43" s="3"/>
      <c r="CK43" s="3"/>
    </row>
    <row r="44" spans="1:89">
      <c r="A44" s="80"/>
      <c r="B44" s="81" t="s">
        <v>54</v>
      </c>
      <c r="C44" s="3"/>
      <c r="D44" s="73"/>
      <c r="E44" s="74"/>
      <c r="F44" s="74"/>
      <c r="G44" s="74"/>
      <c r="H44" s="74"/>
      <c r="I44" s="73"/>
      <c r="J44" s="73"/>
      <c r="K44" s="74"/>
      <c r="L44" s="73"/>
      <c r="M44" s="73"/>
      <c r="N44" s="74"/>
      <c r="O44" s="73" t="s">
        <v>55</v>
      </c>
      <c r="P44" s="73"/>
      <c r="Q44" s="74">
        <v>1</v>
      </c>
      <c r="R44" s="73"/>
      <c r="S44" s="73"/>
      <c r="T44" s="74"/>
      <c r="U44" s="3"/>
      <c r="V44" s="73"/>
      <c r="W44" s="128">
        <v>5</v>
      </c>
      <c r="X44" s="73"/>
      <c r="Y44" s="73"/>
      <c r="Z44" s="74"/>
      <c r="AA44" s="73"/>
      <c r="AB44" s="73"/>
      <c r="AC44" s="74"/>
      <c r="AD44" s="3"/>
      <c r="AE44" s="73"/>
      <c r="AF44" s="73"/>
      <c r="AG44" s="73"/>
      <c r="AH44" s="73"/>
      <c r="AI44" s="74">
        <v>6</v>
      </c>
      <c r="AJ44" s="73"/>
      <c r="AK44" s="73"/>
      <c r="AL44" s="74">
        <v>2</v>
      </c>
      <c r="AM44" s="3"/>
      <c r="AN44" s="3"/>
      <c r="AO44" s="2"/>
      <c r="AP44" s="3"/>
      <c r="AQ44" s="3"/>
      <c r="AR44" s="3"/>
      <c r="AS44" s="3"/>
      <c r="AT44" s="3"/>
      <c r="AU44" s="3"/>
      <c r="AV44" s="73"/>
      <c r="AW44" s="73"/>
      <c r="AX44" s="74"/>
      <c r="AY44" s="3"/>
      <c r="AZ44" s="73"/>
      <c r="BA44" s="74"/>
      <c r="BB44" s="73"/>
      <c r="BC44" s="73"/>
      <c r="BD44" s="74"/>
      <c r="BE44" s="73"/>
      <c r="BF44" s="73"/>
      <c r="BG44" s="74"/>
      <c r="BH44" s="73"/>
      <c r="BI44" s="73"/>
      <c r="BJ44" s="74"/>
      <c r="BK44" s="3"/>
      <c r="BL44" s="3"/>
      <c r="BM44" s="3"/>
      <c r="BN44" s="3"/>
      <c r="BO44" s="3"/>
      <c r="BP44" s="3"/>
      <c r="BQ44" s="3"/>
      <c r="BR44" s="3"/>
      <c r="BS44" s="3"/>
      <c r="BT44" s="145" t="s">
        <v>102</v>
      </c>
      <c r="BU44" s="145"/>
      <c r="BV44" s="2">
        <v>1</v>
      </c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80"/>
      <c r="CH44" s="3"/>
      <c r="CI44" s="68" t="s">
        <v>56</v>
      </c>
      <c r="CJ44" s="3"/>
      <c r="CK44" s="3"/>
    </row>
    <row r="45" spans="1:89" s="88" customFormat="1" ht="15.75" thickBot="1">
      <c r="A45" s="82" t="s">
        <v>57</v>
      </c>
      <c r="B45" s="83" t="s">
        <v>58</v>
      </c>
      <c r="C45" s="61"/>
      <c r="D45" s="73"/>
      <c r="E45" s="84">
        <f>SUM(E3:E44)</f>
        <v>23</v>
      </c>
      <c r="F45" s="74"/>
      <c r="G45" s="74"/>
      <c r="H45" s="84">
        <f>SUM(H3:H44)</f>
        <v>34</v>
      </c>
      <c r="I45" s="74"/>
      <c r="J45" s="74"/>
      <c r="K45" s="84">
        <f>SUM(K3:K44)</f>
        <v>22</v>
      </c>
      <c r="L45" s="74"/>
      <c r="M45" s="74"/>
      <c r="N45" s="84">
        <f>SUM(N3:N44)</f>
        <v>32</v>
      </c>
      <c r="O45" s="74"/>
      <c r="P45" s="74"/>
      <c r="Q45" s="85">
        <f>SUM(Q3:Q44)</f>
        <v>19.5</v>
      </c>
      <c r="R45" s="74"/>
      <c r="S45" s="74"/>
      <c r="T45" s="84">
        <f>SUM(T3:T44)</f>
        <v>21.5</v>
      </c>
      <c r="U45" s="86"/>
      <c r="V45" s="74"/>
      <c r="W45" s="84">
        <f>SUM(W3:W44)</f>
        <v>15</v>
      </c>
      <c r="X45" s="74"/>
      <c r="Y45" s="74"/>
      <c r="Z45" s="84">
        <f>SUM(Z3:Z44)</f>
        <v>23</v>
      </c>
      <c r="AA45" s="74"/>
      <c r="AB45" s="74"/>
      <c r="AC45" s="84">
        <f>SUM(AC3:AC44)</f>
        <v>19.5</v>
      </c>
      <c r="AD45" s="86"/>
      <c r="AE45" s="74"/>
      <c r="AF45" s="84">
        <f>SUM(AF3:AF44)</f>
        <v>19</v>
      </c>
      <c r="AG45" s="86"/>
      <c r="AH45" s="74"/>
      <c r="AI45" s="84">
        <f>SUM(AI3:AI44)</f>
        <v>4.5</v>
      </c>
      <c r="AJ45" s="74"/>
      <c r="AK45" s="74"/>
      <c r="AL45" s="84">
        <f>SUM(AL3:AL44)</f>
        <v>16</v>
      </c>
      <c r="AM45" s="61"/>
      <c r="AN45" s="61"/>
      <c r="AO45" s="87">
        <f>SUM(AO3:AO44)</f>
        <v>24.25</v>
      </c>
      <c r="AP45" s="61"/>
      <c r="AQ45" s="61"/>
      <c r="AR45" s="87">
        <f>SUM(AR3:AR44)</f>
        <v>29</v>
      </c>
      <c r="AS45" s="61"/>
      <c r="AT45" s="61"/>
      <c r="AU45" s="84">
        <f>SUM(AU3:AU44)</f>
        <v>28</v>
      </c>
      <c r="AV45" s="73"/>
      <c r="AW45" s="73"/>
      <c r="AX45" s="84">
        <f>SUM(AX3:AX44)</f>
        <v>5</v>
      </c>
      <c r="AY45" s="61"/>
      <c r="AZ45" s="73"/>
      <c r="BA45" s="84">
        <f>SUM(BA3:BA44)</f>
        <v>4</v>
      </c>
      <c r="BB45" s="73"/>
      <c r="BC45" s="73"/>
      <c r="BD45" s="84">
        <f>SUM(BD3:BD44)</f>
        <v>8</v>
      </c>
      <c r="BE45" s="73"/>
      <c r="BF45" s="73"/>
      <c r="BG45" s="84">
        <f>SUM(BG3:BG44)</f>
        <v>27</v>
      </c>
      <c r="BH45" s="73"/>
      <c r="BI45" s="73"/>
      <c r="BJ45" s="84">
        <f>SUM(BJ3:BJ44)</f>
        <v>19.5</v>
      </c>
      <c r="BK45" s="61"/>
      <c r="BL45" s="61"/>
      <c r="BM45" s="84">
        <f>SUM(BM3:BM44)</f>
        <v>22</v>
      </c>
      <c r="BN45" s="61"/>
      <c r="BO45" s="61"/>
      <c r="BP45" s="84">
        <f>SUM(BP3:BP44)</f>
        <v>22</v>
      </c>
      <c r="BQ45" s="61"/>
      <c r="BR45" s="61"/>
      <c r="BS45" s="84">
        <f>SUM(BS3:BS44)</f>
        <v>10.5</v>
      </c>
      <c r="BT45" s="61"/>
      <c r="BU45" s="61"/>
      <c r="BV45" s="84">
        <f>SUM(BV3:BV44)</f>
        <v>20.467123287671232</v>
      </c>
      <c r="BW45" s="61"/>
      <c r="BX45" s="61"/>
      <c r="BY45" s="84">
        <f>SUM(BY3:BY44)</f>
        <v>22</v>
      </c>
      <c r="BZ45" s="61"/>
      <c r="CA45" s="61"/>
      <c r="CB45" s="84">
        <f>SUM(CB3:CB44)</f>
        <v>5</v>
      </c>
      <c r="CC45" s="61"/>
      <c r="CD45" s="61"/>
      <c r="CE45" s="84">
        <f>SUM(CE3:CE44)</f>
        <v>12.5</v>
      </c>
      <c r="CF45" s="61"/>
      <c r="CG45" s="3"/>
      <c r="CH45" s="61"/>
      <c r="CI45" s="61"/>
      <c r="CJ45" s="61"/>
      <c r="CK45" s="61"/>
    </row>
    <row r="46" spans="1:89" s="79" customFormat="1" ht="15.75" thickTop="1">
      <c r="A46" s="2"/>
      <c r="B46" s="75"/>
      <c r="C46" s="76"/>
      <c r="D46" s="76"/>
      <c r="E46" s="75"/>
      <c r="F46" s="75"/>
      <c r="G46" s="75"/>
      <c r="H46" s="75"/>
      <c r="I46" s="89"/>
      <c r="J46" s="89"/>
      <c r="K46" s="75"/>
      <c r="L46" s="75"/>
      <c r="M46" s="75"/>
      <c r="N46" s="75"/>
      <c r="O46" s="75"/>
      <c r="P46" s="75"/>
      <c r="Q46" s="75"/>
      <c r="R46" s="75"/>
      <c r="S46" s="75"/>
      <c r="T46" s="104"/>
      <c r="U46" s="75"/>
      <c r="V46" s="75"/>
      <c r="W46" s="75"/>
      <c r="X46" s="75"/>
      <c r="Y46" s="75"/>
      <c r="Z46" s="75"/>
      <c r="AA46" s="75"/>
      <c r="AB46" s="75"/>
      <c r="AC46" s="75"/>
      <c r="AD46" s="75"/>
      <c r="AE46" s="75"/>
      <c r="AF46" s="75"/>
      <c r="AG46" s="75"/>
      <c r="AH46" s="75"/>
      <c r="AI46" s="75"/>
      <c r="AJ46" s="2"/>
      <c r="AK46" s="2"/>
      <c r="AL46" s="75"/>
      <c r="AM46" s="2"/>
      <c r="AN46" s="2"/>
      <c r="AO46" s="90"/>
      <c r="AP46" s="2"/>
      <c r="AQ46" s="2"/>
      <c r="AR46" s="75"/>
      <c r="AS46" s="2"/>
      <c r="AT46" s="2"/>
      <c r="AU46" s="75"/>
      <c r="AV46" s="2"/>
      <c r="AW46" s="2"/>
      <c r="AX46" s="75"/>
      <c r="AY46" s="2"/>
      <c r="AZ46" s="2"/>
      <c r="BA46" s="75"/>
      <c r="BB46" s="2"/>
      <c r="BC46" s="2"/>
      <c r="BD46" s="2"/>
      <c r="BE46" s="2"/>
      <c r="BF46" s="2"/>
      <c r="BG46" s="75"/>
      <c r="BH46" s="2"/>
      <c r="BI46" s="2"/>
      <c r="BJ46" s="75"/>
      <c r="BK46" s="2"/>
      <c r="BL46" s="2"/>
      <c r="BM46" s="92"/>
      <c r="BN46" s="2"/>
      <c r="BO46" s="2"/>
      <c r="BP46" s="75"/>
      <c r="BQ46" s="2"/>
      <c r="BR46" s="2"/>
      <c r="BS46" s="75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75"/>
      <c r="CF46" s="2"/>
      <c r="CG46" s="3"/>
      <c r="CH46" s="2"/>
      <c r="CI46" s="2"/>
      <c r="CJ46" s="2"/>
      <c r="CK46" s="2"/>
    </row>
    <row r="47" spans="1:89">
      <c r="A47" s="3"/>
      <c r="B47" s="114" t="s">
        <v>99</v>
      </c>
      <c r="C47" s="73"/>
      <c r="D47" s="73"/>
      <c r="E47" s="92">
        <f>SUM(E3:E35)</f>
        <v>-15</v>
      </c>
      <c r="F47" s="91"/>
      <c r="G47" s="91"/>
      <c r="H47" s="92">
        <f>SUM(H3:H35)</f>
        <v>0</v>
      </c>
      <c r="I47" s="91"/>
      <c r="J47" s="91"/>
      <c r="K47" s="92">
        <f>SUM(K3:K35)</f>
        <v>-16</v>
      </c>
      <c r="L47" s="91"/>
      <c r="M47" s="91"/>
      <c r="N47" s="92">
        <f>SUM(N3:N35)</f>
        <v>-5</v>
      </c>
      <c r="O47" s="91"/>
      <c r="P47" s="91"/>
      <c r="Q47" s="92">
        <f>SUM(Q3:Q35)</f>
        <v>-17</v>
      </c>
      <c r="R47" s="92"/>
      <c r="S47" s="92"/>
      <c r="T47" s="92">
        <f>SUM(T3:T35)</f>
        <v>-18.5</v>
      </c>
      <c r="U47" s="92"/>
      <c r="V47" s="92"/>
      <c r="W47" s="92">
        <f>SUM(W3:W35)</f>
        <v>-21</v>
      </c>
      <c r="X47" s="91"/>
      <c r="Y47" s="91"/>
      <c r="Z47" s="92">
        <f>SUM(Z3:Z35)</f>
        <v>-15</v>
      </c>
      <c r="AA47" s="92"/>
      <c r="AB47" s="92"/>
      <c r="AC47" s="92">
        <f>SUM(AC3:AC35)</f>
        <v>-18.5</v>
      </c>
      <c r="AD47" s="92"/>
      <c r="AE47" s="92"/>
      <c r="AF47" s="92">
        <f>SUM(AF3:AF35)</f>
        <v>-19</v>
      </c>
      <c r="AG47" s="92"/>
      <c r="AH47" s="92"/>
      <c r="AI47" s="92">
        <f>SUM(AI3:AI35)</f>
        <v>-19.5</v>
      </c>
      <c r="AJ47" s="92"/>
      <c r="AK47" s="92"/>
      <c r="AL47" s="92">
        <f>SUM(AL3:AL35)</f>
        <v>-24</v>
      </c>
      <c r="AM47" s="92"/>
      <c r="AN47" s="92"/>
      <c r="AO47" s="92">
        <f>SUM(AO3:AO35)</f>
        <v>-17</v>
      </c>
      <c r="AP47" s="92"/>
      <c r="AQ47" s="92"/>
      <c r="AR47" s="92">
        <f>SUM(AR3:AR35)</f>
        <v>-1</v>
      </c>
      <c r="AS47" s="92"/>
      <c r="AT47" s="92"/>
      <c r="AU47" s="92">
        <f>SUM(AU3:AU35)</f>
        <v>-10</v>
      </c>
      <c r="AV47" s="92"/>
      <c r="AW47" s="92"/>
      <c r="AX47" s="92">
        <f>SUM(AX3:AX35)</f>
        <v>-9</v>
      </c>
      <c r="AY47" s="92"/>
      <c r="AZ47" s="92"/>
      <c r="BA47" s="92">
        <f>SUM(BA3:BA35)</f>
        <v>-34</v>
      </c>
      <c r="BB47" s="92"/>
      <c r="BC47" s="92"/>
      <c r="BD47" s="92">
        <f>SUM(BD3:BD35)</f>
        <v>-18.5</v>
      </c>
      <c r="BE47" s="92"/>
      <c r="BF47" s="92"/>
      <c r="BG47" s="92">
        <f>SUM(BG3:BG35)</f>
        <v>-10.5</v>
      </c>
      <c r="BH47" s="92"/>
      <c r="BI47" s="92"/>
      <c r="BJ47" s="92">
        <f>SUM(BJ3:BJ35)</f>
        <v>-18.5</v>
      </c>
      <c r="BK47" s="92"/>
      <c r="BL47" s="92"/>
      <c r="BM47" s="92">
        <f>SUM(BM3:BM35)</f>
        <v>-18</v>
      </c>
      <c r="BN47" s="92"/>
      <c r="BO47" s="92"/>
      <c r="BP47" s="92">
        <f>SUM(BP3:BP35)</f>
        <v>0</v>
      </c>
      <c r="BQ47" s="92"/>
      <c r="BR47" s="92"/>
      <c r="BS47" s="92">
        <f>SUM(BS3:BS35)</f>
        <v>-26.5</v>
      </c>
      <c r="BT47" s="92"/>
      <c r="BU47" s="92"/>
      <c r="BV47" s="92">
        <f>SUM(BV3:BV35)</f>
        <v>-17.5</v>
      </c>
      <c r="BW47" s="92"/>
      <c r="BX47" s="92"/>
      <c r="BY47" s="92">
        <f>SUM(BY3:BY35)</f>
        <v>-16</v>
      </c>
      <c r="BZ47" s="92"/>
      <c r="CA47" s="92"/>
      <c r="CB47" s="92">
        <f>SUM(CB3:CB35)</f>
        <v>-38</v>
      </c>
      <c r="CC47" s="92"/>
      <c r="CD47" s="92"/>
      <c r="CE47" s="92">
        <f>SUM(CE3:CE35)</f>
        <v>-24.5</v>
      </c>
      <c r="CF47" s="3"/>
      <c r="CG47" s="3"/>
      <c r="CH47" s="3"/>
      <c r="CI47" s="3"/>
      <c r="CJ47" s="3"/>
      <c r="CK47" s="3"/>
    </row>
    <row r="48" spans="1:89">
      <c r="A48" s="3"/>
      <c r="B48" s="114" t="s">
        <v>59</v>
      </c>
      <c r="C48" s="73"/>
      <c r="D48" s="73"/>
      <c r="E48" s="3">
        <v>15</v>
      </c>
      <c r="F48" s="3"/>
      <c r="G48" s="3"/>
      <c r="H48" s="3">
        <v>0</v>
      </c>
      <c r="I48" s="3"/>
      <c r="J48" s="3"/>
      <c r="K48" s="3">
        <v>16</v>
      </c>
      <c r="L48" s="3"/>
      <c r="M48" s="3"/>
      <c r="N48" s="3">
        <v>5</v>
      </c>
      <c r="O48" s="3"/>
      <c r="P48" s="3"/>
      <c r="Q48" s="3">
        <v>17</v>
      </c>
      <c r="R48" s="3"/>
      <c r="S48" s="3"/>
      <c r="T48" s="3">
        <v>18.5</v>
      </c>
      <c r="U48" s="3"/>
      <c r="V48" s="3"/>
      <c r="W48" s="3">
        <v>21</v>
      </c>
      <c r="X48" s="3"/>
      <c r="Y48" s="3"/>
      <c r="Z48" s="3">
        <v>15</v>
      </c>
      <c r="AA48" s="3"/>
      <c r="AB48" s="3"/>
      <c r="AC48" s="3">
        <v>18.5</v>
      </c>
      <c r="AD48" s="3"/>
      <c r="AE48" s="3"/>
      <c r="AF48" s="3">
        <v>19</v>
      </c>
      <c r="AG48" s="3"/>
      <c r="AH48" s="3"/>
      <c r="AI48" s="3"/>
      <c r="AJ48" s="3"/>
      <c r="AK48" s="3"/>
      <c r="AL48" s="3">
        <v>24</v>
      </c>
      <c r="AM48" s="3"/>
      <c r="AN48" s="3"/>
      <c r="AO48" s="3">
        <v>17</v>
      </c>
      <c r="AP48" s="3"/>
      <c r="AQ48" s="3"/>
      <c r="AR48" s="3">
        <v>1</v>
      </c>
      <c r="AS48" s="3"/>
      <c r="AT48" s="3"/>
      <c r="AU48" s="3">
        <v>10</v>
      </c>
      <c r="AV48" s="3"/>
      <c r="AW48" s="3"/>
      <c r="AX48" s="3">
        <v>9</v>
      </c>
      <c r="AY48" s="3"/>
      <c r="AZ48" s="3"/>
      <c r="BA48" s="3">
        <v>34</v>
      </c>
      <c r="BB48" s="3"/>
      <c r="BC48" s="3"/>
      <c r="BD48" s="3">
        <v>18.5</v>
      </c>
      <c r="BE48" s="3"/>
      <c r="BF48" s="3"/>
      <c r="BG48" s="3">
        <v>10.5</v>
      </c>
      <c r="BH48" s="3"/>
      <c r="BI48" s="3"/>
      <c r="BJ48" s="3">
        <v>18.5</v>
      </c>
      <c r="BK48" s="3"/>
      <c r="BL48" s="3"/>
      <c r="BM48" s="3">
        <v>16</v>
      </c>
      <c r="BN48" s="3"/>
      <c r="BO48" s="3"/>
      <c r="BP48" s="3"/>
      <c r="BQ48" s="3"/>
      <c r="BR48" s="3"/>
      <c r="BS48" s="3">
        <v>26.5</v>
      </c>
      <c r="BT48" s="3"/>
      <c r="BU48" s="3"/>
      <c r="BV48" s="3">
        <v>17</v>
      </c>
      <c r="BW48" s="3"/>
      <c r="BX48" s="3"/>
      <c r="BY48" s="3">
        <v>16</v>
      </c>
      <c r="BZ48" s="3"/>
      <c r="CA48" s="3"/>
      <c r="CB48" s="3">
        <v>38</v>
      </c>
      <c r="CC48" s="3"/>
      <c r="CD48" s="3"/>
      <c r="CE48" s="3">
        <v>24.5</v>
      </c>
      <c r="CF48" s="3"/>
      <c r="CG48" s="3"/>
      <c r="CH48" s="3"/>
      <c r="CI48" s="3"/>
      <c r="CJ48" s="3"/>
      <c r="CK48" s="3"/>
    </row>
    <row r="49" spans="1:89" s="117" customFormat="1">
      <c r="A49" s="116">
        <f>SUM(E49:CF49)</f>
        <v>-2.5</v>
      </c>
      <c r="B49" s="114" t="s">
        <v>98</v>
      </c>
      <c r="C49" s="116"/>
      <c r="D49" s="116"/>
      <c r="E49" s="116">
        <f>SUM(E47:E48)</f>
        <v>0</v>
      </c>
      <c r="F49" s="116"/>
      <c r="G49" s="116"/>
      <c r="H49" s="116">
        <f>SUM(H47:H48)</f>
        <v>0</v>
      </c>
      <c r="I49" s="116"/>
      <c r="J49" s="116"/>
      <c r="K49" s="116">
        <f>SUM(K47:K48)</f>
        <v>0</v>
      </c>
      <c r="L49" s="116"/>
      <c r="M49" s="116"/>
      <c r="N49" s="116">
        <f>SUM(N47:N48)</f>
        <v>0</v>
      </c>
      <c r="O49" s="116"/>
      <c r="P49" s="116"/>
      <c r="Q49" s="116">
        <f>SUM(Q47:Q48)</f>
        <v>0</v>
      </c>
      <c r="R49" s="116"/>
      <c r="S49" s="116"/>
      <c r="T49" s="116">
        <f>SUM(T47:T48)</f>
        <v>0</v>
      </c>
      <c r="U49" s="116"/>
      <c r="V49" s="116"/>
      <c r="W49" s="116">
        <f>SUM(W47:W48)</f>
        <v>0</v>
      </c>
      <c r="X49" s="116"/>
      <c r="Y49" s="116"/>
      <c r="Z49" s="116">
        <f>SUM(Z47:Z48)</f>
        <v>0</v>
      </c>
      <c r="AA49" s="116"/>
      <c r="AB49" s="116"/>
      <c r="AC49" s="116">
        <f>SUM(AC47:AC48)</f>
        <v>0</v>
      </c>
      <c r="AD49" s="116"/>
      <c r="AE49" s="116"/>
      <c r="AF49" s="116">
        <f>SUM(AF47:AF48)</f>
        <v>0</v>
      </c>
      <c r="AG49" s="116"/>
      <c r="AH49" s="116"/>
      <c r="AI49" s="116"/>
      <c r="AJ49" s="116"/>
      <c r="AK49" s="116"/>
      <c r="AL49" s="116">
        <f>SUM(AL47:AL48)</f>
        <v>0</v>
      </c>
      <c r="AM49" s="116"/>
      <c r="AN49" s="116"/>
      <c r="AO49" s="116">
        <f>SUM(AO47:AO48)</f>
        <v>0</v>
      </c>
      <c r="AP49" s="116"/>
      <c r="AQ49" s="116"/>
      <c r="AR49" s="116">
        <f>SUM(AR47:AR48)</f>
        <v>0</v>
      </c>
      <c r="AS49" s="116"/>
      <c r="AT49" s="116"/>
      <c r="AU49" s="116">
        <f>SUM(AU47:AU48)</f>
        <v>0</v>
      </c>
      <c r="AV49" s="116"/>
      <c r="AW49" s="116"/>
      <c r="AX49" s="116">
        <f>SUM(AX47:AX48)</f>
        <v>0</v>
      </c>
      <c r="AY49" s="116"/>
      <c r="AZ49" s="116"/>
      <c r="BA49" s="116">
        <f>SUM(BA47:BA48)</f>
        <v>0</v>
      </c>
      <c r="BB49" s="116"/>
      <c r="BC49" s="116"/>
      <c r="BD49" s="116">
        <f>SUM(BD47:BD48)</f>
        <v>0</v>
      </c>
      <c r="BE49" s="116"/>
      <c r="BF49" s="116"/>
      <c r="BG49" s="116">
        <f>SUM(BG47:BG48)</f>
        <v>0</v>
      </c>
      <c r="BH49" s="116"/>
      <c r="BI49" s="116"/>
      <c r="BJ49" s="116">
        <f>SUM(BJ47:BJ48)</f>
        <v>0</v>
      </c>
      <c r="BK49" s="116"/>
      <c r="BL49" s="116"/>
      <c r="BM49" s="116">
        <f>SUM(BM47:BM48)</f>
        <v>-2</v>
      </c>
      <c r="BN49" s="116"/>
      <c r="BO49" s="116"/>
      <c r="BP49" s="116"/>
      <c r="BQ49" s="116"/>
      <c r="BR49" s="116"/>
      <c r="BS49" s="116">
        <f>SUM(BS47:BS48)</f>
        <v>0</v>
      </c>
      <c r="BT49" s="116"/>
      <c r="BU49" s="116"/>
      <c r="BV49" s="116">
        <f>SUM(BV47:BV48)</f>
        <v>-0.5</v>
      </c>
      <c r="BW49" s="116"/>
      <c r="BX49" s="116"/>
      <c r="BY49" s="116">
        <f>SUM(BY47:BY48)</f>
        <v>0</v>
      </c>
      <c r="BZ49" s="116"/>
      <c r="CA49" s="116"/>
      <c r="CB49" s="116">
        <f>SUM(CB47:CB48)</f>
        <v>0</v>
      </c>
      <c r="CC49" s="116"/>
      <c r="CD49" s="116"/>
      <c r="CE49" s="116">
        <f>SUM(CE47:CE48)</f>
        <v>0</v>
      </c>
      <c r="CF49" s="115"/>
      <c r="CG49" s="115"/>
      <c r="CH49" s="115"/>
      <c r="CI49" s="115"/>
      <c r="CJ49" s="115"/>
      <c r="CK49" s="115"/>
    </row>
    <row r="50" spans="1:89">
      <c r="A50" s="3"/>
      <c r="B50" s="83"/>
      <c r="C50" s="73"/>
      <c r="D50" s="7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 t="s">
        <v>104</v>
      </c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</row>
    <row r="51" spans="1:89">
      <c r="A51" s="3"/>
      <c r="B51" s="3"/>
      <c r="C51" s="110" t="s">
        <v>60</v>
      </c>
      <c r="D51" s="109"/>
      <c r="E51" s="109"/>
      <c r="F51" s="111" t="s">
        <v>97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</row>
    <row r="52" spans="1:89" ht="15" customHeight="1">
      <c r="A52" s="3"/>
      <c r="B52" s="3"/>
      <c r="C52" s="196">
        <v>43327</v>
      </c>
      <c r="D52" s="197"/>
      <c r="E52" s="197"/>
      <c r="F52" s="93">
        <f t="shared" ref="F52:F59" si="0">C52</f>
        <v>43327</v>
      </c>
      <c r="G52" s="3"/>
      <c r="H52" s="3"/>
      <c r="I52" s="3"/>
      <c r="J52" s="94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</row>
    <row r="53" spans="1:89" ht="15" customHeight="1">
      <c r="A53" s="3"/>
      <c r="B53" s="3"/>
      <c r="C53" s="196">
        <v>43405</v>
      </c>
      <c r="D53" s="197"/>
      <c r="E53" s="197"/>
      <c r="F53" s="93">
        <f t="shared" si="0"/>
        <v>43405</v>
      </c>
      <c r="G53" s="3"/>
      <c r="H53" s="3"/>
      <c r="I53" s="3"/>
      <c r="J53" s="94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</row>
    <row r="54" spans="1:89">
      <c r="A54" s="3"/>
      <c r="B54" s="3"/>
      <c r="C54" s="196">
        <v>43459</v>
      </c>
      <c r="D54" s="197"/>
      <c r="E54" s="197"/>
      <c r="F54" s="93">
        <f t="shared" si="0"/>
        <v>43459</v>
      </c>
      <c r="G54" s="3"/>
      <c r="H54" s="3"/>
      <c r="I54" s="3"/>
      <c r="J54" s="94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</row>
    <row r="55" spans="1:89" ht="15" customHeight="1">
      <c r="A55" s="3"/>
      <c r="B55" s="3"/>
      <c r="C55" s="196">
        <v>43466</v>
      </c>
      <c r="D55" s="197"/>
      <c r="E55" s="197"/>
      <c r="F55" s="93">
        <f t="shared" si="0"/>
        <v>43466</v>
      </c>
      <c r="G55" s="3"/>
      <c r="H55" s="3"/>
      <c r="I55" s="3"/>
      <c r="J55" s="94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</row>
    <row r="56" spans="1:89" ht="15" customHeight="1">
      <c r="A56" s="3"/>
      <c r="B56" s="3"/>
      <c r="C56" s="196">
        <v>43580</v>
      </c>
      <c r="D56" s="197"/>
      <c r="E56" s="197"/>
      <c r="F56" s="93">
        <f t="shared" si="0"/>
        <v>43580</v>
      </c>
      <c r="G56" s="3"/>
      <c r="H56" s="3"/>
      <c r="I56" s="3"/>
      <c r="J56" s="94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</row>
    <row r="57" spans="1:89" ht="15" customHeight="1">
      <c r="A57" s="3"/>
      <c r="B57" s="3"/>
      <c r="C57" s="196">
        <v>43586</v>
      </c>
      <c r="D57" s="197"/>
      <c r="E57" s="197"/>
      <c r="F57" s="93">
        <f t="shared" si="0"/>
        <v>43586</v>
      </c>
      <c r="G57" s="3"/>
      <c r="H57" s="3"/>
      <c r="I57" s="3"/>
      <c r="J57" s="94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</row>
    <row r="58" spans="1:89" ht="15" customHeight="1">
      <c r="A58" s="3"/>
      <c r="B58" s="3"/>
      <c r="C58" s="196">
        <v>43593</v>
      </c>
      <c r="D58" s="197"/>
      <c r="E58" s="197"/>
      <c r="F58" s="93">
        <f t="shared" si="0"/>
        <v>43593</v>
      </c>
      <c r="G58" s="3"/>
      <c r="H58" s="3"/>
      <c r="I58" s="3"/>
      <c r="J58" s="94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</row>
    <row r="59" spans="1:89" ht="15" customHeight="1">
      <c r="A59" s="3"/>
      <c r="B59" s="3"/>
      <c r="C59" s="196">
        <v>43615</v>
      </c>
      <c r="D59" s="197"/>
      <c r="E59" s="197"/>
      <c r="F59" s="93">
        <f t="shared" si="0"/>
        <v>43615</v>
      </c>
      <c r="G59" s="3"/>
      <c r="H59" s="3"/>
      <c r="I59" s="3"/>
      <c r="J59" s="94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</row>
    <row r="60" spans="1:89" ht="15" customHeight="1">
      <c r="A60" s="3"/>
      <c r="B60" s="3"/>
      <c r="C60" s="168"/>
      <c r="D60" s="169"/>
      <c r="E60" s="169"/>
      <c r="F60" s="93"/>
      <c r="G60" s="3"/>
      <c r="H60" s="3"/>
      <c r="I60" s="3"/>
      <c r="J60" s="94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</row>
    <row r="61" spans="1:89">
      <c r="A61" s="3"/>
      <c r="B61" s="3"/>
      <c r="C61" s="3"/>
      <c r="D61" s="3"/>
      <c r="E61" s="95"/>
      <c r="F61" s="95"/>
      <c r="G61" s="95"/>
      <c r="H61" s="95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</row>
    <row r="62" spans="1:89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</row>
    <row r="63" spans="1:89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</row>
    <row r="64" spans="1:89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</row>
    <row r="65" spans="1:89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</row>
    <row r="66" spans="1:89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</row>
    <row r="67" spans="1:89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</row>
    <row r="68" spans="1:89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</row>
    <row r="69" spans="1:89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</row>
    <row r="70" spans="1:89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</row>
    <row r="71" spans="1:89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</row>
    <row r="72" spans="1:89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</row>
    <row r="73" spans="1:89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</row>
    <row r="74" spans="1:89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</row>
    <row r="75" spans="1:89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</row>
    <row r="76" spans="1:89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</row>
    <row r="77" spans="1:89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</row>
    <row r="78" spans="1:89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</row>
    <row r="79" spans="1:89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</row>
    <row r="80" spans="1:89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</row>
    <row r="81" spans="1:89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</row>
    <row r="82" spans="1:89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</row>
    <row r="83" spans="1:89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</row>
    <row r="84" spans="1:89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</row>
    <row r="85" spans="1:89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</row>
    <row r="86" spans="1:89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</row>
    <row r="87" spans="1:89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</row>
    <row r="88" spans="1:89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</row>
    <row r="89" spans="1:89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</row>
    <row r="90" spans="1:89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</row>
    <row r="91" spans="1:89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</row>
    <row r="92" spans="1:89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</row>
    <row r="93" spans="1:89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</row>
    <row r="94" spans="1:89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</row>
    <row r="95" spans="1:89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</row>
    <row r="96" spans="1:89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</row>
    <row r="97" spans="1:89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</row>
    <row r="98" spans="1:89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</row>
    <row r="99" spans="1:89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</row>
    <row r="100" spans="1:89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</row>
    <row r="101" spans="1:89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</row>
    <row r="102" spans="1:89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  <c r="CF102" s="3"/>
      <c r="CG102" s="3"/>
      <c r="CH102" s="3"/>
      <c r="CI102" s="3"/>
      <c r="CJ102" s="3"/>
      <c r="CK102" s="3"/>
    </row>
    <row r="103" spans="1:89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  <c r="CG103" s="3"/>
      <c r="CH103" s="3"/>
      <c r="CI103" s="3"/>
      <c r="CJ103" s="3"/>
      <c r="CK103" s="3"/>
    </row>
    <row r="104" spans="1:89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  <c r="CF104" s="3"/>
      <c r="CG104" s="3"/>
      <c r="CH104" s="3"/>
      <c r="CI104" s="3"/>
      <c r="CJ104" s="3"/>
      <c r="CK104" s="3"/>
    </row>
    <row r="105" spans="1:89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  <c r="CF105" s="3"/>
      <c r="CG105" s="3"/>
      <c r="CH105" s="3"/>
      <c r="CI105" s="3"/>
      <c r="CJ105" s="3"/>
      <c r="CK105" s="3"/>
    </row>
    <row r="106" spans="1:89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  <c r="CF106" s="3"/>
      <c r="CG106" s="3"/>
      <c r="CH106" s="3"/>
      <c r="CI106" s="3"/>
      <c r="CJ106" s="3"/>
      <c r="CK106" s="3"/>
    </row>
    <row r="107" spans="1:89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</row>
    <row r="108" spans="1:89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</row>
    <row r="109" spans="1:89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  <c r="CF109" s="3"/>
      <c r="CG109" s="3"/>
      <c r="CH109" s="3"/>
      <c r="CI109" s="3"/>
      <c r="CJ109" s="3"/>
      <c r="CK109" s="3"/>
    </row>
    <row r="110" spans="1:89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</row>
    <row r="111" spans="1:89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</row>
    <row r="112" spans="1:89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</row>
    <row r="113" spans="1:89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</row>
    <row r="114" spans="1:89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</row>
    <row r="115" spans="1:89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</row>
    <row r="116" spans="1:89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</row>
    <row r="117" spans="1:89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  <c r="CF117" s="3"/>
      <c r="CG117" s="3"/>
      <c r="CH117" s="3"/>
      <c r="CI117" s="3"/>
      <c r="CJ117" s="3"/>
      <c r="CK117" s="3"/>
    </row>
    <row r="118" spans="1:89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</row>
    <row r="119" spans="1:89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  <c r="CF119" s="3"/>
      <c r="CG119" s="3"/>
      <c r="CH119" s="3"/>
      <c r="CI119" s="3"/>
      <c r="CJ119" s="3"/>
      <c r="CK119" s="3"/>
    </row>
    <row r="120" spans="1:89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</row>
    <row r="121" spans="1:89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  <c r="CF121" s="3"/>
      <c r="CG121" s="3"/>
      <c r="CH121" s="3"/>
      <c r="CI121" s="3"/>
      <c r="CJ121" s="3"/>
      <c r="CK121" s="3"/>
    </row>
    <row r="122" spans="1:89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  <c r="CF122" s="3"/>
      <c r="CG122" s="3"/>
      <c r="CH122" s="3"/>
      <c r="CI122" s="3"/>
      <c r="CJ122" s="3"/>
      <c r="CK122" s="3"/>
    </row>
    <row r="123" spans="1:89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</row>
    <row r="124" spans="1:89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</row>
    <row r="125" spans="1:89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</row>
    <row r="126" spans="1:89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  <c r="CF126" s="3"/>
      <c r="CG126" s="3"/>
      <c r="CH126" s="3"/>
      <c r="CI126" s="3"/>
      <c r="CJ126" s="3"/>
      <c r="CK126" s="3"/>
    </row>
    <row r="127" spans="1:89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  <c r="CF127" s="3"/>
      <c r="CG127" s="3"/>
      <c r="CH127" s="3"/>
      <c r="CI127" s="3"/>
      <c r="CJ127" s="3"/>
      <c r="CK127" s="3"/>
    </row>
    <row r="128" spans="1:89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  <c r="CF128" s="3"/>
      <c r="CG128" s="3"/>
      <c r="CH128" s="3"/>
      <c r="CI128" s="3"/>
      <c r="CJ128" s="3"/>
      <c r="CK128" s="3"/>
    </row>
    <row r="129" spans="1:89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  <c r="CF129" s="3"/>
      <c r="CG129" s="3"/>
      <c r="CH129" s="3"/>
      <c r="CI129" s="3"/>
      <c r="CJ129" s="3"/>
      <c r="CK129" s="3"/>
    </row>
    <row r="130" spans="1:89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  <c r="CF130" s="3"/>
      <c r="CG130" s="3"/>
      <c r="CH130" s="3"/>
      <c r="CI130" s="3"/>
      <c r="CJ130" s="3"/>
      <c r="CK130" s="3"/>
    </row>
    <row r="131" spans="1:89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</row>
    <row r="132" spans="1:89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  <c r="CF132" s="3"/>
      <c r="CG132" s="3"/>
      <c r="CH132" s="3"/>
      <c r="CI132" s="3"/>
      <c r="CJ132" s="3"/>
      <c r="CK132" s="3"/>
    </row>
    <row r="133" spans="1:89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  <c r="CC133" s="3"/>
      <c r="CD133" s="3"/>
      <c r="CE133" s="3"/>
      <c r="CF133" s="3"/>
      <c r="CG133" s="3"/>
      <c r="CH133" s="3"/>
      <c r="CI133" s="3"/>
      <c r="CJ133" s="3"/>
      <c r="CK133" s="3"/>
    </row>
    <row r="134" spans="1:89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  <c r="CC134" s="3"/>
      <c r="CD134" s="3"/>
      <c r="CE134" s="3"/>
      <c r="CF134" s="3"/>
      <c r="CG134" s="3"/>
      <c r="CH134" s="3"/>
      <c r="CI134" s="3"/>
      <c r="CJ134" s="3"/>
      <c r="CK134" s="3"/>
    </row>
    <row r="135" spans="1:89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  <c r="CC135" s="3"/>
      <c r="CD135" s="3"/>
      <c r="CE135" s="3"/>
      <c r="CF135" s="3"/>
      <c r="CG135" s="3"/>
      <c r="CH135" s="3"/>
      <c r="CI135" s="3"/>
      <c r="CJ135" s="3"/>
      <c r="CK135" s="3"/>
    </row>
    <row r="136" spans="1:89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  <c r="CC136" s="3"/>
      <c r="CD136" s="3"/>
      <c r="CE136" s="3"/>
      <c r="CF136" s="3"/>
      <c r="CG136" s="3"/>
      <c r="CH136" s="3"/>
      <c r="CI136" s="3"/>
      <c r="CJ136" s="3"/>
      <c r="CK136" s="3"/>
    </row>
    <row r="137" spans="1:89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  <c r="CC137" s="3"/>
      <c r="CD137" s="3"/>
      <c r="CE137" s="3"/>
      <c r="CF137" s="3"/>
      <c r="CG137" s="3"/>
      <c r="CH137" s="3"/>
      <c r="CI137" s="3"/>
      <c r="CJ137" s="3"/>
      <c r="CK137" s="3"/>
    </row>
    <row r="138" spans="1:89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</row>
    <row r="139" spans="1:89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</row>
    <row r="140" spans="1:89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  <c r="CC140" s="3"/>
      <c r="CD140" s="3"/>
      <c r="CE140" s="3"/>
      <c r="CF140" s="3"/>
      <c r="CG140" s="3"/>
      <c r="CH140" s="3"/>
      <c r="CI140" s="3"/>
      <c r="CJ140" s="3"/>
      <c r="CK140" s="3"/>
    </row>
    <row r="141" spans="1:89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  <c r="CC141" s="3"/>
      <c r="CD141" s="3"/>
      <c r="CE141" s="3"/>
      <c r="CF141" s="3"/>
      <c r="CG141" s="3"/>
      <c r="CH141" s="3"/>
      <c r="CI141" s="3"/>
      <c r="CJ141" s="3"/>
      <c r="CK141" s="3"/>
    </row>
    <row r="142" spans="1:89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</row>
    <row r="143" spans="1:89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  <c r="CC143" s="3"/>
      <c r="CD143" s="3"/>
      <c r="CE143" s="3"/>
      <c r="CF143" s="3"/>
      <c r="CG143" s="3"/>
      <c r="CH143" s="3"/>
      <c r="CI143" s="3"/>
      <c r="CJ143" s="3"/>
      <c r="CK143" s="3"/>
    </row>
    <row r="144" spans="1:89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</row>
    <row r="145" spans="1:89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  <c r="CC145" s="3"/>
      <c r="CD145" s="3"/>
      <c r="CE145" s="3"/>
      <c r="CF145" s="3"/>
      <c r="CG145" s="3"/>
      <c r="CH145" s="3"/>
      <c r="CI145" s="3"/>
      <c r="CJ145" s="3"/>
      <c r="CK145" s="3"/>
    </row>
    <row r="146" spans="1:89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  <c r="CC146" s="3"/>
      <c r="CD146" s="3"/>
      <c r="CE146" s="3"/>
      <c r="CF146" s="3"/>
      <c r="CG146" s="3"/>
      <c r="CH146" s="3"/>
      <c r="CI146" s="3"/>
      <c r="CJ146" s="3"/>
      <c r="CK146" s="3"/>
    </row>
    <row r="147" spans="1:89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  <c r="CD147" s="3"/>
      <c r="CE147" s="3"/>
      <c r="CF147" s="3"/>
      <c r="CG147" s="3"/>
      <c r="CH147" s="3"/>
      <c r="CI147" s="3"/>
      <c r="CJ147" s="3"/>
      <c r="CK147" s="3"/>
    </row>
    <row r="148" spans="1:89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  <c r="CD148" s="3"/>
      <c r="CE148" s="3"/>
      <c r="CF148" s="3"/>
      <c r="CG148" s="3"/>
      <c r="CH148" s="3"/>
      <c r="CI148" s="3"/>
      <c r="CJ148" s="3"/>
      <c r="CK148" s="3"/>
    </row>
    <row r="149" spans="1:89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  <c r="CD149" s="3"/>
      <c r="CE149" s="3"/>
      <c r="CF149" s="3"/>
      <c r="CG149" s="3"/>
      <c r="CH149" s="3"/>
      <c r="CI149" s="3"/>
      <c r="CJ149" s="3"/>
      <c r="CK149" s="3"/>
    </row>
    <row r="150" spans="1:89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  <c r="CD150" s="3"/>
      <c r="CE150" s="3"/>
      <c r="CF150" s="3"/>
      <c r="CG150" s="3"/>
      <c r="CH150" s="3"/>
      <c r="CI150" s="3"/>
      <c r="CJ150" s="3"/>
      <c r="CK150" s="3"/>
    </row>
    <row r="151" spans="1:89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  <c r="CD151" s="3"/>
      <c r="CE151" s="3"/>
      <c r="CF151" s="3"/>
      <c r="CG151" s="3"/>
      <c r="CH151" s="3"/>
      <c r="CI151" s="3"/>
      <c r="CJ151" s="3"/>
      <c r="CK151" s="3"/>
    </row>
    <row r="152" spans="1:89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  <c r="CC152" s="3"/>
      <c r="CD152" s="3"/>
      <c r="CE152" s="3"/>
      <c r="CF152" s="3"/>
      <c r="CG152" s="3"/>
      <c r="CH152" s="3"/>
      <c r="CI152" s="3"/>
      <c r="CJ152" s="3"/>
      <c r="CK152" s="3"/>
    </row>
    <row r="153" spans="1:89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  <c r="CC153" s="3"/>
      <c r="CD153" s="3"/>
      <c r="CE153" s="3"/>
      <c r="CF153" s="3"/>
      <c r="CG153" s="3"/>
      <c r="CH153" s="3"/>
      <c r="CI153" s="3"/>
      <c r="CJ153" s="3"/>
      <c r="CK153" s="3"/>
    </row>
    <row r="154" spans="1:89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  <c r="CB154" s="3"/>
      <c r="CC154" s="3"/>
      <c r="CD154" s="3"/>
      <c r="CE154" s="3"/>
      <c r="CF154" s="3"/>
      <c r="CG154" s="3"/>
      <c r="CH154" s="3"/>
      <c r="CI154" s="3"/>
      <c r="CJ154" s="3"/>
      <c r="CK154" s="3"/>
    </row>
    <row r="155" spans="1:89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  <c r="CC155" s="3"/>
      <c r="CD155" s="3"/>
      <c r="CE155" s="3"/>
      <c r="CF155" s="3"/>
      <c r="CG155" s="3"/>
      <c r="CH155" s="3"/>
      <c r="CI155" s="3"/>
      <c r="CJ155" s="3"/>
      <c r="CK155" s="3"/>
    </row>
    <row r="156" spans="1:89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  <c r="CC156" s="3"/>
      <c r="CD156" s="3"/>
      <c r="CE156" s="3"/>
      <c r="CF156" s="3"/>
      <c r="CG156" s="3"/>
      <c r="CH156" s="3"/>
      <c r="CI156" s="3"/>
      <c r="CJ156" s="3"/>
      <c r="CK156" s="3"/>
    </row>
    <row r="157" spans="1:89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  <c r="CC157" s="3"/>
      <c r="CD157" s="3"/>
      <c r="CE157" s="3"/>
      <c r="CF157" s="3"/>
      <c r="CG157" s="3"/>
      <c r="CH157" s="3"/>
      <c r="CI157" s="3"/>
      <c r="CJ157" s="3"/>
      <c r="CK157" s="3"/>
    </row>
    <row r="158" spans="1:89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  <c r="CC158" s="3"/>
      <c r="CD158" s="3"/>
      <c r="CE158" s="3"/>
      <c r="CF158" s="3"/>
      <c r="CG158" s="3"/>
      <c r="CH158" s="3"/>
      <c r="CI158" s="3"/>
      <c r="CJ158" s="3"/>
      <c r="CK158" s="3"/>
    </row>
    <row r="159" spans="1:89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  <c r="CC159" s="3"/>
      <c r="CD159" s="3"/>
      <c r="CE159" s="3"/>
      <c r="CF159" s="3"/>
      <c r="CG159" s="3"/>
      <c r="CH159" s="3"/>
      <c r="CI159" s="3"/>
      <c r="CJ159" s="3"/>
      <c r="CK159" s="3"/>
    </row>
    <row r="160" spans="1:89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  <c r="CC160" s="3"/>
      <c r="CD160" s="3"/>
      <c r="CE160" s="3"/>
      <c r="CF160" s="3"/>
      <c r="CG160" s="3"/>
      <c r="CH160" s="3"/>
      <c r="CI160" s="3"/>
      <c r="CJ160" s="3"/>
      <c r="CK160" s="3"/>
    </row>
    <row r="161" spans="1:89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  <c r="CC161" s="3"/>
      <c r="CD161" s="3"/>
      <c r="CE161" s="3"/>
      <c r="CF161" s="3"/>
      <c r="CG161" s="3"/>
      <c r="CH161" s="3"/>
      <c r="CI161" s="3"/>
      <c r="CJ161" s="3"/>
      <c r="CK161" s="3"/>
    </row>
    <row r="162" spans="1:89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  <c r="CC162" s="3"/>
      <c r="CD162" s="3"/>
      <c r="CE162" s="3"/>
      <c r="CF162" s="3"/>
      <c r="CG162" s="3"/>
      <c r="CH162" s="3"/>
      <c r="CI162" s="3"/>
      <c r="CJ162" s="3"/>
      <c r="CK162" s="3"/>
    </row>
    <row r="163" spans="1:89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  <c r="CC163" s="3"/>
      <c r="CD163" s="3"/>
      <c r="CE163" s="3"/>
      <c r="CF163" s="3"/>
      <c r="CG163" s="3"/>
      <c r="CH163" s="3"/>
      <c r="CI163" s="3"/>
      <c r="CJ163" s="3"/>
      <c r="CK163" s="3"/>
    </row>
    <row r="164" spans="1:89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  <c r="CC164" s="3"/>
      <c r="CD164" s="3"/>
      <c r="CE164" s="3"/>
      <c r="CF164" s="3"/>
      <c r="CG164" s="3"/>
      <c r="CH164" s="3"/>
      <c r="CI164" s="3"/>
      <c r="CJ164" s="3"/>
      <c r="CK164" s="3"/>
    </row>
  </sheetData>
  <mergeCells count="62">
    <mergeCell ref="AJ1:AL1"/>
    <mergeCell ref="BN1:BP1"/>
    <mergeCell ref="BN2:BP2"/>
    <mergeCell ref="AM2:AO2"/>
    <mergeCell ref="AV1:AX1"/>
    <mergeCell ref="AY1:BA1"/>
    <mergeCell ref="BB2:BD2"/>
    <mergeCell ref="AP2:AR2"/>
    <mergeCell ref="AS2:AU2"/>
    <mergeCell ref="AV2:AX2"/>
    <mergeCell ref="AY2:BA2"/>
    <mergeCell ref="AM1:AO1"/>
    <mergeCell ref="AP1:AR1"/>
    <mergeCell ref="AS1:AU1"/>
    <mergeCell ref="AJ2:AL2"/>
    <mergeCell ref="BB1:BD1"/>
    <mergeCell ref="AG2:AI2"/>
    <mergeCell ref="U1:W1"/>
    <mergeCell ref="X1:Z1"/>
    <mergeCell ref="AA1:AC1"/>
    <mergeCell ref="AD1:AF1"/>
    <mergeCell ref="AG1:AI1"/>
    <mergeCell ref="L1:N1"/>
    <mergeCell ref="O1:Q1"/>
    <mergeCell ref="R2:T2"/>
    <mergeCell ref="R1:T1"/>
    <mergeCell ref="C2:E2"/>
    <mergeCell ref="F2:H2"/>
    <mergeCell ref="F1:H1"/>
    <mergeCell ref="I1:K1"/>
    <mergeCell ref="I2:K2"/>
    <mergeCell ref="C1:E1"/>
    <mergeCell ref="CC1:CE1"/>
    <mergeCell ref="BE1:BG1"/>
    <mergeCell ref="BH1:BJ1"/>
    <mergeCell ref="BK1:BM1"/>
    <mergeCell ref="BQ1:BS1"/>
    <mergeCell ref="BT1:BV1"/>
    <mergeCell ref="BW1:BY1"/>
    <mergeCell ref="BZ1:CB1"/>
    <mergeCell ref="BZ2:CB2"/>
    <mergeCell ref="BE2:BG2"/>
    <mergeCell ref="BH2:BJ2"/>
    <mergeCell ref="BK2:BM2"/>
    <mergeCell ref="BQ2:BS2"/>
    <mergeCell ref="BT2:BV2"/>
    <mergeCell ref="CC2:CE2"/>
    <mergeCell ref="C57:E57"/>
    <mergeCell ref="C58:E58"/>
    <mergeCell ref="C59:E59"/>
    <mergeCell ref="C52:E52"/>
    <mergeCell ref="C53:E53"/>
    <mergeCell ref="C54:E54"/>
    <mergeCell ref="C55:E55"/>
    <mergeCell ref="C56:E56"/>
    <mergeCell ref="BW2:BY2"/>
    <mergeCell ref="L2:N2"/>
    <mergeCell ref="O2:Q2"/>
    <mergeCell ref="U2:W2"/>
    <mergeCell ref="X2:Z2"/>
    <mergeCell ref="AA2:AC2"/>
    <mergeCell ref="AD2:AF2"/>
  </mergeCells>
  <conditionalFormatting sqref="AJ32:AK32 L33:N37 AJ33:AL37 AM37:AN37 BW37:BX37 BZ37:CA37 I20:P21 I22:AE22 I32:K40 AG25:AH26 AG23:AN24 AG22:AO22 R34:AI36 R33:AH33 I25:AE26 I23:J24 L23:S24 L32:M32 O32:P32 I27:P27 R32:S32 X32:AH32 AA23:AB24 AD23:AE24 BB23:BC24 BD36 BE23:BG24 BH27:BL27 AM32:AO36 BK23:BL24 BK20:BL21 CC23:CD24 BB37:BM37 AS37:AW37 B20:B28 AJ28:AK28 I31:AE31 I30:T30 X30:AE30 R37:Z37 AJ25:AO25 AV25:BM26 AV32:BC32 AV27:BC27 AV23:AX24 AS33:BD35 AS36:BA36 AJ26:AK26 AM26:AO28 BW20:BX21 BZ20:CE21 BZ23:CA24 BQ27:CD27 CI43:CI44 R38:AF39 AG42:AI43 AG41:AH41 AG45:AH45 R27:S27 AS20:BI21 AV22:BM22 I28:AC29 AJ29:AO31 AS29:AT32 AS22:AU28 AP33:AR44 AP45:AQ45 AP20:AR28 AG8:AH9 AJ8:AO9 AS8:AT9 U32:V32 U27:V27 U23:V24 U20:AB21 X27:AK27 BY42:CE42 AY37:AZ37 AD37:AH37 C25:E28 B30:E48 C23:D24 C8:E9 F30:H40 B60:E61 B52:C52 B53:B59 AG46:AI46 BE40:BG46 AS38:BD46 AP46:AR46 AJ38:AO46 L40:AF46 F50:BM61 B50:E51 B49:BM49 F41:K48 L47:BM48 BZ31:CE31 BT23:BV25 BZ25:CE25 R20:S21 BT32:CE32 BW28:CE28 CC8:CE9 O33:Q39 I8:AE9 AD20:AO21 BE32:BM36 BQ20:BU21 C20:E22 AV28:BM31 CC37:CE37 I16:AE16 CC16:CE16 C16:E16 AS16:AT16 AJ16:AO16 AG16:AH16 BH38:BM46 BQ43:CE46 BQ29:CE30 BQ31:BV31 BQ51:CE60 BQ42:BV42 BQ22:CE22 BQ38:CE41 BQ28:BU28 BQ23:BR25 BQ37:BU37 BQ33:CE36 BQ32:BR32 BQ26:CE26 I13:AE13 CC13:CE13 C13:E13 AS13:AT13 AJ13:AO13 AG13:AH13 BX25 CF46 BQ47:CG47 BQ48:CH50 BQ61:CH61">
    <cfRule type="expression" dxfId="283" priority="405">
      <formula>$B$2=ROW()</formula>
    </cfRule>
  </conditionalFormatting>
  <conditionalFormatting sqref="BB36:BC36">
    <cfRule type="expression" dxfId="282" priority="404">
      <formula>$B$2=ROW()</formula>
    </cfRule>
  </conditionalFormatting>
  <conditionalFormatting sqref="L38:N38">
    <cfRule type="expression" dxfId="281" priority="400">
      <formula>$B$2=ROW()</formula>
    </cfRule>
  </conditionalFormatting>
  <conditionalFormatting sqref="L39:N39">
    <cfRule type="expression" dxfId="280" priority="399">
      <formula>$B$2=ROW()</formula>
    </cfRule>
  </conditionalFormatting>
  <conditionalFormatting sqref="AG40:AI40">
    <cfRule type="expression" dxfId="279" priority="398">
      <formula>$B$2=ROW()</formula>
    </cfRule>
  </conditionalFormatting>
  <conditionalFormatting sqref="AG38:AI38">
    <cfRule type="expression" dxfId="278" priority="397">
      <formula>$B$2=ROW()</formula>
    </cfRule>
  </conditionalFormatting>
  <conditionalFormatting sqref="AG39:AI39">
    <cfRule type="expression" dxfId="277" priority="396">
      <formula>$B$2=ROW()</formula>
    </cfRule>
  </conditionalFormatting>
  <conditionalFormatting sqref="AI41">
    <cfRule type="expression" dxfId="276" priority="395">
      <formula>$B$2=ROW()</formula>
    </cfRule>
  </conditionalFormatting>
  <conditionalFormatting sqref="AI45">
    <cfRule type="expression" dxfId="275" priority="394">
      <formula>$B$2=ROW()</formula>
    </cfRule>
  </conditionalFormatting>
  <conditionalFormatting sqref="BE38:BG38">
    <cfRule type="expression" dxfId="274" priority="393">
      <formula>$B$2=ROW()</formula>
    </cfRule>
  </conditionalFormatting>
  <conditionalFormatting sqref="BE39:BG39">
    <cfRule type="expression" dxfId="273" priority="392">
      <formula>$B$2=ROW()</formula>
    </cfRule>
  </conditionalFormatting>
  <conditionalFormatting sqref="AC20:AC21">
    <cfRule type="expression" dxfId="272" priority="368">
      <formula>$B$2=ROW()</formula>
    </cfRule>
  </conditionalFormatting>
  <conditionalFormatting sqref="BV37">
    <cfRule type="expression" dxfId="271" priority="388">
      <formula>$B$2=ROW()</formula>
    </cfRule>
  </conditionalFormatting>
  <conditionalFormatting sqref="K23:K24">
    <cfRule type="expression" dxfId="270" priority="376">
      <formula>$B$2=ROW()</formula>
    </cfRule>
  </conditionalFormatting>
  <conditionalFormatting sqref="CB37">
    <cfRule type="expression" dxfId="269" priority="387">
      <formula>$B$2=ROW()</formula>
    </cfRule>
  </conditionalFormatting>
  <conditionalFormatting sqref="F20:H28">
    <cfRule type="expression" dxfId="268" priority="385">
      <formula>$B$2=ROW()</formula>
    </cfRule>
  </conditionalFormatting>
  <conditionalFormatting sqref="E23:E24">
    <cfRule type="expression" dxfId="267" priority="384">
      <formula>$B$2=ROW()</formula>
    </cfRule>
  </conditionalFormatting>
  <conditionalFormatting sqref="AF30:AF31">
    <cfRule type="expression" dxfId="266" priority="383">
      <formula>$B$2=ROW()</formula>
    </cfRule>
  </conditionalFormatting>
  <conditionalFormatting sqref="AO23:AO24">
    <cfRule type="expression" dxfId="265" priority="382">
      <formula>$B$2=ROW()</formula>
    </cfRule>
  </conditionalFormatting>
  <conditionalFormatting sqref="AF22:AF25">
    <cfRule type="expression" dxfId="264" priority="380">
      <formula>$B$2=ROW()</formula>
    </cfRule>
  </conditionalFormatting>
  <conditionalFormatting sqref="AG30:AI31">
    <cfRule type="expression" dxfId="263" priority="381">
      <formula>$B$2=ROW()</formula>
    </cfRule>
  </conditionalFormatting>
  <conditionalFormatting sqref="BE27:BF27">
    <cfRule type="expression" dxfId="262" priority="362">
      <formula>$B$2=ROW()</formula>
    </cfRule>
  </conditionalFormatting>
  <conditionalFormatting sqref="AI33">
    <cfRule type="expression" dxfId="261" priority="379">
      <formula>$B$2=ROW()</formula>
    </cfRule>
  </conditionalFormatting>
  <conditionalFormatting sqref="AI32">
    <cfRule type="expression" dxfId="260" priority="378">
      <formula>$B$2=ROW()</formula>
    </cfRule>
  </conditionalFormatting>
  <conditionalFormatting sqref="AI25:AI26">
    <cfRule type="expression" dxfId="259" priority="377">
      <formula>$B$2=ROW()</formula>
    </cfRule>
  </conditionalFormatting>
  <conditionalFormatting sqref="N32">
    <cfRule type="expression" dxfId="258" priority="375">
      <formula>$B$2=ROW()</formula>
    </cfRule>
  </conditionalFormatting>
  <conditionalFormatting sqref="Q32">
    <cfRule type="expression" dxfId="257" priority="374">
      <formula>$B$2=ROW()</formula>
    </cfRule>
  </conditionalFormatting>
  <conditionalFormatting sqref="Q27">
    <cfRule type="expression" dxfId="256" priority="373">
      <formula>$B$2=ROW()</formula>
    </cfRule>
  </conditionalFormatting>
  <conditionalFormatting sqref="W32">
    <cfRule type="expression" dxfId="255" priority="372">
      <formula>$B$2=ROW()</formula>
    </cfRule>
  </conditionalFormatting>
  <conditionalFormatting sqref="X23:Y24">
    <cfRule type="expression" dxfId="254" priority="371">
      <formula>$B$2=ROW()</formula>
    </cfRule>
  </conditionalFormatting>
  <conditionalFormatting sqref="Z23:Z24">
    <cfRule type="expression" dxfId="253" priority="370">
      <formula>$B$2=ROW()</formula>
    </cfRule>
  </conditionalFormatting>
  <conditionalFormatting sqref="AC23:AC24">
    <cfRule type="expression" dxfId="252" priority="369">
      <formula>$B$2=ROW()</formula>
    </cfRule>
  </conditionalFormatting>
  <conditionalFormatting sqref="AF26">
    <cfRule type="expression" dxfId="251" priority="367">
      <formula>$B$2=ROW()</formula>
    </cfRule>
  </conditionalFormatting>
  <conditionalFormatting sqref="AY23:AZ24">
    <cfRule type="expression" dxfId="250" priority="366">
      <formula>$B$2=ROW()</formula>
    </cfRule>
  </conditionalFormatting>
  <conditionalFormatting sqref="BD23:BD24">
    <cfRule type="expression" dxfId="249" priority="365">
      <formula>$B$2=ROW()</formula>
    </cfRule>
  </conditionalFormatting>
  <conditionalFormatting sqref="BD27">
    <cfRule type="expression" dxfId="248" priority="364">
      <formula>$B$2=ROW()</formula>
    </cfRule>
  </conditionalFormatting>
  <conditionalFormatting sqref="BD32">
    <cfRule type="expression" dxfId="247" priority="363">
      <formula>$B$2=ROW()</formula>
    </cfRule>
  </conditionalFormatting>
  <conditionalFormatting sqref="BG27">
    <cfRule type="expression" dxfId="246" priority="361">
      <formula>$B$2=ROW()</formula>
    </cfRule>
  </conditionalFormatting>
  <conditionalFormatting sqref="BM20:BM21">
    <cfRule type="expression" dxfId="245" priority="360">
      <formula>$B$2=ROW()</formula>
    </cfRule>
  </conditionalFormatting>
  <conditionalFormatting sqref="BH23:BI24">
    <cfRule type="expression" dxfId="244" priority="359">
      <formula>$B$2=ROW()</formula>
    </cfRule>
  </conditionalFormatting>
  <conditionalFormatting sqref="BJ23:BJ24">
    <cfRule type="expression" dxfId="243" priority="358">
      <formula>$B$2=ROW()</formula>
    </cfRule>
  </conditionalFormatting>
  <conditionalFormatting sqref="BJ20:BJ21">
    <cfRule type="expression" dxfId="242" priority="357">
      <formula>$B$2=ROW()</formula>
    </cfRule>
  </conditionalFormatting>
  <conditionalFormatting sqref="BS23:BS24">
    <cfRule type="expression" dxfId="241" priority="356">
      <formula>$B$2=ROW()</formula>
    </cfRule>
  </conditionalFormatting>
  <conditionalFormatting sqref="BS25">
    <cfRule type="expression" dxfId="240" priority="355">
      <formula>$B$2=ROW()</formula>
    </cfRule>
  </conditionalFormatting>
  <conditionalFormatting sqref="CB23:CB24">
    <cfRule type="expression" dxfId="239" priority="354">
      <formula>$B$2=ROW()</formula>
    </cfRule>
  </conditionalFormatting>
  <conditionalFormatting sqref="CE23:CE24">
    <cfRule type="expression" dxfId="238" priority="353">
      <formula>$B$2=ROW()</formula>
    </cfRule>
  </conditionalFormatting>
  <conditionalFormatting sqref="BA37">
    <cfRule type="expression" dxfId="237" priority="347">
      <formula>$B$2=ROW()</formula>
    </cfRule>
  </conditionalFormatting>
  <conditionalFormatting sqref="AO37">
    <cfRule type="expression" dxfId="236" priority="346">
      <formula>$B$2=ROW()</formula>
    </cfRule>
  </conditionalFormatting>
  <conditionalFormatting sqref="B29:E29">
    <cfRule type="expression" dxfId="235" priority="345">
      <formula>$B$2=ROW()</formula>
    </cfRule>
  </conditionalFormatting>
  <conditionalFormatting sqref="F29:H29">
    <cfRule type="expression" dxfId="234" priority="344">
      <formula>$B$2=ROW()</formula>
    </cfRule>
  </conditionalFormatting>
  <conditionalFormatting sqref="U30:W30">
    <cfRule type="expression" dxfId="233" priority="342">
      <formula>$B$2=ROW()</formula>
    </cfRule>
  </conditionalFormatting>
  <conditionalFormatting sqref="AD28:AI28">
    <cfRule type="expression" dxfId="232" priority="341">
      <formula>$B$2=ROW()</formula>
    </cfRule>
  </conditionalFormatting>
  <conditionalFormatting sqref="AD29:AI29">
    <cfRule type="expression" dxfId="231" priority="340">
      <formula>$B$2=ROW()</formula>
    </cfRule>
  </conditionalFormatting>
  <conditionalFormatting sqref="AU29">
    <cfRule type="expression" dxfId="230" priority="331">
      <formula>$B$2=ROW()</formula>
    </cfRule>
  </conditionalFormatting>
  <conditionalFormatting sqref="AI37">
    <cfRule type="expression" dxfId="229" priority="335">
      <formula>$B$2=ROW()</formula>
    </cfRule>
  </conditionalFormatting>
  <conditionalFormatting sqref="AU32">
    <cfRule type="expression" dxfId="228" priority="332">
      <formula>$B$2=ROW()</formula>
    </cfRule>
  </conditionalFormatting>
  <conditionalFormatting sqref="AG44:AI44">
    <cfRule type="expression" dxfId="227" priority="334">
      <formula>$B$2=ROW()</formula>
    </cfRule>
  </conditionalFormatting>
  <conditionalFormatting sqref="AU30:AU31">
    <cfRule type="expression" dxfId="226" priority="333">
      <formula>$B$2=ROW()</formula>
    </cfRule>
  </conditionalFormatting>
  <conditionalFormatting sqref="AP30:AQ32">
    <cfRule type="expression" dxfId="225" priority="330">
      <formula>$B$2=ROW()</formula>
    </cfRule>
  </conditionalFormatting>
  <conditionalFormatting sqref="AP29:AQ29">
    <cfRule type="expression" dxfId="224" priority="329">
      <formula>$B$2=ROW()</formula>
    </cfRule>
  </conditionalFormatting>
  <conditionalFormatting sqref="AR29">
    <cfRule type="expression" dxfId="223" priority="326">
      <formula>$B$2=ROW()</formula>
    </cfRule>
  </conditionalFormatting>
  <conditionalFormatting sqref="AR32">
    <cfRule type="expression" dxfId="222" priority="327">
      <formula>$B$2=ROW()</formula>
    </cfRule>
  </conditionalFormatting>
  <conditionalFormatting sqref="AR30:AR31">
    <cfRule type="expression" dxfId="221" priority="328">
      <formula>$B$2=ROW()</formula>
    </cfRule>
  </conditionalFormatting>
  <conditionalFormatting sqref="AR45">
    <cfRule type="expression" dxfId="220" priority="325">
      <formula>$B$2=ROW()</formula>
    </cfRule>
  </conditionalFormatting>
  <conditionalFormatting sqref="AU9">
    <cfRule type="expression" dxfId="219" priority="285">
      <formula>$B$2=ROW()</formula>
    </cfRule>
  </conditionalFormatting>
  <conditionalFormatting sqref="AL27">
    <cfRule type="expression" dxfId="218" priority="316">
      <formula>$B$2=ROW()</formula>
    </cfRule>
  </conditionalFormatting>
  <conditionalFormatting sqref="B9">
    <cfRule type="expression" dxfId="217" priority="282">
      <formula>$B$2=ROW()</formula>
    </cfRule>
  </conditionalFormatting>
  <conditionalFormatting sqref="AL28">
    <cfRule type="expression" dxfId="216" priority="314">
      <formula>$B$2=ROW()</formula>
    </cfRule>
  </conditionalFormatting>
  <conditionalFormatting sqref="AL26">
    <cfRule type="expression" dxfId="215" priority="315">
      <formula>$B$2=ROW()</formula>
    </cfRule>
  </conditionalFormatting>
  <conditionalFormatting sqref="BM27">
    <cfRule type="expression" dxfId="214" priority="313">
      <formula>$B$2=ROW()</formula>
    </cfRule>
  </conditionalFormatting>
  <conditionalFormatting sqref="BM23:BM24">
    <cfRule type="expression" dxfId="213" priority="312">
      <formula>$B$2=ROW()</formula>
    </cfRule>
  </conditionalFormatting>
  <conditionalFormatting sqref="AV16:BM16 BW16:CA16 BT16:BU16 BQ16:BR16">
    <cfRule type="expression" dxfId="212" priority="307">
      <formula>$B$2=ROW()</formula>
    </cfRule>
  </conditionalFormatting>
  <conditionalFormatting sqref="BY20:BY21">
    <cfRule type="expression" dxfId="211" priority="310">
      <formula>$B$2=ROW()</formula>
    </cfRule>
  </conditionalFormatting>
  <conditionalFormatting sqref="AV13:BM13 BQ13:CA13">
    <cfRule type="expression" dxfId="210" priority="298">
      <formula>$B$2=ROW()</formula>
    </cfRule>
  </conditionalFormatting>
  <conditionalFormatting sqref="F16:H16">
    <cfRule type="expression" dxfId="209" priority="306">
      <formula>$B$2=ROW()</formula>
    </cfRule>
  </conditionalFormatting>
  <conditionalFormatting sqref="AI16">
    <cfRule type="expression" dxfId="208" priority="305">
      <formula>$B$2=ROW()</formula>
    </cfRule>
  </conditionalFormatting>
  <conditionalFormatting sqref="AU16">
    <cfRule type="expression" dxfId="207" priority="303">
      <formula>$B$2=ROW()</formula>
    </cfRule>
  </conditionalFormatting>
  <conditionalFormatting sqref="AP16:AQ16">
    <cfRule type="expression" dxfId="206" priority="302">
      <formula>$B$2=ROW()</formula>
    </cfRule>
  </conditionalFormatting>
  <conditionalFormatting sqref="AR16">
    <cfRule type="expression" dxfId="205" priority="301">
      <formula>$B$2=ROW()</formula>
    </cfRule>
  </conditionalFormatting>
  <conditionalFormatting sqref="B16">
    <cfRule type="expression" dxfId="204" priority="300">
      <formula>$B$2=ROW()</formula>
    </cfRule>
  </conditionalFormatting>
  <conditionalFormatting sqref="F13:H13">
    <cfRule type="expression" dxfId="203" priority="297">
      <formula>$B$2=ROW()</formula>
    </cfRule>
  </conditionalFormatting>
  <conditionalFormatting sqref="AI13">
    <cfRule type="expression" dxfId="202" priority="296">
      <formula>$B$2=ROW()</formula>
    </cfRule>
  </conditionalFormatting>
  <conditionalFormatting sqref="AF13">
    <cfRule type="expression" dxfId="201" priority="295">
      <formula>$B$2=ROW()</formula>
    </cfRule>
  </conditionalFormatting>
  <conditionalFormatting sqref="AU13">
    <cfRule type="expression" dxfId="200" priority="294">
      <formula>$B$2=ROW()</formula>
    </cfRule>
  </conditionalFormatting>
  <conditionalFormatting sqref="AP13:AQ13">
    <cfRule type="expression" dxfId="199" priority="293">
      <formula>$B$2=ROW()</formula>
    </cfRule>
  </conditionalFormatting>
  <conditionalFormatting sqref="AR13">
    <cfRule type="expression" dxfId="198" priority="292">
      <formula>$B$2=ROW()</formula>
    </cfRule>
  </conditionalFormatting>
  <conditionalFormatting sqref="AR8">
    <cfRule type="expression" dxfId="197" priority="274">
      <formula>$B$2=ROW()</formula>
    </cfRule>
  </conditionalFormatting>
  <conditionalFormatting sqref="AV9:BM9 BQ9:CA9">
    <cfRule type="expression" dxfId="196" priority="289">
      <formula>$B$2=ROW()</formula>
    </cfRule>
  </conditionalFormatting>
  <conditionalFormatting sqref="F9:H9">
    <cfRule type="expression" dxfId="195" priority="288">
      <formula>$B$2=ROW()</formula>
    </cfRule>
  </conditionalFormatting>
  <conditionalFormatting sqref="AI9">
    <cfRule type="expression" dxfId="194" priority="287">
      <formula>$B$2=ROW()</formula>
    </cfRule>
  </conditionalFormatting>
  <conditionalFormatting sqref="AF9">
    <cfRule type="expression" dxfId="193" priority="286">
      <formula>$B$2=ROW()</formula>
    </cfRule>
  </conditionalFormatting>
  <conditionalFormatting sqref="AP9:AQ9">
    <cfRule type="expression" dxfId="192" priority="284">
      <formula>$B$2=ROW()</formula>
    </cfRule>
  </conditionalFormatting>
  <conditionalFormatting sqref="AR9">
    <cfRule type="expression" dxfId="191" priority="283">
      <formula>$B$2=ROW()</formula>
    </cfRule>
  </conditionalFormatting>
  <conditionalFormatting sqref="AV8:BF8 BH8:BM8 BQ8:CA8">
    <cfRule type="expression" dxfId="190" priority="280">
      <formula>$B$2=ROW()</formula>
    </cfRule>
  </conditionalFormatting>
  <conditionalFormatting sqref="F8:H8">
    <cfRule type="expression" dxfId="189" priority="279">
      <formula>$B$2=ROW()</formula>
    </cfRule>
  </conditionalFormatting>
  <conditionalFormatting sqref="AI8">
    <cfRule type="expression" dxfId="188" priority="278">
      <formula>$B$2=ROW()</formula>
    </cfRule>
  </conditionalFormatting>
  <conditionalFormatting sqref="AF8">
    <cfRule type="expression" dxfId="187" priority="277">
      <formula>$B$2=ROW()</formula>
    </cfRule>
  </conditionalFormatting>
  <conditionalFormatting sqref="AU8">
    <cfRule type="expression" dxfId="186" priority="276">
      <formula>$B$2=ROW()</formula>
    </cfRule>
  </conditionalFormatting>
  <conditionalFormatting sqref="AP8:AQ8">
    <cfRule type="expression" dxfId="185" priority="275">
      <formula>$B$2=ROW()</formula>
    </cfRule>
  </conditionalFormatting>
  <conditionalFormatting sqref="B5:B8">
    <cfRule type="expression" dxfId="184" priority="273">
      <formula>$B$2=ROW()</formula>
    </cfRule>
  </conditionalFormatting>
  <conditionalFormatting sqref="A36">
    <cfRule type="expression" dxfId="183" priority="268">
      <formula>$B$2=ROW()</formula>
    </cfRule>
  </conditionalFormatting>
  <conditionalFormatting sqref="T20:T21 T23:T24 T27 T32">
    <cfRule type="expression" dxfId="182" priority="267">
      <formula>$B$2=ROW()</formula>
    </cfRule>
  </conditionalFormatting>
  <conditionalFormatting sqref="W23:W24">
    <cfRule type="expression" dxfId="181" priority="266">
      <formula>$B$2=ROW()</formula>
    </cfRule>
  </conditionalFormatting>
  <conditionalFormatting sqref="W27">
    <cfRule type="expression" dxfId="180" priority="265">
      <formula>$B$2=ROW()</formula>
    </cfRule>
  </conditionalFormatting>
  <conditionalFormatting sqref="BA23:BA24">
    <cfRule type="expression" dxfId="179" priority="264">
      <formula>$B$2=ROW()</formula>
    </cfRule>
  </conditionalFormatting>
  <conditionalFormatting sqref="BW42:BX42">
    <cfRule type="expression" dxfId="178" priority="259">
      <formula>$A$2=ROW()</formula>
    </cfRule>
  </conditionalFormatting>
  <conditionalFormatting sqref="AX37">
    <cfRule type="expression" dxfId="177" priority="258">
      <formula>$B$2=ROW()</formula>
    </cfRule>
  </conditionalFormatting>
  <conditionalFormatting sqref="BY37">
    <cfRule type="expression" dxfId="176" priority="257">
      <formula>$B$2=ROW()</formula>
    </cfRule>
  </conditionalFormatting>
  <conditionalFormatting sqref="AA37:AB37">
    <cfRule type="expression" dxfId="175" priority="256">
      <formula>$B$2=ROW()</formula>
    </cfRule>
  </conditionalFormatting>
  <conditionalFormatting sqref="AC37">
    <cfRule type="expression" dxfId="174" priority="255">
      <formula>$B$2=ROW()</formula>
    </cfRule>
  </conditionalFormatting>
  <conditionalFormatting sqref="C53:C59">
    <cfRule type="expression" dxfId="173" priority="248">
      <formula>$B$2=ROW()</formula>
    </cfRule>
  </conditionalFormatting>
  <conditionalFormatting sqref="BW31:BX31">
    <cfRule type="expression" dxfId="172" priority="247">
      <formula>$B$2=ROW()</formula>
    </cfRule>
  </conditionalFormatting>
  <conditionalFormatting sqref="BY31">
    <cfRule type="expression" dxfId="171" priority="246">
      <formula>$B$2=ROW()</formula>
    </cfRule>
  </conditionalFormatting>
  <conditionalFormatting sqref="BW23:BX24">
    <cfRule type="expression" dxfId="170" priority="245">
      <formula>$B$2=ROW()</formula>
    </cfRule>
  </conditionalFormatting>
  <conditionalFormatting sqref="BY23:BY25">
    <cfRule type="expression" dxfId="169" priority="244">
      <formula>$B$2=ROW()</formula>
    </cfRule>
  </conditionalFormatting>
  <conditionalFormatting sqref="Q20:Q21">
    <cfRule type="expression" dxfId="168" priority="241">
      <formula>$B$2=ROW()</formula>
    </cfRule>
  </conditionalFormatting>
  <conditionalFormatting sqref="BG8">
    <cfRule type="expression" dxfId="167" priority="242">
      <formula>$B$2=ROW()</formula>
    </cfRule>
  </conditionalFormatting>
  <conditionalFormatting sqref="CB16 CB13">
    <cfRule type="expression" dxfId="166" priority="218">
      <formula>$B$2=ROW()</formula>
    </cfRule>
  </conditionalFormatting>
  <conditionalFormatting sqref="AL32">
    <cfRule type="expression" dxfId="165" priority="240">
      <formula>$B$2=ROW()</formula>
    </cfRule>
  </conditionalFormatting>
  <conditionalFormatting sqref="BS32">
    <cfRule type="expression" dxfId="164" priority="239">
      <formula>$B$2=ROW()</formula>
    </cfRule>
  </conditionalFormatting>
  <conditionalFormatting sqref="BV28">
    <cfRule type="expression" dxfId="163" priority="238">
      <formula>$B$2=ROW()</formula>
    </cfRule>
  </conditionalFormatting>
  <conditionalFormatting sqref="CE27">
    <cfRule type="expression" dxfId="162" priority="237">
      <formula>$B$2=ROW()</formula>
    </cfRule>
  </conditionalFormatting>
  <conditionalFormatting sqref="AF16">
    <cfRule type="expression" dxfId="161" priority="223">
      <formula>$B$2=ROW()</formula>
    </cfRule>
  </conditionalFormatting>
  <conditionalFormatting sqref="BV20:BV21">
    <cfRule type="expression" dxfId="160" priority="221">
      <formula>$B$2=ROW()</formula>
    </cfRule>
  </conditionalFormatting>
  <conditionalFormatting sqref="BV16">
    <cfRule type="expression" dxfId="159" priority="205">
      <formula>$B$2=ROW()</formula>
    </cfRule>
  </conditionalFormatting>
  <conditionalFormatting sqref="AG19:AH19 AJ19:AN19 AS19:AT19 C19:E19 CC19:CE19 I19:T19 X19:AB19 AD19:AE19">
    <cfRule type="expression" dxfId="158" priority="204">
      <formula>$B$2=ROW()</formula>
    </cfRule>
  </conditionalFormatting>
  <conditionalFormatting sqref="AV19:AX19 BB19:BG19 BJ19:BL19 BQ19:CA19">
    <cfRule type="expression" dxfId="157" priority="203">
      <formula>$B$2=ROW()</formula>
    </cfRule>
  </conditionalFormatting>
  <conditionalFormatting sqref="F19:H19">
    <cfRule type="expression" dxfId="156" priority="202">
      <formula>$B$2=ROW()</formula>
    </cfRule>
  </conditionalFormatting>
  <conditionalFormatting sqref="AI19">
    <cfRule type="expression" dxfId="155" priority="201">
      <formula>$B$2=ROW()</formula>
    </cfRule>
  </conditionalFormatting>
  <conditionalFormatting sqref="AU19">
    <cfRule type="expression" dxfId="154" priority="200">
      <formula>$B$2=ROW()</formula>
    </cfRule>
  </conditionalFormatting>
  <conditionalFormatting sqref="AP19:AQ19">
    <cfRule type="expression" dxfId="153" priority="199">
      <formula>$B$2=ROW()</formula>
    </cfRule>
  </conditionalFormatting>
  <conditionalFormatting sqref="AR19">
    <cfRule type="expression" dxfId="152" priority="198">
      <formula>$B$2=ROW()</formula>
    </cfRule>
  </conditionalFormatting>
  <conditionalFormatting sqref="B19">
    <cfRule type="expression" dxfId="151" priority="197">
      <formula>$B$2=ROW()</formula>
    </cfRule>
  </conditionalFormatting>
  <conditionalFormatting sqref="CB19">
    <cfRule type="expression" dxfId="150" priority="196">
      <formula>$B$2=ROW()</formula>
    </cfRule>
  </conditionalFormatting>
  <conditionalFormatting sqref="AF19">
    <cfRule type="expression" dxfId="149" priority="195">
      <formula>$B$2=ROW()</formula>
    </cfRule>
  </conditionalFormatting>
  <conditionalFormatting sqref="AY19:AZ19">
    <cfRule type="expression" dxfId="148" priority="192">
      <formula>$B$2=ROW()</formula>
    </cfRule>
  </conditionalFormatting>
  <conditionalFormatting sqref="BA19">
    <cfRule type="expression" dxfId="147" priority="191">
      <formula>$B$2=ROW()</formula>
    </cfRule>
  </conditionalFormatting>
  <conditionalFormatting sqref="I18:P18 BK18:BL18 BW18:BX18 BZ18:CA18 X18:AB18 R18:S18 BQ18:BU18 B18:E18 CC18:CE18 AD18:BI18">
    <cfRule type="expression" dxfId="146" priority="183">
      <formula>$B$2=ROW()</formula>
    </cfRule>
  </conditionalFormatting>
  <conditionalFormatting sqref="AC18">
    <cfRule type="expression" dxfId="145" priority="180">
      <formula>$B$2=ROW()</formula>
    </cfRule>
  </conditionalFormatting>
  <conditionalFormatting sqref="F18:H18">
    <cfRule type="expression" dxfId="144" priority="181">
      <formula>$B$2=ROW()</formula>
    </cfRule>
  </conditionalFormatting>
  <conditionalFormatting sqref="BJ18">
    <cfRule type="expression" dxfId="143" priority="178">
      <formula>$B$2=ROW()</formula>
    </cfRule>
  </conditionalFormatting>
  <conditionalFormatting sqref="BY18">
    <cfRule type="expression" dxfId="142" priority="176">
      <formula>$B$2=ROW()</formula>
    </cfRule>
  </conditionalFormatting>
  <conditionalFormatting sqref="T18">
    <cfRule type="expression" dxfId="141" priority="175">
      <formula>$B$2=ROW()</formula>
    </cfRule>
  </conditionalFormatting>
  <conditionalFormatting sqref="Q18">
    <cfRule type="expression" dxfId="140" priority="174">
      <formula>$B$2=ROW()</formula>
    </cfRule>
  </conditionalFormatting>
  <conditionalFormatting sqref="BV18">
    <cfRule type="expression" dxfId="139" priority="172">
      <formula>$B$2=ROW()</formula>
    </cfRule>
  </conditionalFormatting>
  <conditionalFormatting sqref="BH19:BI19">
    <cfRule type="expression" dxfId="138" priority="170">
      <formula>$B$2=ROW()</formula>
    </cfRule>
  </conditionalFormatting>
  <conditionalFormatting sqref="CB18">
    <cfRule type="expression" dxfId="137" priority="169">
      <formula>$B$2=ROW()</formula>
    </cfRule>
  </conditionalFormatting>
  <conditionalFormatting sqref="BS16">
    <cfRule type="expression" dxfId="136" priority="153">
      <formula>$B$2=ROW()</formula>
    </cfRule>
  </conditionalFormatting>
  <conditionalFormatting sqref="I14:P15 BK14:BL15 BW14:BX15 BZ14:CE15 U14:AB15 R14:S15 AD14:BI15 BQ14:BR15 B14:E15 BT14:BU15">
    <cfRule type="expression" dxfId="135" priority="167">
      <formula>$B$2=ROW()</formula>
    </cfRule>
  </conditionalFormatting>
  <conditionalFormatting sqref="AC14:AC15">
    <cfRule type="expression" dxfId="134" priority="164">
      <formula>$B$2=ROW()</formula>
    </cfRule>
  </conditionalFormatting>
  <conditionalFormatting sqref="F14:H15">
    <cfRule type="expression" dxfId="133" priority="165">
      <formula>$B$2=ROW()</formula>
    </cfRule>
  </conditionalFormatting>
  <conditionalFormatting sqref="BM14:BM15">
    <cfRule type="expression" dxfId="132" priority="163">
      <formula>$B$2=ROW()</formula>
    </cfRule>
  </conditionalFormatting>
  <conditionalFormatting sqref="BJ14:BJ15">
    <cfRule type="expression" dxfId="131" priority="162">
      <formula>$B$2=ROW()</formula>
    </cfRule>
  </conditionalFormatting>
  <conditionalFormatting sqref="BY14:BY15">
    <cfRule type="expression" dxfId="130" priority="160">
      <formula>$B$2=ROW()</formula>
    </cfRule>
  </conditionalFormatting>
  <conditionalFormatting sqref="T14:T15">
    <cfRule type="expression" dxfId="129" priority="159">
      <formula>$B$2=ROW()</formula>
    </cfRule>
  </conditionalFormatting>
  <conditionalFormatting sqref="Q14:Q15">
    <cfRule type="expression" dxfId="128" priority="158">
      <formula>$B$2=ROW()</formula>
    </cfRule>
  </conditionalFormatting>
  <conditionalFormatting sqref="BV14:BV15">
    <cfRule type="expression" dxfId="127" priority="156">
      <formula>$B$2=ROW()</formula>
    </cfRule>
  </conditionalFormatting>
  <conditionalFormatting sqref="BS14:BS15">
    <cfRule type="expression" dxfId="126" priority="154">
      <formula>$B$2=ROW()</formula>
    </cfRule>
  </conditionalFormatting>
  <conditionalFormatting sqref="AG6:AH7 AJ6:AO7 AS6:AT7 C6:E7 CC6:CE6 I6:AE7 CC7:CD7">
    <cfRule type="expression" dxfId="125" priority="152">
      <formula>$B$2=ROW()</formula>
    </cfRule>
  </conditionalFormatting>
  <conditionalFormatting sqref="AU6">
    <cfRule type="expression" dxfId="124" priority="139">
      <formula>$B$2=ROW()</formula>
    </cfRule>
  </conditionalFormatting>
  <conditionalFormatting sqref="AV7:BM7 BQ7:CA7">
    <cfRule type="expression" dxfId="123" priority="151">
      <formula>$B$2=ROW()</formula>
    </cfRule>
  </conditionalFormatting>
  <conditionalFormatting sqref="F7:H7">
    <cfRule type="expression" dxfId="122" priority="150">
      <formula>$B$2=ROW()</formula>
    </cfRule>
  </conditionalFormatting>
  <conditionalFormatting sqref="AI7">
    <cfRule type="expression" dxfId="121" priority="149">
      <formula>$B$2=ROW()</formula>
    </cfRule>
  </conditionalFormatting>
  <conditionalFormatting sqref="AF7">
    <cfRule type="expression" dxfId="120" priority="148">
      <formula>$B$2=ROW()</formula>
    </cfRule>
  </conditionalFormatting>
  <conditionalFormatting sqref="AU7">
    <cfRule type="expression" dxfId="119" priority="147">
      <formula>$B$2=ROW()</formula>
    </cfRule>
  </conditionalFormatting>
  <conditionalFormatting sqref="AP7:AQ7">
    <cfRule type="expression" dxfId="118" priority="146">
      <formula>$B$2=ROW()</formula>
    </cfRule>
  </conditionalFormatting>
  <conditionalFormatting sqref="AR7">
    <cfRule type="expression" dxfId="117" priority="145">
      <formula>$B$2=ROW()</formula>
    </cfRule>
  </conditionalFormatting>
  <conditionalFormatting sqref="AV6:BM6 BQ6:CA6">
    <cfRule type="expression" dxfId="116" priority="143">
      <formula>$B$2=ROW()</formula>
    </cfRule>
  </conditionalFormatting>
  <conditionalFormatting sqref="F6:H6">
    <cfRule type="expression" dxfId="115" priority="142">
      <formula>$B$2=ROW()</formula>
    </cfRule>
  </conditionalFormatting>
  <conditionalFormatting sqref="AI6">
    <cfRule type="expression" dxfId="114" priority="141">
      <formula>$B$2=ROW()</formula>
    </cfRule>
  </conditionalFormatting>
  <conditionalFormatting sqref="AF6">
    <cfRule type="expression" dxfId="113" priority="140">
      <formula>$B$2=ROW()</formula>
    </cfRule>
  </conditionalFormatting>
  <conditionalFormatting sqref="AP6:AQ6">
    <cfRule type="expression" dxfId="112" priority="138">
      <formula>$B$2=ROW()</formula>
    </cfRule>
  </conditionalFormatting>
  <conditionalFormatting sqref="AR6">
    <cfRule type="expression" dxfId="111" priority="137">
      <formula>$B$2=ROW()</formula>
    </cfRule>
  </conditionalFormatting>
  <conditionalFormatting sqref="U19:W19">
    <cfRule type="expression" dxfId="110" priority="131">
      <formula>$B$2=ROW()</formula>
    </cfRule>
  </conditionalFormatting>
  <conditionalFormatting sqref="U18:W18">
    <cfRule type="expression" dxfId="109" priority="130">
      <formula>$B$2=ROW()</formula>
    </cfRule>
  </conditionalFormatting>
  <conditionalFormatting sqref="AO19">
    <cfRule type="expression" dxfId="108" priority="129">
      <formula>$B$2=ROW()</formula>
    </cfRule>
  </conditionalFormatting>
  <conditionalFormatting sqref="BN20:BP22 BN23:BO25 BN33:BP40 BN32:BO32 BN26:BP31 BN42:BP44 BN41:BO41 BN46:BP46 BN45:BO45 BN48:BP61 BN47:BO47">
    <cfRule type="expression" dxfId="107" priority="128">
      <formula>$B$2=ROW()</formula>
    </cfRule>
  </conditionalFormatting>
  <conditionalFormatting sqref="BP23:BP24">
    <cfRule type="expression" dxfId="106" priority="127">
      <formula>$B$2=ROW()</formula>
    </cfRule>
  </conditionalFormatting>
  <conditionalFormatting sqref="BP25">
    <cfRule type="expression" dxfId="105" priority="126">
      <formula>$B$2=ROW()</formula>
    </cfRule>
  </conditionalFormatting>
  <conditionalFormatting sqref="BN16:BO16">
    <cfRule type="expression" dxfId="104" priority="125">
      <formula>$B$2=ROW()</formula>
    </cfRule>
  </conditionalFormatting>
  <conditionalFormatting sqref="BN13:BP13">
    <cfRule type="expression" dxfId="103" priority="124">
      <formula>$B$2=ROW()</formula>
    </cfRule>
  </conditionalFormatting>
  <conditionalFormatting sqref="BN9:BP9">
    <cfRule type="expression" dxfId="102" priority="123">
      <formula>$B$2=ROW()</formula>
    </cfRule>
  </conditionalFormatting>
  <conditionalFormatting sqref="BN8:BP8">
    <cfRule type="expression" dxfId="101" priority="122">
      <formula>$B$2=ROW()</formula>
    </cfRule>
  </conditionalFormatting>
  <conditionalFormatting sqref="BP32">
    <cfRule type="expression" dxfId="100" priority="121">
      <formula>$B$2=ROW()</formula>
    </cfRule>
  </conditionalFormatting>
  <conditionalFormatting sqref="BN19:BP19">
    <cfRule type="expression" dxfId="99" priority="120">
      <formula>$B$2=ROW()</formula>
    </cfRule>
  </conditionalFormatting>
  <conditionalFormatting sqref="BN18:BP18">
    <cfRule type="expression" dxfId="98" priority="119">
      <formula>$B$2=ROW()</formula>
    </cfRule>
  </conditionalFormatting>
  <conditionalFormatting sqref="BP16">
    <cfRule type="expression" dxfId="97" priority="116">
      <formula>$B$2=ROW()</formula>
    </cfRule>
  </conditionalFormatting>
  <conditionalFormatting sqref="BN14:BO15">
    <cfRule type="expression" dxfId="96" priority="118">
      <formula>$B$2=ROW()</formula>
    </cfRule>
  </conditionalFormatting>
  <conditionalFormatting sqref="BP14:BP15">
    <cfRule type="expression" dxfId="95" priority="117">
      <formula>$B$2=ROW()</formula>
    </cfRule>
  </conditionalFormatting>
  <conditionalFormatting sqref="BN7:BP7">
    <cfRule type="expression" dxfId="94" priority="115">
      <formula>$B$2=ROW()</formula>
    </cfRule>
  </conditionalFormatting>
  <conditionalFormatting sqref="BN6:BP6">
    <cfRule type="expression" dxfId="93" priority="114">
      <formula>$B$2=ROW()</formula>
    </cfRule>
  </conditionalFormatting>
  <conditionalFormatting sqref="BP41">
    <cfRule type="expression" dxfId="92" priority="113">
      <formula>$B$2=ROW()</formula>
    </cfRule>
  </conditionalFormatting>
  <conditionalFormatting sqref="BP45">
    <cfRule type="expression" dxfId="91" priority="112">
      <formula>$B$2=ROW()</formula>
    </cfRule>
  </conditionalFormatting>
  <conditionalFormatting sqref="BP47">
    <cfRule type="expression" dxfId="90" priority="111">
      <formula>$B$2=ROW()</formula>
    </cfRule>
  </conditionalFormatting>
  <conditionalFormatting sqref="BM18">
    <cfRule type="expression" dxfId="89" priority="110">
      <formula>$B$2=ROW()</formula>
    </cfRule>
  </conditionalFormatting>
  <conditionalFormatting sqref="AC19">
    <cfRule type="expression" dxfId="88" priority="109">
      <formula>$B$2=ROW()</formula>
    </cfRule>
  </conditionalFormatting>
  <conditionalFormatting sqref="I10:P10 BK10:BL10 BW10:BX10 BZ10:CE10 U10:AB10 R10:S10 AD10:AK10 BQ10:BR10 B10:E10 BT10:BU10 AM10:AW10 AY10:BI10">
    <cfRule type="expression" dxfId="87" priority="108">
      <formula>$B$2=ROW()</formula>
    </cfRule>
  </conditionalFormatting>
  <conditionalFormatting sqref="AC10">
    <cfRule type="expression" dxfId="86" priority="105">
      <formula>$B$2=ROW()</formula>
    </cfRule>
  </conditionalFormatting>
  <conditionalFormatting sqref="F10:H10">
    <cfRule type="expression" dxfId="85" priority="106">
      <formula>$B$2=ROW()</formula>
    </cfRule>
  </conditionalFormatting>
  <conditionalFormatting sqref="BM10">
    <cfRule type="expression" dxfId="84" priority="104">
      <formula>$B$2=ROW()</formula>
    </cfRule>
  </conditionalFormatting>
  <conditionalFormatting sqref="BJ10">
    <cfRule type="expression" dxfId="83" priority="103">
      <formula>$B$2=ROW()</formula>
    </cfRule>
  </conditionalFormatting>
  <conditionalFormatting sqref="BY10">
    <cfRule type="expression" dxfId="82" priority="101">
      <formula>$B$2=ROW()</formula>
    </cfRule>
  </conditionalFormatting>
  <conditionalFormatting sqref="T10">
    <cfRule type="expression" dxfId="81" priority="100">
      <formula>$B$2=ROW()</formula>
    </cfRule>
  </conditionalFormatting>
  <conditionalFormatting sqref="Q10">
    <cfRule type="expression" dxfId="80" priority="99">
      <formula>$B$2=ROW()</formula>
    </cfRule>
  </conditionalFormatting>
  <conditionalFormatting sqref="BV10">
    <cfRule type="expression" dxfId="79" priority="97">
      <formula>$B$2=ROW()</formula>
    </cfRule>
  </conditionalFormatting>
  <conditionalFormatting sqref="BS10">
    <cfRule type="expression" dxfId="78" priority="96">
      <formula>$B$2=ROW()</formula>
    </cfRule>
  </conditionalFormatting>
  <conditionalFormatting sqref="BN10:BO10">
    <cfRule type="expression" dxfId="77" priority="94">
      <formula>$B$2=ROW()</formula>
    </cfRule>
  </conditionalFormatting>
  <conditionalFormatting sqref="BP10">
    <cfRule type="expression" dxfId="76" priority="93">
      <formula>$B$2=ROW()</formula>
    </cfRule>
  </conditionalFormatting>
  <conditionalFormatting sqref="AL10">
    <cfRule type="expression" dxfId="75" priority="92">
      <formula>$B$2=ROW()</formula>
    </cfRule>
  </conditionalFormatting>
  <conditionalFormatting sqref="AG12:AH12 AG11:AN11 I12:AE12 I11:J11 L11:S11 AA11:AB11 AD11:AE11 BB11:BC11 BE11:BG11 BK11:BL11 CC11:CD11 B11:B12 AJ12:AO12 AV12:BM12 AV11:AX11 BZ11:CA11 AP11:AU12 U11:V11 C12:E12 C11:D11 BT11:BV12 BZ12:CE12 BQ11:BR12">
    <cfRule type="expression" dxfId="74" priority="91">
      <formula>$B$2=ROW()</formula>
    </cfRule>
  </conditionalFormatting>
  <conditionalFormatting sqref="K11">
    <cfRule type="expression" dxfId="73" priority="85">
      <formula>$B$2=ROW()</formula>
    </cfRule>
  </conditionalFormatting>
  <conditionalFormatting sqref="F11:H12">
    <cfRule type="expression" dxfId="72" priority="90">
      <formula>$B$2=ROW()</formula>
    </cfRule>
  </conditionalFormatting>
  <conditionalFormatting sqref="E11">
    <cfRule type="expression" dxfId="71" priority="89">
      <formula>$B$2=ROW()</formula>
    </cfRule>
  </conditionalFormatting>
  <conditionalFormatting sqref="AO11">
    <cfRule type="expression" dxfId="70" priority="88">
      <formula>$B$2=ROW()</formula>
    </cfRule>
  </conditionalFormatting>
  <conditionalFormatting sqref="AF11:AF12">
    <cfRule type="expression" dxfId="69" priority="87">
      <formula>$B$2=ROW()</formula>
    </cfRule>
  </conditionalFormatting>
  <conditionalFormatting sqref="AI12">
    <cfRule type="expression" dxfId="68" priority="86">
      <formula>$B$2=ROW()</formula>
    </cfRule>
  </conditionalFormatting>
  <conditionalFormatting sqref="X11:Y11">
    <cfRule type="expression" dxfId="67" priority="84">
      <formula>$B$2=ROW()</formula>
    </cfRule>
  </conditionalFormatting>
  <conditionalFormatting sqref="Z11">
    <cfRule type="expression" dxfId="66" priority="83">
      <formula>$B$2=ROW()</formula>
    </cfRule>
  </conditionalFormatting>
  <conditionalFormatting sqref="AC11">
    <cfRule type="expression" dxfId="65" priority="82">
      <formula>$B$2=ROW()</formula>
    </cfRule>
  </conditionalFormatting>
  <conditionalFormatting sqref="AY11:AZ11">
    <cfRule type="expression" dxfId="64" priority="81">
      <formula>$B$2=ROW()</formula>
    </cfRule>
  </conditionalFormatting>
  <conditionalFormatting sqref="BD11">
    <cfRule type="expression" dxfId="63" priority="80">
      <formula>$B$2=ROW()</formula>
    </cfRule>
  </conditionalFormatting>
  <conditionalFormatting sqref="BH11:BI11">
    <cfRule type="expression" dxfId="62" priority="79">
      <formula>$B$2=ROW()</formula>
    </cfRule>
  </conditionalFormatting>
  <conditionalFormatting sqref="BJ11">
    <cfRule type="expression" dxfId="61" priority="78">
      <formula>$B$2=ROW()</formula>
    </cfRule>
  </conditionalFormatting>
  <conditionalFormatting sqref="BS11">
    <cfRule type="expression" dxfId="60" priority="77">
      <formula>$B$2=ROW()</formula>
    </cfRule>
  </conditionalFormatting>
  <conditionalFormatting sqref="BS12">
    <cfRule type="expression" dxfId="59" priority="76">
      <formula>$B$2=ROW()</formula>
    </cfRule>
  </conditionalFormatting>
  <conditionalFormatting sqref="CB11">
    <cfRule type="expression" dxfId="58" priority="75">
      <formula>$B$2=ROW()</formula>
    </cfRule>
  </conditionalFormatting>
  <conditionalFormatting sqref="CE11">
    <cfRule type="expression" dxfId="57" priority="74">
      <formula>$B$2=ROW()</formula>
    </cfRule>
  </conditionalFormatting>
  <conditionalFormatting sqref="BM11">
    <cfRule type="expression" dxfId="56" priority="69">
      <formula>$B$2=ROW()</formula>
    </cfRule>
  </conditionalFormatting>
  <conditionalFormatting sqref="T11">
    <cfRule type="expression" dxfId="55" priority="67">
      <formula>$B$2=ROW()</formula>
    </cfRule>
  </conditionalFormatting>
  <conditionalFormatting sqref="W11">
    <cfRule type="expression" dxfId="54" priority="66">
      <formula>$B$2=ROW()</formula>
    </cfRule>
  </conditionalFormatting>
  <conditionalFormatting sqref="BA11">
    <cfRule type="expression" dxfId="53" priority="65">
      <formula>$B$2=ROW()</formula>
    </cfRule>
  </conditionalFormatting>
  <conditionalFormatting sqref="BW11:BX11">
    <cfRule type="expression" dxfId="52" priority="64">
      <formula>$B$2=ROW()</formula>
    </cfRule>
  </conditionalFormatting>
  <conditionalFormatting sqref="BY11:BY12">
    <cfRule type="expression" dxfId="51" priority="63">
      <formula>$B$2=ROW()</formula>
    </cfRule>
  </conditionalFormatting>
  <conditionalFormatting sqref="BN11:BO12">
    <cfRule type="expression" dxfId="50" priority="56">
      <formula>$B$2=ROW()</formula>
    </cfRule>
  </conditionalFormatting>
  <conditionalFormatting sqref="BP11">
    <cfRule type="expression" dxfId="49" priority="55">
      <formula>$B$2=ROW()</formula>
    </cfRule>
  </conditionalFormatting>
  <conditionalFormatting sqref="BP12">
    <cfRule type="expression" dxfId="48" priority="54">
      <formula>$B$2=ROW()</formula>
    </cfRule>
  </conditionalFormatting>
  <conditionalFormatting sqref="AX10">
    <cfRule type="expression" dxfId="47" priority="53">
      <formula>$B$2=ROW()</formula>
    </cfRule>
  </conditionalFormatting>
  <conditionalFormatting sqref="AG4:AH5 AJ4:AO5 AS4:AT5 C4:E5 CC4:CE4 I4:AE5 CC5">
    <cfRule type="expression" dxfId="46" priority="52">
      <formula>$B$2=ROW()</formula>
    </cfRule>
  </conditionalFormatting>
  <conditionalFormatting sqref="AR4:AR5">
    <cfRule type="expression" dxfId="45" priority="45">
      <formula>$B$2=ROW()</formula>
    </cfRule>
  </conditionalFormatting>
  <conditionalFormatting sqref="AV4:AZ5 BH4:BM5 BQ4:CA5 BB4:BF5">
    <cfRule type="expression" dxfId="44" priority="51">
      <formula>$B$2=ROW()</formula>
    </cfRule>
  </conditionalFormatting>
  <conditionalFormatting sqref="F4:H5">
    <cfRule type="expression" dxfId="43" priority="50">
      <formula>$B$2=ROW()</formula>
    </cfRule>
  </conditionalFormatting>
  <conditionalFormatting sqref="AI4:AI5">
    <cfRule type="expression" dxfId="42" priority="49">
      <formula>$B$2=ROW()</formula>
    </cfRule>
  </conditionalFormatting>
  <conditionalFormatting sqref="AF4:AF5">
    <cfRule type="expression" dxfId="41" priority="48">
      <formula>$B$2=ROW()</formula>
    </cfRule>
  </conditionalFormatting>
  <conditionalFormatting sqref="AU4:AU5">
    <cfRule type="expression" dxfId="40" priority="47">
      <formula>$B$2=ROW()</formula>
    </cfRule>
  </conditionalFormatting>
  <conditionalFormatting sqref="AP4:AQ5">
    <cfRule type="expression" dxfId="39" priority="46">
      <formula>$B$2=ROW()</formula>
    </cfRule>
  </conditionalFormatting>
  <conditionalFormatting sqref="B4">
    <cfRule type="expression" dxfId="38" priority="44">
      <formula>$B$2=ROW()</formula>
    </cfRule>
  </conditionalFormatting>
  <conditionalFormatting sqref="BG4">
    <cfRule type="expression" dxfId="37" priority="43">
      <formula>$B$2=ROW()</formula>
    </cfRule>
  </conditionalFormatting>
  <conditionalFormatting sqref="CB4">
    <cfRule type="expression" dxfId="36" priority="41">
      <formula>$B$2=ROW()</formula>
    </cfRule>
  </conditionalFormatting>
  <conditionalFormatting sqref="BN4:BP5">
    <cfRule type="expression" dxfId="35" priority="40">
      <formula>$B$2=ROW()</formula>
    </cfRule>
  </conditionalFormatting>
  <conditionalFormatting sqref="BA4:BA5">
    <cfRule type="expression" dxfId="34" priority="39">
      <formula>$B$2=ROW()</formula>
    </cfRule>
  </conditionalFormatting>
  <conditionalFormatting sqref="BM19">
    <cfRule type="expression" dxfId="33" priority="38">
      <formula>$B$2=ROW()</formula>
    </cfRule>
  </conditionalFormatting>
  <conditionalFormatting sqref="BW25">
    <cfRule type="expression" dxfId="32" priority="37">
      <formula>$B$2=ROW()</formula>
    </cfRule>
  </conditionalFormatting>
  <conditionalFormatting sqref="BW12">
    <cfRule type="expression" dxfId="31" priority="36">
      <formula>$B$2=ROW()</formula>
    </cfRule>
  </conditionalFormatting>
  <conditionalFormatting sqref="BX12">
    <cfRule type="expression" dxfId="30" priority="35">
      <formula>$B$2=ROW()</formula>
    </cfRule>
  </conditionalFormatting>
  <conditionalFormatting sqref="BP17">
    <cfRule type="expression" dxfId="29" priority="18">
      <formula>$B$2=ROW()</formula>
    </cfRule>
  </conditionalFormatting>
  <conditionalFormatting sqref="I17:P17 BK17:BL17 BW17:BX17 BZ17:CE17 U17:AB17 R17:S17 AD17:BI17 BQ17:BR17 B17:E17 BT17:BU17">
    <cfRule type="expression" dxfId="28" priority="33">
      <formula>$B$2=ROW()</formula>
    </cfRule>
  </conditionalFormatting>
  <conditionalFormatting sqref="AC17">
    <cfRule type="expression" dxfId="27" priority="30">
      <formula>$B$2=ROW()</formula>
    </cfRule>
  </conditionalFormatting>
  <conditionalFormatting sqref="F17:H17">
    <cfRule type="expression" dxfId="26" priority="31">
      <formula>$B$2=ROW()</formula>
    </cfRule>
  </conditionalFormatting>
  <conditionalFormatting sqref="BM17">
    <cfRule type="expression" dxfId="25" priority="29">
      <formula>$B$2=ROW()</formula>
    </cfRule>
  </conditionalFormatting>
  <conditionalFormatting sqref="BJ17">
    <cfRule type="expression" dxfId="24" priority="28">
      <formula>$B$2=ROW()</formula>
    </cfRule>
  </conditionalFormatting>
  <conditionalFormatting sqref="BY17">
    <cfRule type="expression" dxfId="23" priority="26">
      <formula>$B$2=ROW()</formula>
    </cfRule>
  </conditionalFormatting>
  <conditionalFormatting sqref="T17">
    <cfRule type="expression" dxfId="22" priority="25">
      <formula>$B$2=ROW()</formula>
    </cfRule>
  </conditionalFormatting>
  <conditionalFormatting sqref="Q17">
    <cfRule type="expression" dxfId="21" priority="24">
      <formula>$B$2=ROW()</formula>
    </cfRule>
  </conditionalFormatting>
  <conditionalFormatting sqref="BV17">
    <cfRule type="expression" dxfId="20" priority="22">
      <formula>$B$2=ROW()</formula>
    </cfRule>
  </conditionalFormatting>
  <conditionalFormatting sqref="BS17">
    <cfRule type="expression" dxfId="19" priority="21">
      <formula>$B$2=ROW()</formula>
    </cfRule>
  </conditionalFormatting>
  <conditionalFormatting sqref="BN17:BO17">
    <cfRule type="expression" dxfId="18" priority="19">
      <formula>$B$2=ROW()</formula>
    </cfRule>
  </conditionalFormatting>
  <conditionalFormatting sqref="BG5">
    <cfRule type="expression" dxfId="17" priority="17">
      <formula>$B$2=ROW()</formula>
    </cfRule>
  </conditionalFormatting>
  <conditionalFormatting sqref="CB5:CB8">
    <cfRule type="expression" dxfId="16" priority="16">
      <formula>$B$2=ROW()</formula>
    </cfRule>
  </conditionalFormatting>
  <conditionalFormatting sqref="CD5">
    <cfRule type="expression" dxfId="15" priority="15">
      <formula>$B$2=ROW()</formula>
    </cfRule>
  </conditionalFormatting>
  <conditionalFormatting sqref="CE5">
    <cfRule type="expression" dxfId="14" priority="14">
      <formula>$B$2=ROW()</formula>
    </cfRule>
  </conditionalFormatting>
  <conditionalFormatting sqref="CE7">
    <cfRule type="expression" dxfId="13" priority="13">
      <formula>$B$2=ROW()</formula>
    </cfRule>
  </conditionalFormatting>
  <conditionalFormatting sqref="CB9">
    <cfRule type="expression" dxfId="12" priority="10">
      <formula>$B$2=ROW()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/>
  <dimension ref="A1:DA138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/>
  <cols>
    <col min="1" max="1" width="16.42578125" style="181" customWidth="1"/>
    <col min="2" max="6" width="6.5703125" style="181" customWidth="1"/>
    <col min="7" max="7" width="6.42578125" style="181" customWidth="1"/>
    <col min="8" max="21" width="6.5703125" style="181" customWidth="1"/>
    <col min="22" max="22" width="7" style="181" customWidth="1"/>
    <col min="23" max="27" width="6.85546875" style="181" customWidth="1"/>
    <col min="28" max="28" width="7.85546875" style="181" customWidth="1"/>
    <col min="29" max="55" width="11.42578125" style="181"/>
    <col min="56" max="16384" width="11.42578125" style="182"/>
  </cols>
  <sheetData>
    <row r="1" spans="1:55" s="180" customFormat="1" ht="25.5" customHeight="1">
      <c r="A1" s="209">
        <v>2019</v>
      </c>
      <c r="B1" s="216" t="s">
        <v>8</v>
      </c>
      <c r="C1" s="216" t="s">
        <v>12</v>
      </c>
      <c r="D1" s="216" t="s">
        <v>29</v>
      </c>
      <c r="E1" s="216" t="s">
        <v>216</v>
      </c>
      <c r="F1" s="216" t="s">
        <v>28</v>
      </c>
      <c r="G1" s="216" t="s">
        <v>6</v>
      </c>
      <c r="H1" s="216" t="s">
        <v>207</v>
      </c>
      <c r="I1" s="216" t="s">
        <v>209</v>
      </c>
      <c r="J1" s="216" t="s">
        <v>211</v>
      </c>
      <c r="K1" s="216" t="s">
        <v>218</v>
      </c>
      <c r="L1" s="216" t="s">
        <v>213</v>
      </c>
      <c r="M1" s="216" t="s">
        <v>220</v>
      </c>
      <c r="N1" s="226" t="s">
        <v>201</v>
      </c>
      <c r="O1" s="191" t="s">
        <v>213</v>
      </c>
      <c r="P1" s="186"/>
      <c r="Q1" s="186"/>
      <c r="R1" s="186"/>
      <c r="S1" s="186"/>
      <c r="T1" s="186"/>
      <c r="U1" s="186"/>
      <c r="V1" s="186"/>
      <c r="W1" s="186"/>
      <c r="X1" s="186"/>
      <c r="Y1" s="186"/>
      <c r="Z1" s="186"/>
      <c r="AA1" s="186"/>
      <c r="AB1" s="186"/>
      <c r="AC1" s="186"/>
      <c r="AD1" s="186"/>
      <c r="AE1" s="186"/>
      <c r="AF1" s="186"/>
      <c r="AG1" s="186"/>
      <c r="AH1" s="186"/>
      <c r="AI1" s="186"/>
      <c r="AJ1" s="186"/>
      <c r="AK1" s="186"/>
      <c r="AL1" s="186"/>
      <c r="AM1" s="186"/>
      <c r="AN1" s="186"/>
      <c r="AO1" s="186"/>
      <c r="AP1" s="186"/>
      <c r="AQ1" s="186"/>
      <c r="AR1" s="186"/>
      <c r="AS1" s="186"/>
      <c r="AT1" s="186"/>
      <c r="AU1" s="186"/>
      <c r="AV1" s="186"/>
      <c r="AW1" s="186"/>
      <c r="AX1" s="186"/>
      <c r="AY1" s="186"/>
      <c r="AZ1" s="186"/>
      <c r="BA1" s="186"/>
      <c r="BB1" s="179"/>
      <c r="BC1" s="179"/>
    </row>
    <row r="2" spans="1:55" ht="19.5" customHeight="1">
      <c r="A2" s="210" t="s">
        <v>114</v>
      </c>
      <c r="B2" s="217" t="s">
        <v>203</v>
      </c>
      <c r="C2" s="217" t="s">
        <v>204</v>
      </c>
      <c r="D2" s="217" t="s">
        <v>200</v>
      </c>
      <c r="E2" s="217" t="s">
        <v>217</v>
      </c>
      <c r="F2" s="217" t="s">
        <v>205</v>
      </c>
      <c r="G2" s="217" t="s">
        <v>206</v>
      </c>
      <c r="H2" s="217" t="s">
        <v>208</v>
      </c>
      <c r="I2" s="217" t="s">
        <v>210</v>
      </c>
      <c r="J2" s="217" t="s">
        <v>212</v>
      </c>
      <c r="K2" s="217" t="s">
        <v>219</v>
      </c>
      <c r="L2" s="217" t="s">
        <v>214</v>
      </c>
      <c r="M2" s="217" t="s">
        <v>221</v>
      </c>
      <c r="N2" s="227" t="s">
        <v>202</v>
      </c>
      <c r="O2" s="192" t="s">
        <v>215</v>
      </c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83"/>
      <c r="AD2" s="183"/>
      <c r="AE2" s="183"/>
      <c r="AF2" s="183"/>
      <c r="AG2" s="183"/>
      <c r="AH2" s="183"/>
      <c r="AI2" s="183"/>
      <c r="AJ2" s="183"/>
      <c r="AK2" s="183"/>
      <c r="AL2" s="183"/>
      <c r="AM2" s="183"/>
      <c r="AN2" s="183"/>
      <c r="AO2" s="183"/>
      <c r="AP2" s="183"/>
      <c r="AQ2" s="183"/>
      <c r="AR2" s="183"/>
      <c r="AS2" s="183"/>
      <c r="AT2" s="183"/>
      <c r="AU2" s="183"/>
      <c r="AV2" s="183"/>
      <c r="AW2" s="183"/>
      <c r="AX2" s="183"/>
      <c r="AY2" s="183"/>
      <c r="AZ2" s="183"/>
      <c r="BA2" s="183"/>
    </row>
    <row r="3" spans="1:55" ht="12.75" customHeight="1">
      <c r="A3" s="235">
        <v>43647</v>
      </c>
      <c r="B3" s="232"/>
      <c r="C3" s="232"/>
      <c r="D3" s="232"/>
      <c r="E3" s="232"/>
      <c r="F3" s="232"/>
      <c r="G3" s="232"/>
      <c r="H3" s="232"/>
      <c r="I3" s="232"/>
      <c r="J3" s="232"/>
      <c r="K3" s="232"/>
      <c r="L3" s="232"/>
      <c r="M3" s="232"/>
      <c r="N3" s="233">
        <v>1</v>
      </c>
      <c r="O3" s="234"/>
      <c r="P3" s="183"/>
      <c r="Q3" s="183"/>
      <c r="R3" s="183"/>
      <c r="S3" s="183"/>
      <c r="T3" s="183"/>
      <c r="U3" s="183"/>
      <c r="V3" s="183"/>
      <c r="W3" s="183"/>
      <c r="X3" s="183"/>
      <c r="Y3" s="183"/>
      <c r="Z3" s="183"/>
      <c r="AA3" s="183"/>
      <c r="AB3" s="183"/>
      <c r="AC3" s="183"/>
      <c r="AD3" s="183"/>
      <c r="AE3" s="183"/>
      <c r="AF3" s="183"/>
      <c r="AG3" s="183"/>
      <c r="AH3" s="183"/>
      <c r="AI3" s="183"/>
      <c r="AJ3" s="183"/>
      <c r="AK3" s="183"/>
      <c r="AL3" s="183"/>
      <c r="AM3" s="183"/>
      <c r="AN3" s="183"/>
      <c r="AO3" s="183"/>
      <c r="AP3" s="183"/>
      <c r="AQ3" s="183"/>
      <c r="AR3" s="183"/>
      <c r="AS3" s="183"/>
      <c r="AT3" s="183"/>
      <c r="AU3" s="183"/>
      <c r="AV3" s="183"/>
      <c r="AW3" s="183"/>
      <c r="AX3" s="183"/>
      <c r="AY3" s="183"/>
      <c r="AZ3" s="183"/>
      <c r="BA3" s="183"/>
    </row>
    <row r="4" spans="1:55" ht="12.75" customHeight="1">
      <c r="A4" s="211">
        <v>43648</v>
      </c>
      <c r="B4" s="218"/>
      <c r="C4" s="218"/>
      <c r="D4" s="218"/>
      <c r="E4" s="218"/>
      <c r="F4" s="218"/>
      <c r="G4" s="218"/>
      <c r="H4" s="218">
        <v>1</v>
      </c>
      <c r="I4" s="218"/>
      <c r="J4" s="218"/>
      <c r="K4" s="218"/>
      <c r="L4" s="218"/>
      <c r="M4" s="218"/>
      <c r="N4" s="222">
        <v>1</v>
      </c>
      <c r="O4" s="204">
        <v>1</v>
      </c>
      <c r="P4" s="183"/>
      <c r="Q4" s="183"/>
      <c r="R4" s="183"/>
      <c r="S4" s="183"/>
      <c r="T4" s="183"/>
      <c r="U4" s="183"/>
      <c r="V4" s="183"/>
      <c r="W4" s="183"/>
      <c r="X4" s="183"/>
      <c r="Y4" s="183"/>
      <c r="Z4" s="183"/>
      <c r="AA4" s="183"/>
      <c r="AB4" s="183"/>
      <c r="AC4" s="183"/>
      <c r="AD4" s="183"/>
      <c r="AE4" s="183"/>
      <c r="AF4" s="183"/>
      <c r="AG4" s="183"/>
      <c r="AH4" s="183"/>
      <c r="AI4" s="183"/>
      <c r="AJ4" s="183"/>
      <c r="AK4" s="183"/>
      <c r="AL4" s="183"/>
      <c r="AM4" s="183"/>
      <c r="AN4" s="183"/>
      <c r="AO4" s="183"/>
      <c r="AP4" s="183"/>
      <c r="AQ4" s="183"/>
      <c r="AR4" s="183"/>
      <c r="AS4" s="183"/>
      <c r="AT4" s="183"/>
      <c r="AU4" s="183"/>
      <c r="AV4" s="183"/>
      <c r="AW4" s="183"/>
      <c r="AX4" s="183"/>
      <c r="AY4" s="183"/>
      <c r="AZ4" s="183"/>
      <c r="BA4" s="183"/>
    </row>
    <row r="5" spans="1:55" ht="12.75" customHeight="1">
      <c r="A5" s="211">
        <v>43649</v>
      </c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  <c r="N5" s="222">
        <v>1</v>
      </c>
      <c r="O5" s="204">
        <v>1</v>
      </c>
      <c r="P5" s="183"/>
      <c r="Q5" s="183"/>
      <c r="R5" s="183"/>
      <c r="S5" s="183"/>
      <c r="T5" s="183"/>
      <c r="U5" s="183"/>
      <c r="V5" s="183"/>
      <c r="W5" s="183"/>
      <c r="X5" s="183"/>
      <c r="Y5" s="183"/>
      <c r="Z5" s="183"/>
      <c r="AA5" s="183"/>
      <c r="AB5" s="183"/>
      <c r="AC5" s="183"/>
      <c r="AD5" s="183"/>
      <c r="AE5" s="183"/>
      <c r="AF5" s="183"/>
      <c r="AG5" s="183"/>
      <c r="AH5" s="183"/>
      <c r="AI5" s="183"/>
      <c r="AJ5" s="183"/>
      <c r="AK5" s="183"/>
      <c r="AL5" s="183"/>
      <c r="AM5" s="183"/>
      <c r="AN5" s="183"/>
      <c r="AO5" s="183"/>
      <c r="AP5" s="183"/>
      <c r="AQ5" s="183"/>
      <c r="AR5" s="183"/>
      <c r="AS5" s="183"/>
      <c r="AT5" s="183"/>
      <c r="AU5" s="183"/>
      <c r="AV5" s="183"/>
      <c r="AW5" s="183"/>
      <c r="AX5" s="183"/>
      <c r="AY5" s="183"/>
      <c r="AZ5" s="183"/>
      <c r="BA5" s="183"/>
    </row>
    <row r="6" spans="1:55" ht="12.75" customHeight="1">
      <c r="A6" s="211">
        <v>43650</v>
      </c>
      <c r="B6" s="218"/>
      <c r="C6" s="218"/>
      <c r="D6" s="218"/>
      <c r="E6" s="218"/>
      <c r="F6" s="218"/>
      <c r="G6" s="218"/>
      <c r="H6" s="218"/>
      <c r="I6" s="218"/>
      <c r="J6" s="218"/>
      <c r="K6" s="218"/>
      <c r="L6" s="218"/>
      <c r="M6" s="218"/>
      <c r="N6" s="222">
        <v>1</v>
      </c>
      <c r="O6" s="204">
        <v>1</v>
      </c>
      <c r="P6" s="183"/>
      <c r="Q6" s="183"/>
      <c r="R6" s="183"/>
      <c r="S6" s="183"/>
      <c r="T6" s="183"/>
      <c r="U6" s="183"/>
      <c r="V6" s="183"/>
      <c r="W6" s="183"/>
      <c r="X6" s="183"/>
      <c r="Y6" s="183"/>
      <c r="Z6" s="183"/>
      <c r="AA6" s="183"/>
      <c r="AB6" s="183"/>
      <c r="AC6" s="183"/>
      <c r="AD6" s="183"/>
      <c r="AE6" s="183"/>
      <c r="AF6" s="183"/>
      <c r="AG6" s="183"/>
      <c r="AH6" s="183"/>
      <c r="AI6" s="183"/>
      <c r="AJ6" s="183"/>
      <c r="AK6" s="183"/>
      <c r="AL6" s="183"/>
      <c r="AM6" s="183"/>
      <c r="AN6" s="183"/>
      <c r="AO6" s="183"/>
      <c r="AP6" s="183"/>
      <c r="AQ6" s="183"/>
      <c r="AR6" s="183"/>
      <c r="AS6" s="183"/>
      <c r="AT6" s="183"/>
      <c r="AU6" s="183"/>
      <c r="AV6" s="183"/>
      <c r="AW6" s="183"/>
      <c r="AX6" s="183"/>
      <c r="AY6" s="183"/>
      <c r="AZ6" s="183"/>
      <c r="BA6" s="183"/>
    </row>
    <row r="7" spans="1:55" ht="12.75" customHeight="1">
      <c r="A7" s="211">
        <v>43651</v>
      </c>
      <c r="B7" s="218"/>
      <c r="C7" s="218"/>
      <c r="D7" s="218"/>
      <c r="E7" s="218"/>
      <c r="F7" s="218">
        <v>1</v>
      </c>
      <c r="G7" s="218"/>
      <c r="H7" s="218"/>
      <c r="I7" s="218"/>
      <c r="J7" s="218"/>
      <c r="K7" s="218">
        <v>1</v>
      </c>
      <c r="L7" s="218"/>
      <c r="M7" s="218"/>
      <c r="N7" s="222">
        <v>1</v>
      </c>
      <c r="O7" s="204">
        <v>1</v>
      </c>
      <c r="P7" s="183"/>
      <c r="Q7" s="183"/>
      <c r="R7" s="183"/>
      <c r="S7" s="183"/>
      <c r="T7" s="183"/>
      <c r="U7" s="183"/>
      <c r="V7" s="183"/>
      <c r="W7" s="183"/>
      <c r="X7" s="183"/>
      <c r="Y7" s="183"/>
      <c r="Z7" s="183"/>
      <c r="AA7" s="183"/>
      <c r="AB7" s="183"/>
      <c r="AC7" s="183"/>
      <c r="AD7" s="183"/>
      <c r="AE7" s="183"/>
      <c r="AF7" s="183"/>
      <c r="AG7" s="183"/>
      <c r="AH7" s="183"/>
      <c r="AI7" s="183"/>
      <c r="AJ7" s="183"/>
      <c r="AK7" s="183"/>
      <c r="AL7" s="183"/>
      <c r="AM7" s="183"/>
      <c r="AN7" s="183"/>
      <c r="AO7" s="183"/>
      <c r="AP7" s="183"/>
      <c r="AQ7" s="183"/>
      <c r="AR7" s="183"/>
      <c r="AS7" s="183"/>
      <c r="AT7" s="183"/>
      <c r="AU7" s="183"/>
      <c r="AV7" s="183"/>
      <c r="AW7" s="183"/>
      <c r="AX7" s="183"/>
      <c r="AY7" s="183"/>
      <c r="AZ7" s="183"/>
      <c r="BA7" s="183"/>
    </row>
    <row r="8" spans="1:55" ht="12.75" customHeight="1">
      <c r="A8" s="212">
        <v>43652</v>
      </c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23"/>
      <c r="O8" s="206"/>
      <c r="P8" s="183"/>
      <c r="Q8" s="183"/>
      <c r="R8" s="183"/>
      <c r="S8" s="183"/>
      <c r="T8" s="183"/>
      <c r="U8" s="183"/>
      <c r="V8" s="183"/>
      <c r="W8" s="183"/>
      <c r="X8" s="183"/>
      <c r="Y8" s="183"/>
      <c r="Z8" s="183"/>
      <c r="AA8" s="183"/>
      <c r="AB8" s="183"/>
      <c r="AC8" s="183"/>
      <c r="AD8" s="183"/>
      <c r="AE8" s="183"/>
      <c r="AF8" s="183"/>
      <c r="AG8" s="183"/>
      <c r="AH8" s="183"/>
      <c r="AI8" s="183"/>
      <c r="AJ8" s="183"/>
      <c r="AK8" s="183"/>
      <c r="AL8" s="183"/>
      <c r="AM8" s="183"/>
      <c r="AN8" s="183"/>
      <c r="AO8" s="183"/>
      <c r="AP8" s="183"/>
      <c r="AQ8" s="183"/>
      <c r="AR8" s="183"/>
      <c r="AS8" s="183"/>
      <c r="AT8" s="183"/>
      <c r="AU8" s="183"/>
      <c r="AV8" s="183"/>
      <c r="AW8" s="183"/>
      <c r="AX8" s="183"/>
      <c r="AY8" s="183"/>
      <c r="AZ8" s="183"/>
      <c r="BA8" s="183"/>
    </row>
    <row r="9" spans="1:55" ht="12.75" customHeight="1">
      <c r="A9" s="213">
        <v>43653</v>
      </c>
      <c r="B9" s="220"/>
      <c r="C9" s="220"/>
      <c r="D9" s="220"/>
      <c r="E9" s="220"/>
      <c r="F9" s="220"/>
      <c r="G9" s="220"/>
      <c r="H9" s="220"/>
      <c r="I9" s="220"/>
      <c r="J9" s="220"/>
      <c r="K9" s="220"/>
      <c r="L9" s="220"/>
      <c r="M9" s="220"/>
      <c r="N9" s="224"/>
      <c r="O9" s="205"/>
      <c r="P9" s="183"/>
      <c r="Q9" s="183"/>
      <c r="R9" s="183"/>
      <c r="S9" s="183"/>
      <c r="T9" s="183"/>
      <c r="U9" s="183"/>
      <c r="V9" s="183"/>
      <c r="W9" s="183"/>
      <c r="X9" s="183"/>
      <c r="Y9" s="183"/>
      <c r="Z9" s="183"/>
      <c r="AA9" s="183"/>
      <c r="AB9" s="183"/>
      <c r="AC9" s="183"/>
      <c r="AD9" s="183"/>
      <c r="AE9" s="183"/>
      <c r="AF9" s="183"/>
      <c r="AG9" s="183"/>
      <c r="AH9" s="183"/>
      <c r="AI9" s="183"/>
      <c r="AJ9" s="183"/>
      <c r="AK9" s="183"/>
      <c r="AL9" s="183"/>
      <c r="AM9" s="183"/>
      <c r="AN9" s="183"/>
      <c r="AO9" s="183"/>
      <c r="AP9" s="183"/>
      <c r="AQ9" s="183"/>
      <c r="AR9" s="183"/>
      <c r="AS9" s="183"/>
      <c r="AT9" s="183"/>
      <c r="AU9" s="183"/>
      <c r="AV9" s="183"/>
      <c r="AW9" s="183"/>
      <c r="AX9" s="183"/>
      <c r="AY9" s="183"/>
      <c r="AZ9" s="183"/>
      <c r="BA9" s="183"/>
    </row>
    <row r="10" spans="1:55" ht="12.75" customHeight="1">
      <c r="A10" s="214">
        <v>43654</v>
      </c>
      <c r="B10" s="221"/>
      <c r="C10" s="221"/>
      <c r="D10" s="221"/>
      <c r="E10" s="221"/>
      <c r="F10" s="221"/>
      <c r="G10" s="221"/>
      <c r="H10" s="221"/>
      <c r="I10" s="221"/>
      <c r="J10" s="221"/>
      <c r="K10" s="221"/>
      <c r="L10" s="221"/>
      <c r="M10" s="221"/>
      <c r="N10" s="225"/>
      <c r="O10" s="207">
        <v>1</v>
      </c>
      <c r="P10" s="183"/>
      <c r="Q10" s="183"/>
      <c r="R10" s="183"/>
      <c r="S10" s="183"/>
      <c r="T10" s="183"/>
      <c r="U10" s="183"/>
      <c r="V10" s="183"/>
      <c r="W10" s="183"/>
      <c r="X10" s="183"/>
      <c r="Y10" s="183"/>
      <c r="Z10" s="183"/>
      <c r="AA10" s="183"/>
      <c r="AB10" s="183"/>
      <c r="AC10" s="183"/>
      <c r="AD10" s="183"/>
      <c r="AE10" s="183"/>
      <c r="AF10" s="183"/>
      <c r="AG10" s="183"/>
      <c r="AH10" s="183"/>
      <c r="AI10" s="183"/>
      <c r="AJ10" s="183"/>
      <c r="AK10" s="183"/>
      <c r="AL10" s="183"/>
      <c r="AM10" s="183"/>
      <c r="AN10" s="183"/>
      <c r="AO10" s="183"/>
      <c r="AP10" s="183"/>
      <c r="AQ10" s="183"/>
      <c r="AR10" s="183"/>
      <c r="AS10" s="183"/>
      <c r="AT10" s="183"/>
      <c r="AU10" s="183"/>
      <c r="AV10" s="183"/>
      <c r="AW10" s="183"/>
      <c r="AX10" s="183"/>
      <c r="AY10" s="183"/>
      <c r="AZ10" s="183"/>
      <c r="BA10" s="183"/>
    </row>
    <row r="11" spans="1:55" ht="12.75" customHeight="1">
      <c r="A11" s="211">
        <v>43655</v>
      </c>
      <c r="B11" s="218"/>
      <c r="C11" s="218"/>
      <c r="D11" s="218"/>
      <c r="E11" s="218"/>
      <c r="F11" s="218"/>
      <c r="G11" s="218"/>
      <c r="H11" s="218"/>
      <c r="I11" s="218"/>
      <c r="J11" s="218"/>
      <c r="K11" s="218"/>
      <c r="L11" s="218"/>
      <c r="M11" s="218"/>
      <c r="N11" s="222">
        <v>1</v>
      </c>
      <c r="O11" s="204">
        <v>1</v>
      </c>
      <c r="P11" s="183"/>
      <c r="Q11" s="183"/>
      <c r="R11" s="183"/>
      <c r="S11" s="183"/>
      <c r="T11" s="183"/>
      <c r="U11" s="183"/>
      <c r="V11" s="183"/>
      <c r="W11" s="183"/>
      <c r="X11" s="183"/>
      <c r="Y11" s="183"/>
      <c r="Z11" s="183"/>
      <c r="AA11" s="183"/>
      <c r="AB11" s="183"/>
      <c r="AC11" s="183"/>
      <c r="AD11" s="183"/>
      <c r="AE11" s="183"/>
      <c r="AF11" s="183"/>
      <c r="AG11" s="183"/>
      <c r="AH11" s="183"/>
      <c r="AI11" s="183"/>
      <c r="AJ11" s="183"/>
      <c r="AK11" s="183"/>
      <c r="AL11" s="183"/>
      <c r="AM11" s="183"/>
      <c r="AN11" s="183"/>
      <c r="AO11" s="183"/>
      <c r="AP11" s="183"/>
      <c r="AQ11" s="183"/>
      <c r="AR11" s="183"/>
      <c r="AS11" s="183"/>
      <c r="AT11" s="183"/>
      <c r="AU11" s="183"/>
      <c r="AV11" s="183"/>
      <c r="AW11" s="183"/>
      <c r="AX11" s="183"/>
      <c r="AY11" s="183"/>
      <c r="AZ11" s="183"/>
      <c r="BA11" s="183"/>
    </row>
    <row r="12" spans="1:55" ht="12.75" customHeight="1">
      <c r="A12" s="211">
        <v>43656</v>
      </c>
      <c r="B12" s="218"/>
      <c r="C12" s="218"/>
      <c r="D12" s="218"/>
      <c r="E12" s="218"/>
      <c r="F12" s="218"/>
      <c r="G12" s="218"/>
      <c r="H12" s="218"/>
      <c r="I12" s="218"/>
      <c r="J12" s="218"/>
      <c r="K12" s="218"/>
      <c r="L12" s="218"/>
      <c r="M12" s="218"/>
      <c r="N12" s="222">
        <v>1</v>
      </c>
      <c r="O12" s="204">
        <v>1</v>
      </c>
      <c r="P12" s="183"/>
      <c r="Q12" s="183"/>
      <c r="R12" s="183"/>
      <c r="S12" s="183"/>
      <c r="T12" s="183"/>
      <c r="U12" s="183"/>
      <c r="V12" s="183"/>
      <c r="W12" s="183"/>
      <c r="X12" s="183"/>
      <c r="Y12" s="183"/>
      <c r="Z12" s="183"/>
      <c r="AA12" s="183"/>
      <c r="AB12" s="183"/>
      <c r="AC12" s="183"/>
      <c r="AD12" s="183"/>
      <c r="AE12" s="183"/>
      <c r="AF12" s="183"/>
      <c r="AG12" s="183"/>
      <c r="AH12" s="183"/>
      <c r="AI12" s="183"/>
      <c r="AJ12" s="183"/>
      <c r="AK12" s="183"/>
      <c r="AL12" s="183"/>
      <c r="AM12" s="183"/>
      <c r="AN12" s="183"/>
      <c r="AO12" s="183"/>
      <c r="AP12" s="183"/>
      <c r="AQ12" s="183"/>
      <c r="AR12" s="183"/>
      <c r="AS12" s="183"/>
      <c r="AT12" s="183"/>
      <c r="AU12" s="183"/>
      <c r="AV12" s="183"/>
      <c r="AW12" s="183"/>
      <c r="AX12" s="183"/>
      <c r="AY12" s="183"/>
      <c r="AZ12" s="183"/>
      <c r="BA12" s="183"/>
    </row>
    <row r="13" spans="1:55" ht="12.75" customHeight="1">
      <c r="A13" s="211">
        <v>43657</v>
      </c>
      <c r="B13" s="218"/>
      <c r="C13" s="218"/>
      <c r="D13" s="218"/>
      <c r="E13" s="218"/>
      <c r="F13" s="218"/>
      <c r="G13" s="218"/>
      <c r="H13" s="218"/>
      <c r="I13" s="218"/>
      <c r="J13" s="218"/>
      <c r="K13" s="218"/>
      <c r="L13" s="218"/>
      <c r="M13" s="218"/>
      <c r="N13" s="222">
        <v>1</v>
      </c>
      <c r="O13" s="204">
        <v>1</v>
      </c>
      <c r="P13" s="183"/>
      <c r="Q13" s="183"/>
      <c r="R13" s="183"/>
      <c r="S13" s="183"/>
      <c r="T13" s="183"/>
      <c r="U13" s="183"/>
      <c r="V13" s="183"/>
      <c r="W13" s="183"/>
      <c r="X13" s="183"/>
      <c r="Y13" s="183"/>
      <c r="Z13" s="183"/>
      <c r="AA13" s="183"/>
      <c r="AB13" s="183"/>
      <c r="AC13" s="183"/>
      <c r="AD13" s="183"/>
      <c r="AE13" s="183"/>
      <c r="AF13" s="183"/>
      <c r="AG13" s="183"/>
      <c r="AH13" s="183"/>
      <c r="AI13" s="183"/>
      <c r="AJ13" s="183"/>
      <c r="AK13" s="183"/>
      <c r="AL13" s="183"/>
      <c r="AM13" s="183"/>
      <c r="AN13" s="183"/>
      <c r="AO13" s="183"/>
      <c r="AP13" s="183"/>
      <c r="AQ13" s="183"/>
      <c r="AR13" s="183"/>
      <c r="AS13" s="183"/>
      <c r="AT13" s="183"/>
      <c r="AU13" s="183"/>
      <c r="AV13" s="183"/>
      <c r="AW13" s="183"/>
      <c r="AX13" s="183"/>
      <c r="AY13" s="183"/>
      <c r="AZ13" s="183"/>
      <c r="BA13" s="183"/>
    </row>
    <row r="14" spans="1:55" ht="12.75" customHeight="1">
      <c r="A14" s="211">
        <v>43658</v>
      </c>
      <c r="B14" s="218"/>
      <c r="C14" s="218"/>
      <c r="D14" s="218"/>
      <c r="E14" s="218"/>
      <c r="F14" s="218">
        <v>1</v>
      </c>
      <c r="G14" s="218"/>
      <c r="H14" s="218"/>
      <c r="I14" s="218"/>
      <c r="J14" s="218"/>
      <c r="K14" s="218"/>
      <c r="L14" s="218"/>
      <c r="M14" s="218"/>
      <c r="N14" s="222">
        <v>1</v>
      </c>
      <c r="O14" s="204">
        <v>1</v>
      </c>
      <c r="P14" s="183"/>
      <c r="Q14" s="183"/>
      <c r="R14" s="183"/>
      <c r="S14" s="183"/>
      <c r="T14" s="183"/>
      <c r="U14" s="183"/>
      <c r="V14" s="183"/>
      <c r="W14" s="183"/>
      <c r="X14" s="183"/>
      <c r="Y14" s="183"/>
      <c r="Z14" s="183"/>
      <c r="AA14" s="183"/>
      <c r="AB14" s="183"/>
      <c r="AC14" s="183"/>
      <c r="AD14" s="183"/>
      <c r="AE14" s="183"/>
      <c r="AF14" s="183"/>
      <c r="AG14" s="183"/>
      <c r="AH14" s="183"/>
      <c r="AI14" s="183"/>
      <c r="AJ14" s="183"/>
      <c r="AK14" s="183"/>
      <c r="AL14" s="183"/>
      <c r="AM14" s="183"/>
      <c r="AN14" s="183"/>
      <c r="AO14" s="183"/>
      <c r="AP14" s="183"/>
      <c r="AQ14" s="183"/>
      <c r="AR14" s="183"/>
      <c r="AS14" s="183"/>
      <c r="AT14" s="183"/>
      <c r="AU14" s="183"/>
      <c r="AV14" s="183"/>
      <c r="AW14" s="183"/>
      <c r="AX14" s="183"/>
      <c r="AY14" s="183"/>
      <c r="AZ14" s="183"/>
      <c r="BA14" s="183"/>
    </row>
    <row r="15" spans="1:55" ht="12.75" customHeight="1">
      <c r="A15" s="212">
        <v>43659</v>
      </c>
      <c r="B15" s="219"/>
      <c r="C15" s="219"/>
      <c r="D15" s="219"/>
      <c r="E15" s="219"/>
      <c r="F15" s="219"/>
      <c r="G15" s="219"/>
      <c r="H15" s="219"/>
      <c r="I15" s="219"/>
      <c r="J15" s="219"/>
      <c r="K15" s="219"/>
      <c r="L15" s="219"/>
      <c r="M15" s="219"/>
      <c r="N15" s="223"/>
      <c r="O15" s="206"/>
      <c r="P15" s="183"/>
      <c r="Q15" s="183"/>
      <c r="R15" s="183"/>
      <c r="S15" s="183"/>
      <c r="T15" s="183"/>
      <c r="U15" s="183"/>
      <c r="V15" s="183"/>
      <c r="W15" s="183"/>
      <c r="X15" s="183"/>
      <c r="Y15" s="183"/>
      <c r="Z15" s="183"/>
      <c r="AA15" s="183"/>
      <c r="AB15" s="183"/>
      <c r="AC15" s="183"/>
      <c r="AD15" s="183"/>
      <c r="AE15" s="183"/>
      <c r="AF15" s="183"/>
      <c r="AG15" s="183"/>
      <c r="AH15" s="183"/>
      <c r="AI15" s="183"/>
      <c r="AJ15" s="183"/>
      <c r="AK15" s="183"/>
      <c r="AL15" s="183"/>
      <c r="AM15" s="183"/>
      <c r="AN15" s="183"/>
      <c r="AO15" s="183"/>
      <c r="AP15" s="183"/>
      <c r="AQ15" s="183"/>
      <c r="AR15" s="183"/>
      <c r="AS15" s="183"/>
      <c r="AT15" s="183"/>
      <c r="AU15" s="183"/>
      <c r="AV15" s="183"/>
      <c r="AW15" s="183"/>
      <c r="AX15" s="183"/>
      <c r="AY15" s="183"/>
      <c r="AZ15" s="183"/>
      <c r="BA15" s="183"/>
    </row>
    <row r="16" spans="1:55" ht="12.75" customHeight="1">
      <c r="A16" s="236">
        <v>43660</v>
      </c>
      <c r="B16" s="237"/>
      <c r="C16" s="237"/>
      <c r="D16" s="237"/>
      <c r="E16" s="237"/>
      <c r="F16" s="237"/>
      <c r="G16" s="237"/>
      <c r="H16" s="237"/>
      <c r="I16" s="237"/>
      <c r="J16" s="237"/>
      <c r="K16" s="237"/>
      <c r="L16" s="237"/>
      <c r="M16" s="237"/>
      <c r="N16" s="238"/>
      <c r="O16" s="208"/>
      <c r="P16" s="183"/>
      <c r="Q16" s="183"/>
      <c r="R16" s="183"/>
      <c r="S16" s="183"/>
      <c r="T16" s="183"/>
      <c r="U16" s="183"/>
      <c r="V16" s="183"/>
      <c r="W16" s="183"/>
      <c r="X16" s="183"/>
      <c r="Y16" s="183"/>
      <c r="Z16" s="183"/>
      <c r="AA16" s="183"/>
      <c r="AB16" s="183"/>
      <c r="AC16" s="183"/>
      <c r="AD16" s="183"/>
      <c r="AE16" s="183"/>
      <c r="AF16" s="183"/>
      <c r="AG16" s="183"/>
      <c r="AH16" s="183"/>
      <c r="AI16" s="183"/>
      <c r="AJ16" s="183"/>
      <c r="AK16" s="183"/>
      <c r="AL16" s="183"/>
      <c r="AM16" s="183"/>
      <c r="AN16" s="183"/>
      <c r="AO16" s="183"/>
      <c r="AP16" s="183"/>
      <c r="AQ16" s="183"/>
      <c r="AR16" s="183"/>
      <c r="AS16" s="183"/>
      <c r="AT16" s="183"/>
      <c r="AU16" s="183"/>
      <c r="AV16" s="183"/>
      <c r="AW16" s="183"/>
      <c r="AX16" s="183"/>
      <c r="AY16" s="183"/>
      <c r="AZ16" s="183"/>
      <c r="BA16" s="183"/>
    </row>
    <row r="17" spans="1:53" ht="12.75" customHeight="1">
      <c r="A17" s="214">
        <v>43661</v>
      </c>
      <c r="B17" s="221"/>
      <c r="C17" s="221"/>
      <c r="D17" s="221"/>
      <c r="E17" s="221"/>
      <c r="F17" s="221"/>
      <c r="G17" s="221"/>
      <c r="H17" s="221"/>
      <c r="I17" s="221"/>
      <c r="J17" s="221"/>
      <c r="K17" s="221"/>
      <c r="L17" s="221"/>
      <c r="M17" s="221"/>
      <c r="N17" s="225">
        <v>1</v>
      </c>
      <c r="O17" s="207"/>
      <c r="P17" s="183"/>
      <c r="Q17" s="183"/>
      <c r="R17" s="183"/>
      <c r="S17" s="183"/>
      <c r="T17" s="183"/>
      <c r="U17" s="183"/>
      <c r="V17" s="183"/>
      <c r="W17" s="183"/>
      <c r="X17" s="183"/>
      <c r="Y17" s="183"/>
      <c r="Z17" s="183"/>
      <c r="AA17" s="183"/>
      <c r="AB17" s="183"/>
      <c r="AC17" s="183"/>
      <c r="AD17" s="183"/>
      <c r="AE17" s="183"/>
      <c r="AF17" s="183"/>
      <c r="AG17" s="183"/>
      <c r="AH17" s="183"/>
      <c r="AI17" s="183"/>
      <c r="AJ17" s="183"/>
      <c r="AK17" s="183"/>
      <c r="AL17" s="183"/>
      <c r="AM17" s="183"/>
      <c r="AN17" s="183"/>
      <c r="AO17" s="183"/>
      <c r="AP17" s="183"/>
      <c r="AQ17" s="183"/>
      <c r="AR17" s="183"/>
      <c r="AS17" s="183"/>
      <c r="AT17" s="183"/>
      <c r="AU17" s="183"/>
      <c r="AV17" s="183"/>
      <c r="AW17" s="183"/>
      <c r="AX17" s="183"/>
      <c r="AY17" s="183"/>
      <c r="AZ17" s="183"/>
      <c r="BA17" s="183"/>
    </row>
    <row r="18" spans="1:53" ht="12.75" customHeight="1">
      <c r="A18" s="211">
        <v>43662</v>
      </c>
      <c r="B18" s="218"/>
      <c r="C18" s="218">
        <v>1</v>
      </c>
      <c r="D18" s="218"/>
      <c r="E18" s="218"/>
      <c r="F18" s="218"/>
      <c r="G18" s="218">
        <v>1</v>
      </c>
      <c r="H18" s="218"/>
      <c r="I18" s="218"/>
      <c r="J18" s="218"/>
      <c r="K18" s="218"/>
      <c r="L18" s="218">
        <v>1</v>
      </c>
      <c r="M18" s="218"/>
      <c r="N18" s="222">
        <v>1</v>
      </c>
      <c r="O18" s="204"/>
      <c r="P18" s="183"/>
      <c r="Q18" s="183"/>
      <c r="R18" s="183"/>
      <c r="S18" s="183"/>
      <c r="T18" s="183"/>
      <c r="U18" s="183"/>
      <c r="V18" s="183"/>
      <c r="W18" s="183"/>
      <c r="X18" s="183"/>
      <c r="Y18" s="183"/>
      <c r="Z18" s="183"/>
      <c r="AA18" s="183"/>
      <c r="AB18" s="183"/>
      <c r="AC18" s="183"/>
      <c r="AD18" s="183"/>
      <c r="AE18" s="183"/>
      <c r="AF18" s="183"/>
      <c r="AG18" s="183"/>
      <c r="AH18" s="183"/>
      <c r="AI18" s="183"/>
      <c r="AJ18" s="183"/>
      <c r="AK18" s="183"/>
      <c r="AL18" s="183"/>
      <c r="AM18" s="183"/>
      <c r="AN18" s="183"/>
      <c r="AO18" s="183"/>
      <c r="AP18" s="183"/>
      <c r="AQ18" s="183"/>
      <c r="AR18" s="183"/>
      <c r="AS18" s="183"/>
      <c r="AT18" s="183"/>
      <c r="AU18" s="183"/>
      <c r="AV18" s="183"/>
      <c r="AW18" s="183"/>
      <c r="AX18" s="183"/>
      <c r="AY18" s="183"/>
      <c r="AZ18" s="183"/>
      <c r="BA18" s="183"/>
    </row>
    <row r="19" spans="1:53" ht="12.75" customHeight="1">
      <c r="A19" s="211">
        <v>43663</v>
      </c>
      <c r="B19" s="218"/>
      <c r="C19" s="218">
        <v>1</v>
      </c>
      <c r="D19" s="218"/>
      <c r="E19" s="218"/>
      <c r="F19" s="218"/>
      <c r="G19" s="218">
        <v>1</v>
      </c>
      <c r="H19" s="218"/>
      <c r="I19" s="218"/>
      <c r="J19" s="218"/>
      <c r="K19" s="218"/>
      <c r="L19" s="218">
        <v>1</v>
      </c>
      <c r="M19" s="218"/>
      <c r="N19" s="222">
        <v>1</v>
      </c>
      <c r="O19" s="204"/>
      <c r="P19" s="183"/>
      <c r="Q19" s="183"/>
      <c r="R19" s="183"/>
      <c r="S19" s="183"/>
      <c r="T19" s="183"/>
      <c r="U19" s="183"/>
      <c r="V19" s="183"/>
      <c r="W19" s="183"/>
      <c r="X19" s="183"/>
      <c r="Y19" s="183"/>
      <c r="Z19" s="183"/>
      <c r="AA19" s="183"/>
      <c r="AB19" s="183"/>
      <c r="AC19" s="183"/>
      <c r="AD19" s="183"/>
      <c r="AE19" s="183"/>
      <c r="AF19" s="183"/>
      <c r="AG19" s="183"/>
      <c r="AH19" s="183"/>
      <c r="AI19" s="183"/>
      <c r="AJ19" s="183"/>
      <c r="AK19" s="183"/>
      <c r="AL19" s="183"/>
      <c r="AM19" s="183"/>
      <c r="AN19" s="183"/>
      <c r="AO19" s="183"/>
      <c r="AP19" s="183"/>
      <c r="AQ19" s="183"/>
      <c r="AR19" s="183"/>
      <c r="AS19" s="183"/>
      <c r="AT19" s="183"/>
      <c r="AU19" s="183"/>
      <c r="AV19" s="183"/>
      <c r="AW19" s="183"/>
      <c r="AX19" s="183"/>
      <c r="AY19" s="183"/>
      <c r="AZ19" s="183"/>
      <c r="BA19" s="183"/>
    </row>
    <row r="20" spans="1:53" ht="12.75" customHeight="1">
      <c r="A20" s="211">
        <v>43664</v>
      </c>
      <c r="B20" s="218"/>
      <c r="C20" s="218"/>
      <c r="D20" s="218"/>
      <c r="E20" s="218"/>
      <c r="F20" s="218"/>
      <c r="G20" s="218">
        <v>1</v>
      </c>
      <c r="H20" s="218"/>
      <c r="I20" s="218"/>
      <c r="J20" s="218"/>
      <c r="K20" s="218"/>
      <c r="L20" s="218">
        <v>1</v>
      </c>
      <c r="M20" s="218"/>
      <c r="N20" s="222">
        <v>1</v>
      </c>
      <c r="O20" s="204"/>
      <c r="P20" s="183"/>
      <c r="Q20" s="183"/>
      <c r="R20" s="183"/>
      <c r="S20" s="183"/>
      <c r="T20" s="183"/>
      <c r="U20" s="183"/>
      <c r="V20" s="183"/>
      <c r="W20" s="183"/>
      <c r="X20" s="183"/>
      <c r="Y20" s="183"/>
      <c r="Z20" s="183"/>
      <c r="AA20" s="183"/>
      <c r="AB20" s="183"/>
      <c r="AC20" s="183"/>
      <c r="AD20" s="183"/>
      <c r="AE20" s="183"/>
      <c r="AF20" s="183"/>
      <c r="AG20" s="183"/>
      <c r="AH20" s="183"/>
      <c r="AI20" s="183"/>
      <c r="AJ20" s="183"/>
      <c r="AK20" s="183"/>
      <c r="AL20" s="183"/>
      <c r="AM20" s="183"/>
      <c r="AN20" s="183"/>
      <c r="AO20" s="183"/>
      <c r="AP20" s="183"/>
      <c r="AQ20" s="183"/>
      <c r="AR20" s="183"/>
      <c r="AS20" s="183"/>
      <c r="AT20" s="183"/>
      <c r="AU20" s="183"/>
      <c r="AV20" s="183"/>
      <c r="AW20" s="183"/>
      <c r="AX20" s="183"/>
      <c r="AY20" s="183"/>
      <c r="AZ20" s="183"/>
      <c r="BA20" s="183"/>
    </row>
    <row r="21" spans="1:53" ht="12.75" customHeight="1">
      <c r="A21" s="211">
        <v>43665</v>
      </c>
      <c r="B21" s="218"/>
      <c r="C21" s="218"/>
      <c r="D21" s="218"/>
      <c r="E21" s="218"/>
      <c r="F21" s="218">
        <v>1</v>
      </c>
      <c r="G21" s="218">
        <v>1</v>
      </c>
      <c r="H21" s="218"/>
      <c r="I21" s="218"/>
      <c r="J21" s="218"/>
      <c r="K21" s="218"/>
      <c r="L21" s="218">
        <v>1</v>
      </c>
      <c r="M21" s="218"/>
      <c r="N21" s="222">
        <v>1</v>
      </c>
      <c r="O21" s="204"/>
      <c r="P21" s="183"/>
      <c r="Q21" s="183"/>
      <c r="R21" s="183"/>
      <c r="S21" s="183"/>
      <c r="T21" s="183"/>
      <c r="U21" s="183"/>
      <c r="V21" s="183"/>
      <c r="W21" s="183"/>
      <c r="X21" s="183"/>
      <c r="Y21" s="183"/>
      <c r="Z21" s="183"/>
      <c r="AA21" s="183"/>
      <c r="AB21" s="183"/>
      <c r="AC21" s="183"/>
      <c r="AD21" s="183"/>
      <c r="AE21" s="183"/>
      <c r="AF21" s="183"/>
      <c r="AG21" s="183"/>
      <c r="AH21" s="183"/>
      <c r="AI21" s="183"/>
      <c r="AJ21" s="183"/>
      <c r="AK21" s="183"/>
      <c r="AL21" s="183"/>
      <c r="AM21" s="183"/>
      <c r="AN21" s="183"/>
      <c r="AO21" s="183"/>
      <c r="AP21" s="183"/>
      <c r="AQ21" s="183"/>
      <c r="AR21" s="183"/>
      <c r="AS21" s="183"/>
      <c r="AT21" s="183"/>
      <c r="AU21" s="183"/>
      <c r="AV21" s="183"/>
      <c r="AW21" s="183"/>
      <c r="AX21" s="183"/>
      <c r="AY21" s="183"/>
      <c r="AZ21" s="183"/>
      <c r="BA21" s="183"/>
    </row>
    <row r="22" spans="1:53" ht="12.75" customHeight="1">
      <c r="A22" s="212">
        <v>43666</v>
      </c>
      <c r="B22" s="219"/>
      <c r="C22" s="219"/>
      <c r="D22" s="219"/>
      <c r="E22" s="219"/>
      <c r="F22" s="219"/>
      <c r="G22" s="219"/>
      <c r="H22" s="219"/>
      <c r="I22" s="219"/>
      <c r="J22" s="219"/>
      <c r="K22" s="219"/>
      <c r="L22" s="219"/>
      <c r="M22" s="219"/>
      <c r="N22" s="223"/>
      <c r="O22" s="206"/>
      <c r="P22" s="183"/>
      <c r="Q22" s="183"/>
      <c r="R22" s="183"/>
      <c r="S22" s="183"/>
      <c r="T22" s="183"/>
      <c r="U22" s="183"/>
      <c r="V22" s="183"/>
      <c r="W22" s="183"/>
      <c r="X22" s="183"/>
      <c r="Y22" s="183"/>
      <c r="Z22" s="183"/>
      <c r="AA22" s="183"/>
      <c r="AB22" s="183"/>
      <c r="AC22" s="183"/>
      <c r="AD22" s="183"/>
      <c r="AE22" s="183"/>
      <c r="AF22" s="183"/>
      <c r="AG22" s="183"/>
      <c r="AH22" s="183"/>
      <c r="AI22" s="183"/>
      <c r="AJ22" s="183"/>
      <c r="AK22" s="183"/>
      <c r="AL22" s="183"/>
      <c r="AM22" s="183"/>
      <c r="AN22" s="183"/>
      <c r="AO22" s="183"/>
      <c r="AP22" s="183"/>
      <c r="AQ22" s="183"/>
      <c r="AR22" s="183"/>
      <c r="AS22" s="183"/>
      <c r="AT22" s="183"/>
      <c r="AU22" s="183"/>
      <c r="AV22" s="183"/>
      <c r="AW22" s="183"/>
      <c r="AX22" s="183"/>
      <c r="AY22" s="183"/>
      <c r="AZ22" s="183"/>
      <c r="BA22" s="183"/>
    </row>
    <row r="23" spans="1:53" ht="12.75" customHeight="1">
      <c r="A23" s="213">
        <v>43667</v>
      </c>
      <c r="B23" s="220"/>
      <c r="C23" s="220"/>
      <c r="D23" s="220"/>
      <c r="E23" s="220"/>
      <c r="F23" s="220"/>
      <c r="G23" s="220"/>
      <c r="H23" s="220"/>
      <c r="I23" s="220"/>
      <c r="J23" s="220"/>
      <c r="K23" s="220"/>
      <c r="L23" s="220"/>
      <c r="M23" s="220"/>
      <c r="N23" s="224"/>
      <c r="O23" s="205"/>
      <c r="P23" s="183"/>
      <c r="Q23" s="183"/>
      <c r="R23" s="183"/>
      <c r="S23" s="183"/>
      <c r="T23" s="183"/>
      <c r="U23" s="183"/>
      <c r="V23" s="183"/>
      <c r="W23" s="183"/>
      <c r="X23" s="183"/>
      <c r="Y23" s="183"/>
      <c r="Z23" s="183"/>
      <c r="AA23" s="183"/>
      <c r="AB23" s="183"/>
      <c r="AC23" s="183"/>
      <c r="AD23" s="183"/>
      <c r="AE23" s="183"/>
      <c r="AF23" s="183"/>
      <c r="AG23" s="183"/>
      <c r="AH23" s="183"/>
      <c r="AI23" s="183"/>
      <c r="AJ23" s="183"/>
      <c r="AK23" s="183"/>
      <c r="AL23" s="183"/>
      <c r="AM23" s="183"/>
      <c r="AN23" s="183"/>
      <c r="AO23" s="183"/>
      <c r="AP23" s="183"/>
      <c r="AQ23" s="183"/>
      <c r="AR23" s="183"/>
      <c r="AS23" s="183"/>
      <c r="AT23" s="183"/>
      <c r="AU23" s="183"/>
      <c r="AV23" s="183"/>
      <c r="AW23" s="183"/>
      <c r="AX23" s="183"/>
      <c r="AY23" s="183"/>
      <c r="AZ23" s="183"/>
      <c r="BA23" s="183"/>
    </row>
    <row r="24" spans="1:53" ht="12.75" customHeight="1">
      <c r="A24" s="214">
        <v>43668</v>
      </c>
      <c r="B24" s="221"/>
      <c r="C24" s="221">
        <v>1</v>
      </c>
      <c r="D24" s="221"/>
      <c r="E24" s="221"/>
      <c r="F24" s="221"/>
      <c r="G24" s="221"/>
      <c r="H24" s="221"/>
      <c r="I24" s="221"/>
      <c r="J24" s="221"/>
      <c r="K24" s="221"/>
      <c r="L24" s="221"/>
      <c r="M24" s="221"/>
      <c r="N24" s="225">
        <v>1</v>
      </c>
      <c r="O24" s="207"/>
      <c r="P24" s="183"/>
      <c r="Q24" s="183"/>
      <c r="R24" s="183"/>
      <c r="S24" s="183"/>
      <c r="T24" s="183"/>
      <c r="U24" s="183"/>
      <c r="V24" s="183"/>
      <c r="W24" s="183"/>
      <c r="X24" s="183"/>
      <c r="Y24" s="183"/>
      <c r="Z24" s="183"/>
      <c r="AA24" s="183"/>
      <c r="AB24" s="183"/>
      <c r="AC24" s="183"/>
      <c r="AD24" s="183"/>
      <c r="AE24" s="183"/>
      <c r="AF24" s="183"/>
      <c r="AG24" s="183"/>
      <c r="AH24" s="183"/>
      <c r="AI24" s="183"/>
      <c r="AJ24" s="183"/>
      <c r="AK24" s="183"/>
      <c r="AL24" s="183"/>
      <c r="AM24" s="183"/>
      <c r="AN24" s="183"/>
      <c r="AO24" s="183"/>
      <c r="AP24" s="183"/>
      <c r="AQ24" s="183"/>
      <c r="AR24" s="183"/>
      <c r="AS24" s="183"/>
      <c r="AT24" s="183"/>
      <c r="AU24" s="183"/>
      <c r="AV24" s="183"/>
      <c r="AW24" s="183"/>
      <c r="AX24" s="183"/>
      <c r="AY24" s="183"/>
      <c r="AZ24" s="183"/>
      <c r="BA24" s="183"/>
    </row>
    <row r="25" spans="1:53" ht="12.75" customHeight="1">
      <c r="A25" s="211">
        <v>43669</v>
      </c>
      <c r="B25" s="218"/>
      <c r="C25" s="218">
        <v>1</v>
      </c>
      <c r="D25" s="218"/>
      <c r="E25" s="218"/>
      <c r="F25" s="218"/>
      <c r="G25" s="218"/>
      <c r="H25" s="218"/>
      <c r="I25" s="218">
        <v>1</v>
      </c>
      <c r="J25" s="218">
        <v>1</v>
      </c>
      <c r="K25" s="218"/>
      <c r="L25" s="218">
        <v>1</v>
      </c>
      <c r="M25" s="218">
        <v>1</v>
      </c>
      <c r="N25" s="222">
        <v>1</v>
      </c>
      <c r="O25" s="204"/>
      <c r="P25" s="183"/>
      <c r="Q25" s="183"/>
      <c r="R25" s="183"/>
      <c r="S25" s="183"/>
      <c r="T25" s="183"/>
      <c r="U25" s="183"/>
      <c r="V25" s="183"/>
      <c r="W25" s="183"/>
      <c r="X25" s="183"/>
      <c r="Y25" s="183"/>
      <c r="Z25" s="183"/>
      <c r="AA25" s="183"/>
      <c r="AB25" s="183"/>
      <c r="AC25" s="183"/>
      <c r="AD25" s="183"/>
      <c r="AE25" s="183"/>
      <c r="AF25" s="183"/>
      <c r="AG25" s="183"/>
      <c r="AH25" s="183"/>
      <c r="AI25" s="183"/>
      <c r="AJ25" s="183"/>
      <c r="AK25" s="183"/>
      <c r="AL25" s="183"/>
      <c r="AM25" s="183"/>
      <c r="AN25" s="183"/>
      <c r="AO25" s="183"/>
      <c r="AP25" s="183"/>
      <c r="AQ25" s="183"/>
      <c r="AR25" s="183"/>
      <c r="AS25" s="183"/>
      <c r="AT25" s="183"/>
      <c r="AU25" s="183"/>
      <c r="AV25" s="183"/>
      <c r="AW25" s="183"/>
      <c r="AX25" s="183"/>
      <c r="AY25" s="183"/>
      <c r="AZ25" s="183"/>
      <c r="BA25" s="183"/>
    </row>
    <row r="26" spans="1:53" ht="12.75" customHeight="1">
      <c r="A26" s="211">
        <v>43670</v>
      </c>
      <c r="B26" s="218"/>
      <c r="C26" s="218"/>
      <c r="D26" s="218"/>
      <c r="E26" s="218"/>
      <c r="F26" s="218"/>
      <c r="G26" s="218"/>
      <c r="H26" s="218"/>
      <c r="I26" s="218">
        <v>1</v>
      </c>
      <c r="J26" s="218">
        <v>1</v>
      </c>
      <c r="K26" s="218"/>
      <c r="L26" s="218">
        <v>1</v>
      </c>
      <c r="M26" s="218">
        <v>1</v>
      </c>
      <c r="N26" s="222">
        <v>1</v>
      </c>
      <c r="O26" s="204"/>
      <c r="P26" s="183"/>
      <c r="Q26" s="183"/>
      <c r="R26" s="183"/>
      <c r="S26" s="183"/>
      <c r="T26" s="183"/>
      <c r="U26" s="183"/>
      <c r="V26" s="183"/>
      <c r="W26" s="183"/>
      <c r="X26" s="183"/>
      <c r="Y26" s="183"/>
      <c r="Z26" s="183"/>
      <c r="AA26" s="183"/>
      <c r="AB26" s="183"/>
      <c r="AC26" s="183"/>
      <c r="AD26" s="183"/>
      <c r="AE26" s="183"/>
      <c r="AF26" s="183"/>
      <c r="AG26" s="183"/>
      <c r="AH26" s="183"/>
      <c r="AI26" s="183"/>
      <c r="AJ26" s="183"/>
      <c r="AK26" s="183"/>
      <c r="AL26" s="183"/>
      <c r="AM26" s="183"/>
      <c r="AN26" s="183"/>
      <c r="AO26" s="183"/>
      <c r="AP26" s="183"/>
      <c r="AQ26" s="183"/>
      <c r="AR26" s="183"/>
      <c r="AS26" s="183"/>
      <c r="AT26" s="183"/>
      <c r="AU26" s="183"/>
      <c r="AV26" s="183"/>
      <c r="AW26" s="183"/>
      <c r="AX26" s="183"/>
      <c r="AY26" s="183"/>
      <c r="AZ26" s="183"/>
      <c r="BA26" s="183"/>
    </row>
    <row r="27" spans="1:53" ht="12.75" customHeight="1">
      <c r="A27" s="211">
        <v>43671</v>
      </c>
      <c r="B27" s="218"/>
      <c r="C27" s="218"/>
      <c r="D27" s="218">
        <v>1</v>
      </c>
      <c r="E27" s="218"/>
      <c r="F27" s="218"/>
      <c r="G27" s="218"/>
      <c r="H27" s="218"/>
      <c r="I27" s="218">
        <v>1</v>
      </c>
      <c r="J27" s="218">
        <v>1</v>
      </c>
      <c r="K27" s="218"/>
      <c r="L27" s="218">
        <v>1</v>
      </c>
      <c r="M27" s="218">
        <v>1</v>
      </c>
      <c r="N27" s="222">
        <v>1</v>
      </c>
      <c r="O27" s="204"/>
      <c r="P27" s="183"/>
      <c r="Q27" s="183"/>
      <c r="R27" s="183"/>
      <c r="S27" s="183"/>
      <c r="T27" s="183"/>
      <c r="U27" s="183"/>
      <c r="V27" s="183"/>
      <c r="W27" s="183"/>
      <c r="X27" s="183"/>
      <c r="Y27" s="183"/>
      <c r="Z27" s="183"/>
      <c r="AA27" s="183"/>
      <c r="AB27" s="183"/>
      <c r="AC27" s="183"/>
      <c r="AD27" s="183"/>
      <c r="AE27" s="183"/>
      <c r="AF27" s="183"/>
      <c r="AG27" s="183"/>
      <c r="AH27" s="183"/>
      <c r="AI27" s="183"/>
      <c r="AJ27" s="183"/>
      <c r="AK27" s="183"/>
      <c r="AL27" s="183"/>
      <c r="AM27" s="183"/>
      <c r="AN27" s="183"/>
      <c r="AO27" s="183"/>
      <c r="AP27" s="183"/>
      <c r="AQ27" s="183"/>
      <c r="AR27" s="183"/>
      <c r="AS27" s="183"/>
      <c r="AT27" s="183"/>
      <c r="AU27" s="183"/>
      <c r="AV27" s="183"/>
      <c r="AW27" s="183"/>
      <c r="AX27" s="183"/>
      <c r="AY27" s="183"/>
      <c r="AZ27" s="183"/>
      <c r="BA27" s="183"/>
    </row>
    <row r="28" spans="1:53" ht="12.75" customHeight="1">
      <c r="A28" s="211">
        <v>43672</v>
      </c>
      <c r="B28" s="218"/>
      <c r="C28" s="218"/>
      <c r="D28" s="218">
        <v>1</v>
      </c>
      <c r="E28" s="218"/>
      <c r="F28" s="218">
        <v>1</v>
      </c>
      <c r="G28" s="218"/>
      <c r="H28" s="218"/>
      <c r="I28" s="218">
        <v>1</v>
      </c>
      <c r="J28" s="218">
        <v>1</v>
      </c>
      <c r="K28" s="218"/>
      <c r="L28" s="218">
        <v>1</v>
      </c>
      <c r="M28" s="218">
        <v>1</v>
      </c>
      <c r="N28" s="222">
        <v>1</v>
      </c>
      <c r="O28" s="204"/>
      <c r="P28" s="183"/>
      <c r="Q28" s="183"/>
      <c r="R28" s="183"/>
      <c r="S28" s="183"/>
      <c r="T28" s="183"/>
      <c r="U28" s="183"/>
      <c r="V28" s="183"/>
      <c r="W28" s="183"/>
      <c r="X28" s="183"/>
      <c r="Y28" s="183"/>
      <c r="Z28" s="183"/>
      <c r="AA28" s="183"/>
      <c r="AB28" s="183"/>
      <c r="AC28" s="183"/>
      <c r="AD28" s="183"/>
      <c r="AE28" s="183"/>
      <c r="AF28" s="183"/>
      <c r="AG28" s="183"/>
      <c r="AH28" s="183"/>
      <c r="AI28" s="183"/>
      <c r="AJ28" s="183"/>
      <c r="AK28" s="183"/>
      <c r="AL28" s="183"/>
      <c r="AM28" s="183"/>
      <c r="AN28" s="183"/>
      <c r="AO28" s="183"/>
      <c r="AP28" s="183"/>
      <c r="AQ28" s="183"/>
      <c r="AR28" s="183"/>
      <c r="AS28" s="183"/>
      <c r="AT28" s="183"/>
      <c r="AU28" s="183"/>
      <c r="AV28" s="183"/>
      <c r="AW28" s="183"/>
      <c r="AX28" s="183"/>
      <c r="AY28" s="183"/>
      <c r="AZ28" s="183"/>
      <c r="BA28" s="183"/>
    </row>
    <row r="29" spans="1:53" ht="12.75" customHeight="1">
      <c r="A29" s="212">
        <v>43673</v>
      </c>
      <c r="B29" s="219"/>
      <c r="C29" s="219"/>
      <c r="D29" s="219"/>
      <c r="E29" s="219"/>
      <c r="F29" s="219"/>
      <c r="G29" s="219"/>
      <c r="H29" s="219"/>
      <c r="I29" s="219"/>
      <c r="J29" s="219"/>
      <c r="K29" s="219"/>
      <c r="L29" s="219"/>
      <c r="M29" s="219"/>
      <c r="N29" s="223"/>
      <c r="O29" s="206"/>
      <c r="P29" s="183"/>
      <c r="Q29" s="183"/>
      <c r="R29" s="183"/>
      <c r="S29" s="183"/>
      <c r="T29" s="183"/>
      <c r="U29" s="183"/>
      <c r="V29" s="183"/>
      <c r="W29" s="183"/>
      <c r="X29" s="183"/>
      <c r="Y29" s="183"/>
      <c r="Z29" s="183"/>
      <c r="AA29" s="183"/>
      <c r="AB29" s="183"/>
      <c r="AC29" s="183"/>
      <c r="AD29" s="183"/>
      <c r="AE29" s="183"/>
      <c r="AF29" s="183"/>
      <c r="AG29" s="183"/>
      <c r="AH29" s="183"/>
      <c r="AI29" s="183"/>
      <c r="AJ29" s="183"/>
      <c r="AK29" s="183"/>
      <c r="AL29" s="183"/>
      <c r="AM29" s="183"/>
      <c r="AN29" s="183"/>
      <c r="AO29" s="183"/>
      <c r="AP29" s="183"/>
      <c r="AQ29" s="183"/>
      <c r="AR29" s="183"/>
      <c r="AS29" s="183"/>
      <c r="AT29" s="183"/>
      <c r="AU29" s="183"/>
      <c r="AV29" s="183"/>
      <c r="AW29" s="183"/>
      <c r="AX29" s="183"/>
      <c r="AY29" s="183"/>
      <c r="AZ29" s="183"/>
      <c r="BA29" s="183"/>
    </row>
    <row r="30" spans="1:53" ht="12.75" customHeight="1">
      <c r="A30" s="213">
        <v>43674</v>
      </c>
      <c r="B30" s="220"/>
      <c r="C30" s="220"/>
      <c r="D30" s="220"/>
      <c r="E30" s="220"/>
      <c r="F30" s="220"/>
      <c r="G30" s="220"/>
      <c r="H30" s="220"/>
      <c r="I30" s="220"/>
      <c r="J30" s="220"/>
      <c r="K30" s="220"/>
      <c r="L30" s="220"/>
      <c r="M30" s="220"/>
      <c r="N30" s="224"/>
      <c r="O30" s="205"/>
      <c r="P30" s="183"/>
      <c r="Q30" s="183"/>
      <c r="R30" s="183"/>
      <c r="S30" s="183"/>
      <c r="T30" s="183"/>
      <c r="U30" s="183"/>
      <c r="V30" s="183"/>
      <c r="W30" s="183"/>
      <c r="X30" s="183"/>
      <c r="Y30" s="183"/>
      <c r="Z30" s="183"/>
      <c r="AA30" s="183"/>
      <c r="AB30" s="183"/>
      <c r="AC30" s="183"/>
      <c r="AD30" s="183"/>
      <c r="AE30" s="183"/>
      <c r="AF30" s="183"/>
      <c r="AG30" s="183"/>
      <c r="AH30" s="183"/>
      <c r="AI30" s="183"/>
      <c r="AJ30" s="183"/>
      <c r="AK30" s="183"/>
      <c r="AL30" s="183"/>
      <c r="AM30" s="183"/>
      <c r="AN30" s="183"/>
      <c r="AO30" s="183"/>
      <c r="AP30" s="183"/>
      <c r="AQ30" s="183"/>
      <c r="AR30" s="183"/>
      <c r="AS30" s="183"/>
      <c r="AT30" s="183"/>
      <c r="AU30" s="183"/>
      <c r="AV30" s="183"/>
      <c r="AW30" s="183"/>
      <c r="AX30" s="183"/>
      <c r="AY30" s="183"/>
      <c r="AZ30" s="183"/>
      <c r="BA30" s="183"/>
    </row>
    <row r="31" spans="1:53" ht="12.75" customHeight="1">
      <c r="A31" s="239">
        <v>43675</v>
      </c>
      <c r="B31" s="221"/>
      <c r="C31" s="221"/>
      <c r="D31" s="221"/>
      <c r="E31" s="221"/>
      <c r="F31" s="221"/>
      <c r="G31" s="221"/>
      <c r="H31" s="221"/>
      <c r="I31" s="221">
        <v>1</v>
      </c>
      <c r="J31" s="221"/>
      <c r="K31" s="221"/>
      <c r="L31" s="221"/>
      <c r="M31" s="221"/>
      <c r="N31" s="225"/>
      <c r="O31" s="207"/>
      <c r="P31" s="183"/>
      <c r="Q31" s="183"/>
      <c r="R31" s="183"/>
      <c r="S31" s="183"/>
      <c r="T31" s="183"/>
      <c r="U31" s="183"/>
      <c r="V31" s="183"/>
      <c r="W31" s="183"/>
      <c r="X31" s="183"/>
      <c r="Y31" s="183"/>
      <c r="Z31" s="183"/>
      <c r="AA31" s="183"/>
      <c r="AB31" s="183"/>
      <c r="AC31" s="183"/>
      <c r="AD31" s="183"/>
      <c r="AE31" s="183"/>
      <c r="AF31" s="183"/>
      <c r="AG31" s="183"/>
      <c r="AH31" s="183"/>
      <c r="AI31" s="183"/>
      <c r="AJ31" s="183"/>
      <c r="AK31" s="183"/>
      <c r="AL31" s="183"/>
      <c r="AM31" s="183"/>
      <c r="AN31" s="183"/>
      <c r="AO31" s="183"/>
      <c r="AP31" s="183"/>
      <c r="AQ31" s="183"/>
      <c r="AR31" s="183"/>
      <c r="AS31" s="183"/>
      <c r="AT31" s="183"/>
      <c r="AU31" s="183"/>
      <c r="AV31" s="183"/>
      <c r="AW31" s="183"/>
      <c r="AX31" s="183"/>
      <c r="AY31" s="183"/>
      <c r="AZ31" s="183"/>
      <c r="BA31" s="183"/>
    </row>
    <row r="32" spans="1:53" ht="12.75" customHeight="1">
      <c r="A32" s="215">
        <v>43676</v>
      </c>
      <c r="B32" s="218">
        <v>1</v>
      </c>
      <c r="C32" s="218"/>
      <c r="D32" s="218">
        <v>1</v>
      </c>
      <c r="E32" s="218"/>
      <c r="F32" s="218">
        <v>1</v>
      </c>
      <c r="G32" s="218"/>
      <c r="H32" s="218">
        <v>1</v>
      </c>
      <c r="I32" s="218">
        <v>1</v>
      </c>
      <c r="J32" s="218"/>
      <c r="K32" s="218"/>
      <c r="L32" s="218">
        <v>1</v>
      </c>
      <c r="M32" s="218"/>
      <c r="N32" s="222">
        <v>1</v>
      </c>
      <c r="O32" s="204"/>
      <c r="P32" s="183"/>
      <c r="Q32" s="183"/>
      <c r="R32" s="183"/>
      <c r="S32" s="183"/>
      <c r="T32" s="183"/>
      <c r="U32" s="183"/>
      <c r="V32" s="183"/>
      <c r="W32" s="183"/>
      <c r="X32" s="183"/>
      <c r="Y32" s="183"/>
      <c r="Z32" s="183"/>
      <c r="AA32" s="183"/>
      <c r="AB32" s="183"/>
      <c r="AC32" s="183"/>
      <c r="AD32" s="183"/>
      <c r="AE32" s="183"/>
      <c r="AF32" s="183"/>
      <c r="AG32" s="183"/>
      <c r="AH32" s="183"/>
      <c r="AI32" s="183"/>
      <c r="AJ32" s="183"/>
      <c r="AK32" s="183"/>
      <c r="AL32" s="183"/>
      <c r="AM32" s="183"/>
      <c r="AN32" s="183"/>
      <c r="AO32" s="183"/>
      <c r="AP32" s="183"/>
      <c r="AQ32" s="183"/>
      <c r="AR32" s="183"/>
      <c r="AS32" s="183"/>
      <c r="AT32" s="183"/>
      <c r="AU32" s="183"/>
      <c r="AV32" s="183"/>
      <c r="AW32" s="183"/>
      <c r="AX32" s="183"/>
      <c r="AY32" s="183"/>
      <c r="AZ32" s="183"/>
      <c r="BA32" s="183"/>
    </row>
    <row r="33" spans="1:105">
      <c r="A33" s="228">
        <v>43677</v>
      </c>
      <c r="B33" s="229">
        <v>1</v>
      </c>
      <c r="C33" s="229"/>
      <c r="D33" s="229">
        <v>1</v>
      </c>
      <c r="E33" s="229"/>
      <c r="F33" s="229">
        <v>1</v>
      </c>
      <c r="G33" s="229"/>
      <c r="H33" s="229">
        <v>1</v>
      </c>
      <c r="I33" s="229">
        <v>1</v>
      </c>
      <c r="J33" s="229"/>
      <c r="K33" s="229"/>
      <c r="L33" s="229">
        <v>1</v>
      </c>
      <c r="M33" s="229"/>
      <c r="N33" s="230">
        <v>1</v>
      </c>
      <c r="O33" s="231"/>
      <c r="P33" s="183"/>
      <c r="Q33" s="183"/>
      <c r="R33" s="183"/>
      <c r="S33" s="183"/>
      <c r="T33" s="183"/>
      <c r="U33" s="183"/>
      <c r="V33" s="183"/>
      <c r="W33" s="183"/>
      <c r="X33" s="183"/>
      <c r="Y33" s="183"/>
      <c r="Z33" s="183"/>
      <c r="AA33" s="183"/>
      <c r="AB33" s="183"/>
      <c r="AC33" s="183"/>
      <c r="AD33" s="183"/>
      <c r="AE33" s="183"/>
      <c r="AF33" s="183"/>
      <c r="AG33" s="183"/>
      <c r="AH33" s="183"/>
      <c r="AI33" s="183"/>
      <c r="AJ33" s="183"/>
      <c r="AK33" s="183"/>
      <c r="AL33" s="183"/>
      <c r="AM33" s="183"/>
      <c r="AN33" s="183"/>
      <c r="AO33" s="183"/>
      <c r="AP33" s="183"/>
      <c r="AQ33" s="183"/>
      <c r="AR33" s="183"/>
      <c r="AS33" s="183"/>
      <c r="AT33" s="183"/>
      <c r="AU33" s="183"/>
      <c r="AV33" s="183"/>
      <c r="AW33" s="183"/>
      <c r="AX33" s="183"/>
      <c r="AY33" s="183"/>
      <c r="AZ33" s="183"/>
      <c r="BA33" s="183"/>
    </row>
    <row r="34" spans="1:105">
      <c r="A34" s="185"/>
      <c r="B34" s="183"/>
      <c r="C34" s="183"/>
      <c r="D34" s="183"/>
      <c r="E34" s="183"/>
      <c r="F34" s="183"/>
      <c r="G34" s="183"/>
      <c r="H34" s="183"/>
      <c r="I34" s="183"/>
      <c r="J34" s="183"/>
      <c r="K34" s="183"/>
      <c r="L34" s="183"/>
      <c r="M34" s="183"/>
      <c r="N34" s="183"/>
      <c r="O34" s="183"/>
      <c r="P34" s="183"/>
      <c r="Q34" s="183"/>
      <c r="R34" s="183"/>
      <c r="S34" s="183"/>
      <c r="T34" s="183"/>
      <c r="U34" s="183"/>
      <c r="V34" s="183"/>
      <c r="W34" s="183"/>
      <c r="X34" s="183"/>
      <c r="Y34" s="183"/>
      <c r="Z34" s="183"/>
      <c r="AA34" s="183"/>
      <c r="AB34" s="183"/>
      <c r="AC34" s="183"/>
      <c r="AD34" s="183"/>
      <c r="AE34" s="183"/>
      <c r="AF34" s="183"/>
      <c r="AG34" s="183"/>
      <c r="AH34" s="183"/>
      <c r="AI34" s="183"/>
      <c r="AJ34" s="183"/>
      <c r="AK34" s="183"/>
      <c r="AL34" s="183"/>
      <c r="AM34" s="183"/>
      <c r="AN34" s="183"/>
      <c r="AO34" s="183"/>
      <c r="AP34" s="183"/>
      <c r="AQ34" s="183"/>
      <c r="AR34" s="183"/>
      <c r="AS34" s="183"/>
      <c r="AT34" s="183"/>
      <c r="AU34" s="183"/>
      <c r="AV34" s="183"/>
      <c r="AW34" s="183"/>
      <c r="AX34" s="183"/>
      <c r="AY34" s="183"/>
      <c r="AZ34" s="183"/>
      <c r="BA34" s="183"/>
    </row>
    <row r="35" spans="1:105">
      <c r="A35" s="185"/>
      <c r="B35" s="183"/>
      <c r="C35" s="183"/>
      <c r="D35" s="183"/>
      <c r="E35" s="183"/>
      <c r="F35" s="183"/>
      <c r="G35" s="183"/>
      <c r="H35" s="183"/>
      <c r="I35" s="183"/>
      <c r="J35" s="183"/>
      <c r="K35" s="183"/>
      <c r="L35" s="183"/>
      <c r="M35" s="183"/>
      <c r="N35" s="183"/>
      <c r="O35" s="183"/>
      <c r="P35" s="183"/>
      <c r="Q35" s="183"/>
      <c r="R35" s="183"/>
      <c r="S35" s="183"/>
      <c r="T35" s="183"/>
      <c r="U35" s="183"/>
      <c r="V35" s="183"/>
      <c r="W35" s="183"/>
      <c r="X35" s="183"/>
      <c r="Y35" s="183"/>
      <c r="Z35" s="183"/>
      <c r="AA35" s="183"/>
      <c r="AB35" s="183"/>
      <c r="AC35" s="183"/>
      <c r="AD35" s="183"/>
      <c r="AE35" s="183"/>
      <c r="AF35" s="183"/>
      <c r="AG35" s="183"/>
      <c r="AH35" s="183"/>
      <c r="AI35" s="183"/>
      <c r="AJ35" s="183"/>
      <c r="AK35" s="183"/>
      <c r="AL35" s="183"/>
      <c r="AM35" s="183"/>
      <c r="AN35" s="183"/>
      <c r="AO35" s="183"/>
      <c r="AP35" s="183"/>
      <c r="AQ35" s="183"/>
      <c r="AR35" s="183"/>
      <c r="AS35" s="183"/>
      <c r="AT35" s="183"/>
      <c r="AU35" s="183"/>
      <c r="AV35" s="183"/>
      <c r="AW35" s="183"/>
      <c r="AX35" s="183"/>
      <c r="AY35" s="183"/>
      <c r="AZ35" s="183"/>
      <c r="BA35" s="183"/>
    </row>
    <row r="36" spans="1:105">
      <c r="A36" s="183"/>
      <c r="B36" s="183"/>
      <c r="C36" s="183"/>
      <c r="D36" s="183"/>
      <c r="E36" s="183"/>
      <c r="F36" s="183"/>
      <c r="G36" s="183"/>
      <c r="H36" s="183"/>
      <c r="I36" s="183"/>
      <c r="J36" s="183"/>
      <c r="K36" s="183"/>
      <c r="L36" s="183"/>
      <c r="M36" s="183"/>
      <c r="N36" s="183"/>
      <c r="O36" s="183"/>
      <c r="P36" s="183"/>
      <c r="Q36" s="183"/>
      <c r="R36" s="183"/>
      <c r="S36" s="183"/>
      <c r="T36" s="183"/>
      <c r="U36" s="183"/>
      <c r="V36" s="183"/>
      <c r="W36" s="183"/>
      <c r="X36" s="183"/>
      <c r="Y36" s="183"/>
      <c r="Z36" s="183"/>
      <c r="AA36" s="183"/>
      <c r="AB36" s="183"/>
      <c r="AC36" s="183"/>
      <c r="AD36" s="183"/>
      <c r="AE36" s="183"/>
      <c r="AF36" s="183"/>
      <c r="AG36" s="183"/>
      <c r="AH36" s="183"/>
      <c r="AI36" s="183"/>
      <c r="AJ36" s="183"/>
      <c r="AK36" s="183"/>
      <c r="AL36" s="183"/>
      <c r="AM36" s="183"/>
      <c r="AN36" s="183"/>
      <c r="AO36" s="183"/>
      <c r="AP36" s="183"/>
      <c r="AQ36" s="183"/>
      <c r="AR36" s="183"/>
      <c r="AS36" s="183"/>
      <c r="AT36" s="183"/>
      <c r="AU36" s="183"/>
      <c r="AV36" s="183"/>
      <c r="AW36" s="183"/>
      <c r="AX36" s="183"/>
      <c r="AY36" s="183"/>
      <c r="AZ36" s="183"/>
      <c r="BA36" s="183"/>
    </row>
    <row r="37" spans="1:105">
      <c r="A37" s="184"/>
      <c r="B37" s="184"/>
      <c r="C37" s="184"/>
      <c r="D37" s="184"/>
      <c r="E37" s="184"/>
      <c r="F37" s="184"/>
      <c r="G37" s="184"/>
      <c r="H37" s="184"/>
      <c r="I37" s="184"/>
      <c r="J37" s="184"/>
      <c r="K37" s="184"/>
      <c r="L37" s="184"/>
      <c r="M37" s="184"/>
      <c r="N37" s="184"/>
      <c r="O37" s="184"/>
      <c r="P37" s="184"/>
      <c r="Q37" s="184"/>
      <c r="R37" s="184"/>
      <c r="S37" s="184"/>
      <c r="T37" s="184"/>
      <c r="U37" s="184"/>
      <c r="V37" s="184"/>
      <c r="W37" s="184"/>
      <c r="X37" s="184"/>
      <c r="Y37" s="184"/>
      <c r="Z37" s="184"/>
      <c r="AA37" s="184"/>
      <c r="AB37" s="184"/>
      <c r="AC37" s="184"/>
      <c r="AD37" s="184"/>
      <c r="AE37" s="184"/>
      <c r="AF37" s="184"/>
      <c r="AG37" s="184"/>
      <c r="AH37" s="184"/>
      <c r="AI37" s="184"/>
      <c r="AJ37" s="184"/>
      <c r="AK37" s="184"/>
      <c r="AL37" s="184"/>
      <c r="AM37" s="184"/>
      <c r="AN37" s="184"/>
      <c r="AO37" s="184"/>
      <c r="AP37" s="184"/>
      <c r="AQ37" s="184"/>
      <c r="AR37" s="184"/>
      <c r="AS37" s="184"/>
      <c r="AT37" s="184"/>
      <c r="AU37" s="184"/>
    </row>
    <row r="38" spans="1:105">
      <c r="A38" s="184"/>
      <c r="B38" s="184"/>
      <c r="C38" s="184"/>
      <c r="D38" s="184"/>
      <c r="E38" s="184"/>
      <c r="F38" s="184"/>
      <c r="G38" s="184"/>
      <c r="H38" s="184"/>
      <c r="I38" s="184"/>
      <c r="J38" s="184"/>
      <c r="K38" s="184"/>
      <c r="L38" s="184"/>
      <c r="M38" s="184"/>
      <c r="N38" s="184"/>
      <c r="O38" s="184"/>
      <c r="P38" s="184"/>
      <c r="Q38" s="184"/>
      <c r="R38" s="184"/>
      <c r="S38" s="184"/>
      <c r="T38" s="184"/>
      <c r="U38" s="184"/>
      <c r="V38" s="184"/>
      <c r="W38" s="184"/>
      <c r="X38" s="184"/>
      <c r="Y38" s="184"/>
      <c r="Z38" s="184"/>
      <c r="AA38" s="184"/>
      <c r="AB38" s="184"/>
      <c r="AC38" s="184"/>
      <c r="AD38" s="184"/>
      <c r="AE38" s="184"/>
      <c r="AF38" s="184"/>
      <c r="AG38" s="184"/>
      <c r="AH38" s="184"/>
      <c r="AI38" s="184"/>
      <c r="AJ38" s="184"/>
      <c r="AK38" s="184"/>
      <c r="AL38" s="184"/>
      <c r="AM38" s="184"/>
      <c r="AN38" s="184"/>
      <c r="AO38" s="184"/>
      <c r="AP38" s="184"/>
      <c r="AQ38" s="184"/>
      <c r="AR38" s="184"/>
      <c r="AS38" s="184"/>
      <c r="AT38" s="184"/>
      <c r="AU38" s="184"/>
    </row>
    <row r="39" spans="1:105">
      <c r="A39" s="184"/>
      <c r="B39" s="184"/>
      <c r="C39" s="184"/>
      <c r="D39" s="184"/>
      <c r="E39" s="184"/>
      <c r="F39" s="184"/>
      <c r="G39" s="184"/>
      <c r="H39" s="184"/>
      <c r="I39" s="184"/>
      <c r="J39" s="184"/>
      <c r="K39" s="184"/>
      <c r="L39" s="184"/>
      <c r="M39" s="184"/>
      <c r="N39" s="184"/>
      <c r="O39" s="184"/>
      <c r="P39" s="184"/>
      <c r="Q39" s="184"/>
      <c r="R39" s="184"/>
      <c r="S39" s="184"/>
      <c r="T39" s="184"/>
      <c r="U39" s="184"/>
      <c r="V39" s="184"/>
      <c r="W39" s="184"/>
      <c r="X39" s="184"/>
      <c r="Y39" s="184"/>
      <c r="Z39" s="184"/>
      <c r="AA39" s="184"/>
      <c r="AB39" s="184"/>
      <c r="AC39" s="184"/>
      <c r="AD39" s="184"/>
      <c r="AE39" s="184"/>
      <c r="AF39" s="184"/>
      <c r="AG39" s="184"/>
      <c r="AH39" s="184"/>
      <c r="AI39" s="184"/>
      <c r="AJ39" s="184"/>
      <c r="AK39" s="184"/>
      <c r="AL39" s="184"/>
      <c r="AM39" s="184"/>
      <c r="AN39" s="184"/>
      <c r="AO39" s="184"/>
      <c r="AP39" s="184"/>
      <c r="AQ39" s="184"/>
      <c r="AR39" s="184"/>
      <c r="AS39" s="184"/>
      <c r="AT39" s="184"/>
      <c r="AU39" s="184"/>
      <c r="BD39" s="181"/>
      <c r="BE39" s="181"/>
      <c r="BF39" s="181"/>
      <c r="BG39" s="181"/>
      <c r="BH39" s="181"/>
      <c r="BI39" s="181"/>
      <c r="BJ39" s="181"/>
      <c r="BK39" s="181"/>
      <c r="BL39" s="181"/>
      <c r="BM39" s="181"/>
      <c r="BN39" s="181"/>
      <c r="BO39" s="181"/>
      <c r="BP39" s="181"/>
      <c r="BQ39" s="181"/>
      <c r="BR39" s="181"/>
      <c r="BS39" s="181"/>
      <c r="BT39" s="181"/>
      <c r="BU39" s="181"/>
      <c r="BV39" s="181"/>
      <c r="BW39" s="181"/>
      <c r="BX39" s="181"/>
      <c r="BY39" s="181"/>
      <c r="BZ39" s="181"/>
      <c r="CA39" s="181"/>
      <c r="CB39" s="181"/>
      <c r="CC39" s="181"/>
      <c r="CD39" s="181"/>
      <c r="CE39" s="181"/>
      <c r="CF39" s="181"/>
      <c r="CG39" s="181"/>
      <c r="CH39" s="181"/>
      <c r="CI39" s="181"/>
      <c r="CJ39" s="181"/>
      <c r="CK39" s="181"/>
      <c r="CL39" s="181"/>
      <c r="CM39" s="181"/>
      <c r="CN39" s="181"/>
      <c r="CO39" s="181"/>
      <c r="CP39" s="181"/>
      <c r="CQ39" s="181"/>
      <c r="CR39" s="181"/>
      <c r="CS39" s="181"/>
      <c r="CT39" s="181"/>
      <c r="CU39" s="181"/>
      <c r="CV39" s="181"/>
      <c r="CW39" s="181"/>
      <c r="CX39" s="181"/>
      <c r="CY39" s="181"/>
      <c r="CZ39" s="181"/>
      <c r="DA39" s="181"/>
    </row>
    <row r="40" spans="1:105">
      <c r="A40" s="184"/>
      <c r="B40" s="184"/>
      <c r="C40" s="184"/>
      <c r="D40" s="184"/>
      <c r="E40" s="184"/>
      <c r="F40" s="184"/>
      <c r="G40" s="184"/>
      <c r="H40" s="184"/>
      <c r="I40" s="184"/>
      <c r="J40" s="184"/>
      <c r="K40" s="184"/>
      <c r="L40" s="184"/>
      <c r="M40" s="184"/>
      <c r="N40" s="184"/>
      <c r="O40" s="184"/>
      <c r="P40" s="184"/>
      <c r="Q40" s="184"/>
      <c r="R40" s="184"/>
      <c r="S40" s="184"/>
      <c r="T40" s="184"/>
      <c r="U40" s="184"/>
      <c r="V40" s="184"/>
      <c r="W40" s="184"/>
      <c r="X40" s="184"/>
      <c r="Y40" s="184"/>
      <c r="Z40" s="184"/>
      <c r="AA40" s="184"/>
      <c r="AB40" s="184"/>
      <c r="AC40" s="184"/>
      <c r="AD40" s="184"/>
      <c r="AE40" s="184"/>
      <c r="AF40" s="184"/>
      <c r="AG40" s="184"/>
      <c r="AH40" s="184"/>
      <c r="AI40" s="184"/>
      <c r="AJ40" s="184"/>
      <c r="AK40" s="184"/>
      <c r="AL40" s="184"/>
      <c r="AM40" s="184"/>
      <c r="AN40" s="184"/>
      <c r="AO40" s="184"/>
      <c r="AP40" s="184"/>
      <c r="AQ40" s="184"/>
      <c r="AR40" s="184"/>
      <c r="AS40" s="184"/>
      <c r="AT40" s="184"/>
      <c r="AU40" s="184"/>
    </row>
    <row r="41" spans="1:105">
      <c r="A41" s="184"/>
      <c r="B41" s="184"/>
      <c r="C41" s="184"/>
      <c r="D41" s="184"/>
      <c r="E41" s="184"/>
      <c r="F41" s="184"/>
      <c r="G41" s="184"/>
      <c r="H41" s="184"/>
      <c r="I41" s="184"/>
      <c r="J41" s="184"/>
      <c r="K41" s="184"/>
      <c r="L41" s="184"/>
      <c r="M41" s="184"/>
      <c r="N41" s="184"/>
      <c r="O41" s="184"/>
      <c r="P41" s="184"/>
      <c r="Q41" s="184"/>
      <c r="R41" s="184"/>
      <c r="S41" s="184"/>
      <c r="T41" s="184"/>
      <c r="U41" s="184"/>
      <c r="V41" s="184"/>
      <c r="W41" s="184"/>
      <c r="X41" s="184"/>
      <c r="Y41" s="184"/>
      <c r="Z41" s="184"/>
      <c r="AA41" s="184"/>
      <c r="AB41" s="184"/>
      <c r="AC41" s="184"/>
      <c r="AD41" s="184"/>
      <c r="AE41" s="184"/>
      <c r="AF41" s="184"/>
      <c r="AG41" s="184"/>
      <c r="AH41" s="184"/>
      <c r="AI41" s="184"/>
      <c r="AJ41" s="184"/>
      <c r="AK41" s="184"/>
      <c r="AL41" s="184"/>
      <c r="AM41" s="184"/>
      <c r="AN41" s="184"/>
      <c r="AO41" s="184"/>
      <c r="AP41" s="184"/>
      <c r="AQ41" s="184"/>
      <c r="AR41" s="184"/>
      <c r="AS41" s="184"/>
      <c r="AT41" s="184"/>
      <c r="AU41" s="184"/>
    </row>
    <row r="42" spans="1:105">
      <c r="A42" s="184"/>
      <c r="B42" s="184"/>
      <c r="C42" s="184"/>
      <c r="D42" s="184"/>
      <c r="E42" s="184"/>
      <c r="F42" s="184"/>
      <c r="G42" s="184"/>
      <c r="H42" s="184"/>
      <c r="I42" s="184"/>
      <c r="J42" s="184"/>
      <c r="K42" s="184"/>
      <c r="L42" s="184"/>
      <c r="M42" s="184"/>
      <c r="N42" s="184"/>
      <c r="O42" s="184"/>
      <c r="P42" s="184"/>
      <c r="Q42" s="184"/>
      <c r="R42" s="184"/>
      <c r="S42" s="184"/>
      <c r="T42" s="184"/>
      <c r="U42" s="184"/>
      <c r="V42" s="184"/>
      <c r="W42" s="184"/>
      <c r="X42" s="184"/>
      <c r="Y42" s="184"/>
      <c r="Z42" s="184"/>
      <c r="AA42" s="184"/>
      <c r="AB42" s="184"/>
      <c r="AC42" s="184"/>
      <c r="AD42" s="184"/>
      <c r="AE42" s="184"/>
      <c r="AF42" s="184"/>
      <c r="AG42" s="184"/>
      <c r="AH42" s="184"/>
      <c r="AI42" s="184"/>
      <c r="AJ42" s="184"/>
      <c r="AK42" s="184"/>
      <c r="AL42" s="184"/>
      <c r="AM42" s="184"/>
      <c r="AN42" s="184"/>
      <c r="AO42" s="184"/>
      <c r="AP42" s="184"/>
      <c r="AQ42" s="184"/>
      <c r="AR42" s="184"/>
      <c r="AS42" s="184"/>
      <c r="AT42" s="184"/>
      <c r="AU42" s="184"/>
    </row>
    <row r="43" spans="1:105">
      <c r="A43" s="184"/>
      <c r="B43" s="184"/>
      <c r="C43" s="184"/>
      <c r="D43" s="184"/>
      <c r="E43" s="184"/>
      <c r="F43" s="184"/>
      <c r="G43" s="184"/>
      <c r="H43" s="184"/>
      <c r="I43" s="184"/>
      <c r="J43" s="184"/>
      <c r="K43" s="184"/>
      <c r="L43" s="184"/>
      <c r="M43" s="184"/>
      <c r="N43" s="184"/>
      <c r="O43" s="184"/>
      <c r="P43" s="184"/>
      <c r="Q43" s="184"/>
      <c r="R43" s="184"/>
      <c r="S43" s="184"/>
      <c r="T43" s="184"/>
      <c r="U43" s="184"/>
      <c r="V43" s="184"/>
      <c r="W43" s="184"/>
      <c r="X43" s="184"/>
      <c r="Y43" s="184"/>
      <c r="Z43" s="184"/>
      <c r="AA43" s="184"/>
      <c r="AB43" s="184"/>
      <c r="AC43" s="184"/>
      <c r="AD43" s="184"/>
      <c r="AE43" s="184"/>
      <c r="AF43" s="184"/>
      <c r="AG43" s="184"/>
      <c r="AH43" s="184"/>
      <c r="AI43" s="184"/>
      <c r="AJ43" s="184"/>
      <c r="AK43" s="184"/>
      <c r="AL43" s="184"/>
      <c r="AM43" s="184"/>
      <c r="AN43" s="184"/>
      <c r="AO43" s="184"/>
      <c r="AP43" s="184"/>
      <c r="AQ43" s="184"/>
      <c r="AR43" s="184"/>
      <c r="AS43" s="184"/>
      <c r="AT43" s="184"/>
      <c r="AU43" s="184"/>
    </row>
    <row r="44" spans="1:105">
      <c r="A44" s="184"/>
      <c r="B44" s="184"/>
      <c r="C44" s="184"/>
      <c r="D44" s="184"/>
      <c r="E44" s="184"/>
      <c r="F44" s="184"/>
      <c r="G44" s="184"/>
      <c r="H44" s="184"/>
      <c r="I44" s="184"/>
      <c r="J44" s="184"/>
      <c r="K44" s="184"/>
      <c r="L44" s="184"/>
      <c r="M44" s="184"/>
      <c r="N44" s="184"/>
      <c r="O44" s="184"/>
      <c r="P44" s="184"/>
      <c r="Q44" s="184"/>
      <c r="R44" s="184"/>
      <c r="S44" s="184"/>
      <c r="T44" s="184"/>
      <c r="U44" s="184"/>
      <c r="V44" s="184"/>
      <c r="W44" s="184"/>
      <c r="X44" s="184"/>
      <c r="Y44" s="184"/>
      <c r="Z44" s="184"/>
      <c r="AA44" s="184"/>
      <c r="AB44" s="184"/>
      <c r="AC44" s="184"/>
      <c r="AD44" s="184"/>
      <c r="AE44" s="184"/>
      <c r="AF44" s="184"/>
      <c r="AG44" s="184"/>
      <c r="AH44" s="184"/>
      <c r="AI44" s="184"/>
      <c r="AJ44" s="184"/>
      <c r="AK44" s="184"/>
      <c r="AL44" s="184"/>
      <c r="AM44" s="184"/>
      <c r="AN44" s="184"/>
      <c r="AO44" s="184"/>
      <c r="AP44" s="184"/>
      <c r="AQ44" s="184"/>
      <c r="AR44" s="184"/>
      <c r="AS44" s="184"/>
      <c r="AT44" s="184"/>
      <c r="AU44" s="184"/>
    </row>
    <row r="45" spans="1:105">
      <c r="A45" s="184"/>
      <c r="B45" s="184"/>
      <c r="C45" s="184"/>
      <c r="D45" s="184"/>
      <c r="E45" s="184"/>
      <c r="F45" s="184"/>
      <c r="G45" s="184"/>
      <c r="H45" s="184"/>
      <c r="I45" s="184"/>
      <c r="J45" s="184"/>
      <c r="K45" s="184"/>
      <c r="L45" s="184"/>
      <c r="M45" s="184"/>
      <c r="N45" s="184"/>
      <c r="O45" s="184"/>
      <c r="P45" s="184"/>
      <c r="Q45" s="184"/>
      <c r="R45" s="184"/>
      <c r="S45" s="184"/>
      <c r="T45" s="184"/>
      <c r="U45" s="184"/>
      <c r="V45" s="184"/>
      <c r="W45" s="184"/>
      <c r="X45" s="184"/>
      <c r="Y45" s="184"/>
      <c r="Z45" s="184"/>
      <c r="AA45" s="184"/>
      <c r="AB45" s="184"/>
      <c r="AC45" s="184"/>
      <c r="AD45" s="184"/>
      <c r="AE45" s="184"/>
      <c r="AF45" s="184"/>
      <c r="AG45" s="184"/>
      <c r="AH45" s="184"/>
      <c r="AI45" s="184"/>
      <c r="AJ45" s="184"/>
      <c r="AK45" s="184"/>
      <c r="AL45" s="184"/>
      <c r="AM45" s="184"/>
      <c r="AN45" s="184"/>
      <c r="AO45" s="184"/>
      <c r="AP45" s="184"/>
      <c r="AQ45" s="184"/>
      <c r="AR45" s="184"/>
      <c r="AS45" s="184"/>
      <c r="AT45" s="184"/>
      <c r="AU45" s="184"/>
    </row>
    <row r="46" spans="1:105">
      <c r="A46" s="184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84"/>
      <c r="AD46" s="184"/>
      <c r="AE46" s="184"/>
      <c r="AF46" s="184"/>
      <c r="AG46" s="184"/>
      <c r="AH46" s="184"/>
      <c r="AI46" s="184"/>
      <c r="AJ46" s="184"/>
      <c r="AK46" s="184"/>
      <c r="AL46" s="184"/>
      <c r="AM46" s="184"/>
      <c r="AN46" s="184"/>
      <c r="AO46" s="184"/>
      <c r="AP46" s="184"/>
      <c r="AQ46" s="184"/>
      <c r="AR46" s="184"/>
      <c r="AS46" s="184"/>
      <c r="AT46" s="184"/>
      <c r="AU46" s="184"/>
    </row>
    <row r="47" spans="1:105">
      <c r="A47" s="184"/>
      <c r="B47" s="184"/>
      <c r="C47" s="184"/>
      <c r="D47" s="184"/>
      <c r="E47" s="184"/>
      <c r="F47" s="184"/>
      <c r="G47" s="184"/>
      <c r="H47" s="184"/>
      <c r="I47" s="184"/>
      <c r="J47" s="184"/>
      <c r="K47" s="184"/>
      <c r="L47" s="184"/>
      <c r="M47" s="184"/>
      <c r="N47" s="184"/>
      <c r="O47" s="184"/>
      <c r="P47" s="184"/>
      <c r="Q47" s="184"/>
      <c r="R47" s="184"/>
      <c r="S47" s="184"/>
      <c r="T47" s="184"/>
      <c r="U47" s="184"/>
      <c r="V47" s="184"/>
      <c r="W47" s="184"/>
      <c r="X47" s="184"/>
      <c r="Y47" s="184"/>
      <c r="Z47" s="184"/>
      <c r="AA47" s="184"/>
      <c r="AB47" s="184"/>
      <c r="AC47" s="184"/>
      <c r="AD47" s="184"/>
      <c r="AE47" s="184"/>
      <c r="AF47" s="184"/>
      <c r="AG47" s="184"/>
      <c r="AH47" s="184"/>
      <c r="AI47" s="184"/>
      <c r="AJ47" s="184"/>
      <c r="AK47" s="184"/>
      <c r="AL47" s="184"/>
      <c r="AM47" s="184"/>
      <c r="AN47" s="184"/>
      <c r="AO47" s="184"/>
      <c r="AP47" s="184"/>
      <c r="AQ47" s="184"/>
      <c r="AR47" s="184"/>
      <c r="AS47" s="184"/>
      <c r="AT47" s="184"/>
      <c r="AU47" s="184"/>
    </row>
    <row r="48" spans="1:105">
      <c r="A48" s="184"/>
      <c r="B48" s="184"/>
      <c r="C48" s="184"/>
      <c r="D48" s="184"/>
      <c r="E48" s="184"/>
      <c r="F48" s="184"/>
      <c r="G48" s="184"/>
      <c r="H48" s="184"/>
      <c r="I48" s="184"/>
      <c r="J48" s="184"/>
      <c r="K48" s="184"/>
      <c r="L48" s="184"/>
      <c r="M48" s="184"/>
      <c r="N48" s="184"/>
      <c r="O48" s="184"/>
      <c r="P48" s="184"/>
      <c r="Q48" s="184"/>
      <c r="R48" s="184"/>
      <c r="S48" s="184"/>
      <c r="T48" s="184"/>
      <c r="U48" s="184"/>
      <c r="V48" s="184"/>
      <c r="W48" s="184"/>
      <c r="X48" s="184"/>
      <c r="Y48" s="184"/>
      <c r="Z48" s="184"/>
      <c r="AA48" s="184"/>
      <c r="AB48" s="184"/>
      <c r="AC48" s="184"/>
      <c r="AD48" s="184"/>
      <c r="AE48" s="184"/>
      <c r="AF48" s="184"/>
      <c r="AG48" s="184"/>
      <c r="AH48" s="184"/>
      <c r="AI48" s="184"/>
      <c r="AJ48" s="184"/>
      <c r="AK48" s="184"/>
      <c r="AL48" s="184"/>
      <c r="AM48" s="184"/>
      <c r="AN48" s="184"/>
      <c r="AO48" s="184"/>
      <c r="AP48" s="184"/>
      <c r="AQ48" s="184"/>
      <c r="AR48" s="184"/>
      <c r="AS48" s="184"/>
      <c r="AT48" s="184"/>
      <c r="AU48" s="184"/>
    </row>
    <row r="49" spans="1:47">
      <c r="A49" s="184"/>
      <c r="B49" s="184"/>
      <c r="C49" s="184"/>
      <c r="D49" s="184"/>
      <c r="E49" s="184"/>
      <c r="F49" s="184"/>
      <c r="G49" s="184"/>
      <c r="H49" s="184"/>
      <c r="I49" s="184"/>
      <c r="J49" s="184"/>
      <c r="K49" s="184"/>
      <c r="L49" s="184"/>
      <c r="M49" s="184"/>
      <c r="N49" s="184"/>
      <c r="O49" s="184"/>
      <c r="P49" s="184"/>
      <c r="Q49" s="184"/>
      <c r="R49" s="184"/>
      <c r="S49" s="184"/>
      <c r="T49" s="184"/>
      <c r="U49" s="184"/>
      <c r="V49" s="184"/>
      <c r="W49" s="184"/>
      <c r="X49" s="184"/>
      <c r="Y49" s="184"/>
      <c r="Z49" s="184"/>
      <c r="AA49" s="184"/>
      <c r="AB49" s="184"/>
      <c r="AC49" s="184"/>
      <c r="AD49" s="184"/>
      <c r="AE49" s="184"/>
      <c r="AF49" s="184"/>
      <c r="AG49" s="184"/>
      <c r="AH49" s="184"/>
      <c r="AI49" s="184"/>
      <c r="AJ49" s="184"/>
      <c r="AK49" s="184"/>
      <c r="AL49" s="184"/>
      <c r="AM49" s="184"/>
      <c r="AN49" s="184"/>
      <c r="AO49" s="184"/>
      <c r="AP49" s="184"/>
      <c r="AQ49" s="184"/>
      <c r="AR49" s="184"/>
      <c r="AS49" s="184"/>
      <c r="AT49" s="184"/>
      <c r="AU49" s="184"/>
    </row>
    <row r="50" spans="1:47">
      <c r="A50" s="184"/>
      <c r="B50" s="184"/>
      <c r="C50" s="184"/>
      <c r="D50" s="184"/>
      <c r="E50" s="184"/>
      <c r="F50" s="184"/>
      <c r="G50" s="184"/>
      <c r="H50" s="184"/>
      <c r="I50" s="184"/>
      <c r="J50" s="184"/>
      <c r="K50" s="184"/>
      <c r="L50" s="184"/>
      <c r="M50" s="184"/>
      <c r="N50" s="184"/>
      <c r="O50" s="184"/>
      <c r="P50" s="184"/>
      <c r="Q50" s="184"/>
      <c r="R50" s="184"/>
      <c r="S50" s="184"/>
      <c r="T50" s="184"/>
      <c r="U50" s="184"/>
      <c r="V50" s="184"/>
      <c r="W50" s="184"/>
      <c r="X50" s="184"/>
      <c r="Y50" s="184"/>
      <c r="Z50" s="184"/>
      <c r="AA50" s="184"/>
      <c r="AB50" s="184"/>
      <c r="AC50" s="184"/>
      <c r="AD50" s="184"/>
      <c r="AE50" s="184"/>
      <c r="AF50" s="184"/>
      <c r="AG50" s="184"/>
      <c r="AH50" s="184"/>
      <c r="AI50" s="184"/>
      <c r="AJ50" s="184"/>
      <c r="AK50" s="184"/>
      <c r="AL50" s="184"/>
      <c r="AM50" s="184"/>
      <c r="AN50" s="184"/>
      <c r="AO50" s="184"/>
      <c r="AP50" s="184"/>
      <c r="AQ50" s="184"/>
      <c r="AR50" s="184"/>
      <c r="AS50" s="184"/>
      <c r="AT50" s="184"/>
      <c r="AU50" s="184"/>
    </row>
    <row r="51" spans="1:47">
      <c r="A51" s="184"/>
      <c r="B51" s="184"/>
      <c r="C51" s="184"/>
      <c r="D51" s="184"/>
      <c r="E51" s="184"/>
      <c r="F51" s="184"/>
      <c r="G51" s="184"/>
      <c r="H51" s="184"/>
      <c r="I51" s="184"/>
      <c r="J51" s="184"/>
      <c r="K51" s="184"/>
      <c r="L51" s="184"/>
      <c r="M51" s="184"/>
      <c r="N51" s="184"/>
      <c r="O51" s="184"/>
      <c r="P51" s="184"/>
      <c r="Q51" s="184"/>
      <c r="R51" s="184"/>
      <c r="S51" s="184"/>
      <c r="T51" s="184"/>
      <c r="U51" s="184"/>
      <c r="V51" s="184"/>
      <c r="W51" s="184"/>
      <c r="X51" s="184"/>
      <c r="Y51" s="184"/>
      <c r="Z51" s="184"/>
      <c r="AA51" s="184"/>
      <c r="AB51" s="184"/>
      <c r="AC51" s="184"/>
      <c r="AD51" s="184"/>
      <c r="AE51" s="184"/>
      <c r="AF51" s="184"/>
      <c r="AG51" s="184"/>
      <c r="AH51" s="184"/>
      <c r="AI51" s="184"/>
      <c r="AJ51" s="184"/>
      <c r="AK51" s="184"/>
      <c r="AL51" s="184"/>
      <c r="AM51" s="184"/>
      <c r="AN51" s="184"/>
      <c r="AO51" s="184"/>
      <c r="AP51" s="184"/>
      <c r="AQ51" s="184"/>
      <c r="AR51" s="184"/>
      <c r="AS51" s="184"/>
      <c r="AT51" s="184"/>
      <c r="AU51" s="184"/>
    </row>
    <row r="52" spans="1:47">
      <c r="A52" s="184"/>
      <c r="B52" s="184"/>
      <c r="C52" s="184"/>
      <c r="D52" s="184"/>
      <c r="E52" s="184"/>
      <c r="F52" s="184"/>
      <c r="G52" s="184"/>
      <c r="H52" s="184"/>
      <c r="I52" s="184"/>
      <c r="J52" s="184"/>
      <c r="K52" s="184"/>
      <c r="L52" s="184"/>
      <c r="M52" s="184"/>
      <c r="N52" s="184"/>
      <c r="O52" s="184"/>
      <c r="P52" s="184"/>
      <c r="Q52" s="184"/>
      <c r="R52" s="184"/>
      <c r="S52" s="184"/>
      <c r="T52" s="184"/>
      <c r="U52" s="184"/>
      <c r="V52" s="184"/>
      <c r="W52" s="184"/>
      <c r="X52" s="184"/>
      <c r="Y52" s="184"/>
      <c r="Z52" s="184"/>
      <c r="AA52" s="184"/>
      <c r="AB52" s="184"/>
      <c r="AC52" s="184"/>
      <c r="AD52" s="184"/>
      <c r="AE52" s="184"/>
      <c r="AF52" s="184"/>
      <c r="AG52" s="184"/>
      <c r="AH52" s="184"/>
      <c r="AI52" s="184"/>
      <c r="AJ52" s="184"/>
      <c r="AK52" s="184"/>
      <c r="AL52" s="184"/>
      <c r="AM52" s="184"/>
      <c r="AN52" s="184"/>
      <c r="AO52" s="184"/>
      <c r="AP52" s="184"/>
      <c r="AQ52" s="184"/>
      <c r="AR52" s="184"/>
      <c r="AS52" s="184"/>
      <c r="AT52" s="184"/>
      <c r="AU52" s="184"/>
    </row>
    <row r="53" spans="1:47">
      <c r="A53" s="184"/>
      <c r="B53" s="184"/>
      <c r="C53" s="184"/>
      <c r="D53" s="184"/>
      <c r="E53" s="184"/>
      <c r="F53" s="184"/>
      <c r="G53" s="184"/>
      <c r="H53" s="184"/>
      <c r="I53" s="184"/>
      <c r="J53" s="184"/>
      <c r="K53" s="184"/>
      <c r="L53" s="184"/>
      <c r="M53" s="184"/>
      <c r="N53" s="184"/>
      <c r="O53" s="184"/>
      <c r="P53" s="184"/>
      <c r="Q53" s="184"/>
      <c r="R53" s="184"/>
      <c r="S53" s="184"/>
      <c r="T53" s="184"/>
      <c r="U53" s="184"/>
      <c r="V53" s="184"/>
      <c r="W53" s="184"/>
      <c r="X53" s="184"/>
      <c r="Y53" s="184"/>
      <c r="Z53" s="184"/>
      <c r="AA53" s="184"/>
      <c r="AB53" s="184"/>
      <c r="AC53" s="184"/>
      <c r="AD53" s="184"/>
      <c r="AE53" s="184"/>
      <c r="AF53" s="184"/>
      <c r="AG53" s="184"/>
      <c r="AH53" s="184"/>
      <c r="AI53" s="184"/>
      <c r="AJ53" s="184"/>
      <c r="AK53" s="184"/>
      <c r="AL53" s="184"/>
      <c r="AM53" s="184"/>
      <c r="AN53" s="184"/>
      <c r="AO53" s="184"/>
      <c r="AP53" s="184"/>
      <c r="AQ53" s="184"/>
      <c r="AR53" s="184"/>
      <c r="AS53" s="184"/>
      <c r="AT53" s="184"/>
      <c r="AU53" s="184"/>
    </row>
    <row r="54" spans="1:47">
      <c r="A54" s="184"/>
      <c r="B54" s="184"/>
      <c r="C54" s="184"/>
      <c r="D54" s="184"/>
      <c r="E54" s="184"/>
      <c r="F54" s="184"/>
      <c r="G54" s="184"/>
      <c r="H54" s="184"/>
      <c r="I54" s="184"/>
      <c r="J54" s="184"/>
      <c r="K54" s="184"/>
      <c r="L54" s="184"/>
      <c r="M54" s="184"/>
      <c r="N54" s="184"/>
      <c r="O54" s="184"/>
      <c r="P54" s="184"/>
      <c r="Q54" s="184"/>
      <c r="R54" s="184"/>
      <c r="S54" s="184"/>
      <c r="T54" s="184"/>
      <c r="U54" s="184"/>
      <c r="V54" s="184"/>
      <c r="W54" s="184"/>
      <c r="X54" s="184"/>
      <c r="Y54" s="184"/>
      <c r="Z54" s="184"/>
      <c r="AA54" s="184"/>
      <c r="AB54" s="184"/>
      <c r="AC54" s="184"/>
      <c r="AD54" s="184"/>
      <c r="AE54" s="184"/>
      <c r="AF54" s="184"/>
      <c r="AG54" s="184"/>
      <c r="AH54" s="184"/>
      <c r="AI54" s="184"/>
      <c r="AJ54" s="184"/>
      <c r="AK54" s="184"/>
      <c r="AL54" s="184"/>
      <c r="AM54" s="184"/>
      <c r="AN54" s="184"/>
      <c r="AO54" s="184"/>
      <c r="AP54" s="184"/>
      <c r="AQ54" s="184"/>
      <c r="AR54" s="184"/>
      <c r="AS54" s="184"/>
      <c r="AT54" s="184"/>
      <c r="AU54" s="184"/>
    </row>
    <row r="55" spans="1:47">
      <c r="A55" s="184"/>
      <c r="B55" s="184"/>
      <c r="C55" s="184"/>
      <c r="D55" s="184"/>
      <c r="E55" s="184"/>
      <c r="F55" s="184"/>
      <c r="G55" s="184"/>
      <c r="H55" s="184"/>
      <c r="I55" s="184"/>
      <c r="J55" s="184"/>
      <c r="K55" s="184"/>
      <c r="L55" s="184"/>
      <c r="M55" s="184"/>
      <c r="N55" s="184"/>
      <c r="O55" s="184"/>
      <c r="P55" s="184"/>
      <c r="Q55" s="184"/>
      <c r="R55" s="184"/>
      <c r="S55" s="184"/>
      <c r="T55" s="184"/>
      <c r="U55" s="184"/>
      <c r="V55" s="184"/>
      <c r="W55" s="184"/>
      <c r="X55" s="184"/>
      <c r="Y55" s="184"/>
      <c r="Z55" s="184"/>
      <c r="AA55" s="184"/>
      <c r="AB55" s="184"/>
      <c r="AC55" s="184"/>
      <c r="AD55" s="184"/>
      <c r="AE55" s="184"/>
      <c r="AF55" s="184"/>
      <c r="AG55" s="184"/>
      <c r="AH55" s="184"/>
      <c r="AI55" s="184"/>
      <c r="AJ55" s="184"/>
      <c r="AK55" s="184"/>
      <c r="AL55" s="184"/>
      <c r="AM55" s="184"/>
      <c r="AN55" s="184"/>
      <c r="AO55" s="184"/>
      <c r="AP55" s="184"/>
      <c r="AQ55" s="184"/>
      <c r="AR55" s="184"/>
      <c r="AS55" s="184"/>
      <c r="AT55" s="184"/>
      <c r="AU55" s="184"/>
    </row>
    <row r="56" spans="1:47">
      <c r="A56" s="184"/>
      <c r="B56" s="184"/>
      <c r="C56" s="184"/>
      <c r="D56" s="184"/>
      <c r="E56" s="184"/>
      <c r="F56" s="184"/>
      <c r="G56" s="184"/>
      <c r="H56" s="184"/>
      <c r="I56" s="184"/>
      <c r="J56" s="184"/>
      <c r="K56" s="184"/>
      <c r="L56" s="184"/>
      <c r="M56" s="184"/>
      <c r="N56" s="184"/>
      <c r="O56" s="184"/>
      <c r="P56" s="184"/>
      <c r="Q56" s="184"/>
      <c r="R56" s="184"/>
      <c r="S56" s="184"/>
      <c r="T56" s="184"/>
      <c r="U56" s="184"/>
      <c r="V56" s="184"/>
      <c r="W56" s="184"/>
      <c r="X56" s="184"/>
      <c r="Y56" s="184"/>
      <c r="Z56" s="184"/>
      <c r="AA56" s="184"/>
      <c r="AB56" s="184"/>
      <c r="AC56" s="184"/>
      <c r="AD56" s="184"/>
      <c r="AE56" s="184"/>
      <c r="AF56" s="184"/>
      <c r="AG56" s="184"/>
      <c r="AH56" s="184"/>
      <c r="AI56" s="184"/>
      <c r="AJ56" s="184"/>
      <c r="AK56" s="184"/>
      <c r="AL56" s="184"/>
      <c r="AM56" s="184"/>
      <c r="AN56" s="184"/>
      <c r="AO56" s="184"/>
      <c r="AP56" s="184"/>
      <c r="AQ56" s="184"/>
      <c r="AR56" s="184"/>
      <c r="AS56" s="184"/>
      <c r="AT56" s="184"/>
      <c r="AU56" s="184"/>
    </row>
    <row r="57" spans="1:47">
      <c r="A57" s="184"/>
      <c r="B57" s="184"/>
      <c r="C57" s="184"/>
      <c r="D57" s="184"/>
      <c r="E57" s="184"/>
      <c r="F57" s="184"/>
      <c r="G57" s="184"/>
      <c r="H57" s="184"/>
      <c r="I57" s="184"/>
      <c r="J57" s="184"/>
      <c r="K57" s="184"/>
      <c r="L57" s="184"/>
      <c r="M57" s="184"/>
      <c r="N57" s="184"/>
      <c r="O57" s="184"/>
      <c r="P57" s="184"/>
      <c r="Q57" s="184"/>
      <c r="R57" s="184"/>
      <c r="S57" s="184"/>
      <c r="T57" s="184"/>
      <c r="U57" s="184"/>
      <c r="V57" s="184"/>
      <c r="W57" s="184"/>
      <c r="X57" s="184"/>
      <c r="Y57" s="184"/>
      <c r="Z57" s="184"/>
      <c r="AA57" s="184"/>
      <c r="AB57" s="184"/>
      <c r="AC57" s="184"/>
      <c r="AD57" s="184"/>
      <c r="AE57" s="184"/>
      <c r="AF57" s="184"/>
      <c r="AG57" s="184"/>
      <c r="AH57" s="184"/>
      <c r="AI57" s="184"/>
      <c r="AJ57" s="184"/>
      <c r="AK57" s="184"/>
      <c r="AL57" s="184"/>
      <c r="AM57" s="184"/>
      <c r="AN57" s="184"/>
      <c r="AO57" s="184"/>
      <c r="AP57" s="184"/>
      <c r="AQ57" s="184"/>
      <c r="AR57" s="184"/>
      <c r="AS57" s="184"/>
      <c r="AT57" s="184"/>
      <c r="AU57" s="184"/>
    </row>
    <row r="58" spans="1:47">
      <c r="A58" s="184"/>
      <c r="B58" s="184"/>
      <c r="C58" s="184"/>
      <c r="D58" s="184"/>
      <c r="E58" s="184"/>
      <c r="F58" s="184"/>
      <c r="G58" s="184"/>
      <c r="H58" s="184"/>
      <c r="I58" s="184"/>
      <c r="J58" s="184"/>
      <c r="K58" s="184"/>
      <c r="L58" s="184"/>
      <c r="M58" s="184"/>
      <c r="N58" s="184"/>
      <c r="O58" s="184"/>
      <c r="P58" s="184"/>
      <c r="Q58" s="184"/>
      <c r="R58" s="184"/>
      <c r="S58" s="184"/>
      <c r="T58" s="184"/>
      <c r="U58" s="184"/>
      <c r="V58" s="184"/>
      <c r="W58" s="184"/>
      <c r="X58" s="184"/>
      <c r="Y58" s="184"/>
      <c r="Z58" s="184"/>
      <c r="AA58" s="184"/>
      <c r="AB58" s="184"/>
      <c r="AC58" s="184"/>
      <c r="AD58" s="184"/>
      <c r="AE58" s="184"/>
      <c r="AF58" s="184"/>
      <c r="AG58" s="184"/>
      <c r="AH58" s="184"/>
      <c r="AI58" s="184"/>
      <c r="AJ58" s="184"/>
      <c r="AK58" s="184"/>
      <c r="AL58" s="184"/>
      <c r="AM58" s="184"/>
      <c r="AN58" s="184"/>
      <c r="AO58" s="184"/>
      <c r="AP58" s="184"/>
      <c r="AQ58" s="184"/>
      <c r="AR58" s="184"/>
      <c r="AS58" s="184"/>
      <c r="AT58" s="184"/>
      <c r="AU58" s="184"/>
    </row>
    <row r="59" spans="1:47">
      <c r="A59" s="184"/>
      <c r="B59" s="184"/>
      <c r="C59" s="184"/>
      <c r="D59" s="184"/>
      <c r="E59" s="184"/>
      <c r="F59" s="184"/>
      <c r="G59" s="184"/>
      <c r="H59" s="184"/>
      <c r="I59" s="184"/>
      <c r="J59" s="184"/>
      <c r="K59" s="184"/>
      <c r="L59" s="184"/>
      <c r="M59" s="184"/>
      <c r="N59" s="184"/>
      <c r="O59" s="184"/>
      <c r="P59" s="184"/>
      <c r="Q59" s="184"/>
      <c r="R59" s="184"/>
      <c r="S59" s="184"/>
      <c r="T59" s="184"/>
      <c r="U59" s="184"/>
      <c r="V59" s="184"/>
      <c r="W59" s="184"/>
      <c r="X59" s="184"/>
      <c r="Y59" s="184"/>
      <c r="Z59" s="184"/>
      <c r="AA59" s="184"/>
      <c r="AB59" s="184"/>
      <c r="AC59" s="184"/>
      <c r="AD59" s="184"/>
      <c r="AE59" s="184"/>
      <c r="AF59" s="184"/>
      <c r="AG59" s="184"/>
      <c r="AH59" s="184"/>
      <c r="AI59" s="184"/>
      <c r="AJ59" s="184"/>
      <c r="AK59" s="184"/>
      <c r="AL59" s="184"/>
      <c r="AM59" s="184"/>
      <c r="AN59" s="184"/>
      <c r="AO59" s="184"/>
      <c r="AP59" s="184"/>
      <c r="AQ59" s="184"/>
      <c r="AR59" s="184"/>
      <c r="AS59" s="184"/>
      <c r="AT59" s="184"/>
      <c r="AU59" s="184"/>
    </row>
    <row r="60" spans="1:47">
      <c r="A60" s="184"/>
      <c r="B60" s="184"/>
      <c r="C60" s="184"/>
      <c r="D60" s="184"/>
      <c r="E60" s="184"/>
      <c r="F60" s="184"/>
      <c r="G60" s="184"/>
      <c r="H60" s="184"/>
      <c r="I60" s="184"/>
      <c r="J60" s="184"/>
      <c r="K60" s="184"/>
      <c r="L60" s="184"/>
      <c r="M60" s="184"/>
      <c r="N60" s="184"/>
      <c r="O60" s="184"/>
      <c r="P60" s="184"/>
      <c r="Q60" s="184"/>
      <c r="R60" s="184"/>
      <c r="S60" s="184"/>
      <c r="T60" s="184"/>
      <c r="U60" s="184"/>
      <c r="V60" s="184"/>
      <c r="W60" s="184"/>
      <c r="X60" s="184"/>
      <c r="Y60" s="184"/>
      <c r="Z60" s="184"/>
      <c r="AA60" s="184"/>
      <c r="AB60" s="184"/>
      <c r="AC60" s="184"/>
      <c r="AD60" s="184"/>
      <c r="AE60" s="184"/>
      <c r="AF60" s="184"/>
      <c r="AG60" s="184"/>
      <c r="AH60" s="184"/>
      <c r="AI60" s="184"/>
      <c r="AJ60" s="184"/>
      <c r="AK60" s="184"/>
      <c r="AL60" s="184"/>
      <c r="AM60" s="184"/>
      <c r="AN60" s="184"/>
      <c r="AO60" s="184"/>
      <c r="AP60" s="184"/>
      <c r="AQ60" s="184"/>
      <c r="AR60" s="184"/>
      <c r="AS60" s="184"/>
      <c r="AT60" s="184"/>
      <c r="AU60" s="184"/>
    </row>
    <row r="61" spans="1:47">
      <c r="A61" s="184"/>
      <c r="B61" s="184"/>
      <c r="C61" s="184"/>
      <c r="D61" s="184"/>
      <c r="E61" s="184"/>
      <c r="F61" s="184"/>
      <c r="G61" s="184"/>
      <c r="H61" s="184"/>
      <c r="I61" s="184"/>
      <c r="J61" s="184"/>
      <c r="K61" s="184"/>
      <c r="L61" s="184"/>
      <c r="M61" s="184"/>
      <c r="N61" s="184"/>
      <c r="O61" s="184"/>
      <c r="P61" s="184"/>
      <c r="Q61" s="184"/>
      <c r="R61" s="184"/>
      <c r="S61" s="184"/>
      <c r="T61" s="184"/>
      <c r="U61" s="184"/>
      <c r="V61" s="184"/>
      <c r="W61" s="184"/>
      <c r="X61" s="184"/>
      <c r="Y61" s="184"/>
      <c r="Z61" s="184"/>
      <c r="AA61" s="184"/>
      <c r="AB61" s="184"/>
      <c r="AC61" s="184"/>
      <c r="AD61" s="184"/>
      <c r="AE61" s="184"/>
      <c r="AF61" s="184"/>
      <c r="AG61" s="184"/>
      <c r="AH61" s="184"/>
      <c r="AI61" s="184"/>
      <c r="AJ61" s="184"/>
      <c r="AK61" s="184"/>
      <c r="AL61" s="184"/>
      <c r="AM61" s="184"/>
      <c r="AN61" s="184"/>
      <c r="AO61" s="184"/>
      <c r="AP61" s="184"/>
      <c r="AQ61" s="184"/>
      <c r="AR61" s="184"/>
      <c r="AS61" s="184"/>
      <c r="AT61" s="184"/>
      <c r="AU61" s="184"/>
    </row>
    <row r="62" spans="1:47">
      <c r="A62" s="184"/>
      <c r="B62" s="184"/>
      <c r="C62" s="184"/>
      <c r="D62" s="184"/>
      <c r="E62" s="184"/>
      <c r="F62" s="184"/>
      <c r="G62" s="184"/>
      <c r="H62" s="184"/>
      <c r="I62" s="184"/>
      <c r="J62" s="184"/>
      <c r="K62" s="184"/>
      <c r="L62" s="184"/>
      <c r="M62" s="184"/>
      <c r="N62" s="184"/>
      <c r="O62" s="184"/>
      <c r="P62" s="184"/>
      <c r="Q62" s="184"/>
      <c r="R62" s="184"/>
      <c r="S62" s="184"/>
      <c r="T62" s="184"/>
      <c r="U62" s="184"/>
      <c r="V62" s="184"/>
      <c r="W62" s="184"/>
      <c r="X62" s="184"/>
      <c r="Y62" s="184"/>
      <c r="Z62" s="184"/>
      <c r="AA62" s="184"/>
      <c r="AB62" s="184"/>
      <c r="AC62" s="184"/>
      <c r="AD62" s="184"/>
      <c r="AE62" s="184"/>
      <c r="AF62" s="184"/>
      <c r="AG62" s="184"/>
      <c r="AH62" s="184"/>
      <c r="AI62" s="184"/>
      <c r="AJ62" s="184"/>
      <c r="AK62" s="184"/>
      <c r="AL62" s="184"/>
      <c r="AM62" s="184"/>
      <c r="AN62" s="184"/>
      <c r="AO62" s="184"/>
      <c r="AP62" s="184"/>
      <c r="AQ62" s="184"/>
      <c r="AR62" s="184"/>
      <c r="AS62" s="184"/>
      <c r="AT62" s="184"/>
      <c r="AU62" s="184"/>
    </row>
    <row r="63" spans="1:47">
      <c r="A63" s="184"/>
      <c r="B63" s="184"/>
      <c r="C63" s="184"/>
      <c r="D63" s="184"/>
      <c r="E63" s="184"/>
      <c r="F63" s="184"/>
      <c r="G63" s="184"/>
      <c r="H63" s="184"/>
      <c r="I63" s="184"/>
      <c r="J63" s="184"/>
      <c r="K63" s="184"/>
      <c r="L63" s="184"/>
      <c r="M63" s="184"/>
      <c r="N63" s="184"/>
      <c r="O63" s="184"/>
      <c r="P63" s="184"/>
      <c r="Q63" s="184"/>
      <c r="R63" s="184"/>
      <c r="S63" s="184"/>
      <c r="T63" s="184"/>
      <c r="U63" s="184"/>
      <c r="V63" s="184"/>
      <c r="W63" s="184"/>
      <c r="X63" s="184"/>
      <c r="Y63" s="184"/>
      <c r="Z63" s="184"/>
      <c r="AA63" s="184"/>
      <c r="AB63" s="184"/>
      <c r="AC63" s="184"/>
      <c r="AD63" s="184"/>
      <c r="AE63" s="184"/>
      <c r="AF63" s="184"/>
      <c r="AG63" s="184"/>
      <c r="AH63" s="184"/>
      <c r="AI63" s="184"/>
      <c r="AJ63" s="184"/>
      <c r="AK63" s="184"/>
      <c r="AL63" s="184"/>
      <c r="AM63" s="184"/>
      <c r="AN63" s="184"/>
      <c r="AO63" s="184"/>
      <c r="AP63" s="184"/>
      <c r="AQ63" s="184"/>
      <c r="AR63" s="184"/>
      <c r="AS63" s="184"/>
      <c r="AT63" s="184"/>
      <c r="AU63" s="184"/>
    </row>
    <row r="64" spans="1:47">
      <c r="A64" s="184"/>
      <c r="B64" s="184"/>
      <c r="C64" s="184"/>
      <c r="D64" s="184"/>
      <c r="E64" s="184"/>
      <c r="F64" s="184"/>
      <c r="G64" s="184"/>
      <c r="H64" s="184"/>
      <c r="I64" s="184"/>
      <c r="J64" s="184"/>
      <c r="K64" s="184"/>
      <c r="L64" s="184"/>
      <c r="M64" s="184"/>
      <c r="N64" s="184"/>
      <c r="O64" s="184"/>
      <c r="P64" s="184"/>
      <c r="Q64" s="184"/>
      <c r="R64" s="184"/>
      <c r="S64" s="184"/>
      <c r="T64" s="184"/>
      <c r="U64" s="184"/>
      <c r="V64" s="184"/>
      <c r="W64" s="184"/>
      <c r="X64" s="184"/>
      <c r="Y64" s="184"/>
      <c r="Z64" s="184"/>
      <c r="AA64" s="184"/>
      <c r="AB64" s="184"/>
      <c r="AC64" s="184"/>
      <c r="AD64" s="184"/>
      <c r="AE64" s="184"/>
      <c r="AF64" s="184"/>
      <c r="AG64" s="184"/>
      <c r="AH64" s="184"/>
      <c r="AI64" s="184"/>
      <c r="AJ64" s="184"/>
      <c r="AK64" s="184"/>
      <c r="AL64" s="184"/>
      <c r="AM64" s="184"/>
      <c r="AN64" s="184"/>
      <c r="AO64" s="184"/>
      <c r="AP64" s="184"/>
      <c r="AQ64" s="184"/>
      <c r="AR64" s="184"/>
      <c r="AS64" s="184"/>
      <c r="AT64" s="184"/>
      <c r="AU64" s="184"/>
    </row>
    <row r="65" spans="1:47">
      <c r="A65" s="184"/>
      <c r="B65" s="184"/>
      <c r="C65" s="184"/>
      <c r="D65" s="184"/>
      <c r="E65" s="184"/>
      <c r="F65" s="184"/>
      <c r="G65" s="184"/>
      <c r="H65" s="184"/>
      <c r="I65" s="184"/>
      <c r="J65" s="184"/>
      <c r="K65" s="184"/>
      <c r="L65" s="184"/>
      <c r="M65" s="184"/>
      <c r="N65" s="184"/>
      <c r="O65" s="184"/>
      <c r="P65" s="184"/>
      <c r="Q65" s="184"/>
      <c r="R65" s="184"/>
      <c r="S65" s="184"/>
      <c r="T65" s="184"/>
      <c r="U65" s="184"/>
      <c r="V65" s="184"/>
      <c r="W65" s="184"/>
      <c r="X65" s="184"/>
      <c r="Y65" s="184"/>
      <c r="Z65" s="184"/>
      <c r="AA65" s="184"/>
      <c r="AB65" s="184"/>
      <c r="AC65" s="184"/>
      <c r="AD65" s="184"/>
      <c r="AE65" s="184"/>
      <c r="AF65" s="184"/>
      <c r="AG65" s="184"/>
      <c r="AH65" s="184"/>
      <c r="AI65" s="184"/>
      <c r="AJ65" s="184"/>
      <c r="AK65" s="184"/>
      <c r="AL65" s="184"/>
      <c r="AM65" s="184"/>
      <c r="AN65" s="184"/>
      <c r="AO65" s="184"/>
      <c r="AP65" s="184"/>
      <c r="AQ65" s="184"/>
      <c r="AR65" s="184"/>
      <c r="AS65" s="184"/>
      <c r="AT65" s="184"/>
      <c r="AU65" s="184"/>
    </row>
    <row r="66" spans="1:47">
      <c r="A66" s="184"/>
      <c r="B66" s="184"/>
      <c r="C66" s="184"/>
      <c r="D66" s="184"/>
      <c r="E66" s="184"/>
      <c r="F66" s="184"/>
      <c r="G66" s="184"/>
      <c r="H66" s="184"/>
      <c r="I66" s="184"/>
      <c r="J66" s="184"/>
      <c r="K66" s="184"/>
      <c r="L66" s="184"/>
      <c r="M66" s="184"/>
      <c r="N66" s="184"/>
      <c r="O66" s="184"/>
      <c r="P66" s="184"/>
      <c r="Q66" s="184"/>
      <c r="R66" s="184"/>
      <c r="S66" s="184"/>
      <c r="T66" s="184"/>
      <c r="U66" s="184"/>
      <c r="V66" s="184"/>
      <c r="W66" s="184"/>
      <c r="X66" s="184"/>
      <c r="Y66" s="184"/>
      <c r="Z66" s="184"/>
      <c r="AA66" s="184"/>
      <c r="AB66" s="184"/>
      <c r="AC66" s="184"/>
      <c r="AD66" s="184"/>
      <c r="AE66" s="184"/>
      <c r="AF66" s="184"/>
      <c r="AG66" s="184"/>
      <c r="AH66" s="184"/>
      <c r="AI66" s="184"/>
      <c r="AJ66" s="184"/>
      <c r="AK66" s="184"/>
      <c r="AL66" s="184"/>
      <c r="AM66" s="184"/>
      <c r="AN66" s="184"/>
      <c r="AO66" s="184"/>
      <c r="AP66" s="184"/>
      <c r="AQ66" s="184"/>
      <c r="AR66" s="184"/>
      <c r="AS66" s="184"/>
      <c r="AT66" s="184"/>
      <c r="AU66" s="184"/>
    </row>
    <row r="67" spans="1:47">
      <c r="A67" s="184"/>
      <c r="B67" s="184"/>
      <c r="C67" s="184"/>
      <c r="D67" s="184"/>
      <c r="E67" s="184"/>
      <c r="F67" s="184"/>
      <c r="G67" s="184"/>
      <c r="H67" s="184"/>
      <c r="I67" s="184"/>
      <c r="J67" s="184"/>
      <c r="K67" s="184"/>
      <c r="L67" s="184"/>
      <c r="M67" s="184"/>
      <c r="N67" s="184"/>
      <c r="O67" s="184"/>
      <c r="P67" s="184"/>
      <c r="Q67" s="184"/>
      <c r="R67" s="184"/>
      <c r="S67" s="184"/>
      <c r="T67" s="184"/>
      <c r="U67" s="184"/>
      <c r="V67" s="184"/>
      <c r="W67" s="184"/>
      <c r="X67" s="184"/>
      <c r="Y67" s="184"/>
      <c r="Z67" s="184"/>
      <c r="AA67" s="184"/>
      <c r="AB67" s="184"/>
      <c r="AC67" s="184"/>
      <c r="AD67" s="184"/>
      <c r="AE67" s="184"/>
      <c r="AF67" s="184"/>
      <c r="AG67" s="184"/>
      <c r="AH67" s="184"/>
      <c r="AI67" s="184"/>
      <c r="AJ67" s="184"/>
      <c r="AK67" s="184"/>
      <c r="AL67" s="184"/>
      <c r="AM67" s="184"/>
      <c r="AN67" s="184"/>
      <c r="AO67" s="184"/>
      <c r="AP67" s="184"/>
      <c r="AQ67" s="184"/>
      <c r="AR67" s="184"/>
      <c r="AS67" s="184"/>
      <c r="AT67" s="184"/>
      <c r="AU67" s="184"/>
    </row>
    <row r="68" spans="1:47">
      <c r="A68" s="184"/>
      <c r="B68" s="184"/>
      <c r="C68" s="184"/>
      <c r="D68" s="184"/>
      <c r="E68" s="184"/>
      <c r="F68" s="184"/>
      <c r="G68" s="184"/>
      <c r="H68" s="184"/>
      <c r="I68" s="184"/>
      <c r="J68" s="184"/>
      <c r="K68" s="184"/>
      <c r="L68" s="184"/>
      <c r="M68" s="184"/>
      <c r="N68" s="184"/>
      <c r="O68" s="184"/>
      <c r="P68" s="184"/>
      <c r="Q68" s="184"/>
      <c r="R68" s="184"/>
      <c r="S68" s="184"/>
      <c r="T68" s="184"/>
      <c r="U68" s="184"/>
      <c r="V68" s="184"/>
      <c r="W68" s="184"/>
      <c r="X68" s="184"/>
      <c r="Y68" s="184"/>
      <c r="Z68" s="184"/>
      <c r="AA68" s="184"/>
      <c r="AB68" s="184"/>
      <c r="AC68" s="184"/>
      <c r="AD68" s="184"/>
      <c r="AE68" s="184"/>
      <c r="AF68" s="184"/>
      <c r="AG68" s="184"/>
      <c r="AH68" s="184"/>
      <c r="AI68" s="184"/>
      <c r="AJ68" s="184"/>
      <c r="AK68" s="184"/>
      <c r="AL68" s="184"/>
      <c r="AM68" s="184"/>
      <c r="AN68" s="184"/>
      <c r="AO68" s="184"/>
      <c r="AP68" s="184"/>
      <c r="AQ68" s="184"/>
      <c r="AR68" s="184"/>
      <c r="AS68" s="184"/>
      <c r="AT68" s="184"/>
      <c r="AU68" s="184"/>
    </row>
    <row r="69" spans="1:47">
      <c r="A69" s="184"/>
      <c r="B69" s="184"/>
      <c r="C69" s="184"/>
      <c r="D69" s="184"/>
      <c r="E69" s="184"/>
      <c r="F69" s="184"/>
      <c r="G69" s="184"/>
      <c r="H69" s="184"/>
      <c r="I69" s="184"/>
      <c r="J69" s="184"/>
      <c r="K69" s="184"/>
      <c r="L69" s="184"/>
      <c r="M69" s="184"/>
      <c r="N69" s="184"/>
      <c r="O69" s="184"/>
      <c r="P69" s="184"/>
      <c r="Q69" s="184"/>
      <c r="R69" s="184"/>
      <c r="S69" s="184"/>
      <c r="T69" s="184"/>
      <c r="U69" s="184"/>
      <c r="V69" s="184"/>
      <c r="W69" s="184"/>
      <c r="X69" s="184"/>
      <c r="Y69" s="184"/>
      <c r="Z69" s="184"/>
      <c r="AA69" s="184"/>
      <c r="AB69" s="184"/>
      <c r="AC69" s="184"/>
      <c r="AD69" s="184"/>
      <c r="AE69" s="184"/>
      <c r="AF69" s="184"/>
      <c r="AG69" s="184"/>
      <c r="AH69" s="184"/>
      <c r="AI69" s="184"/>
      <c r="AJ69" s="184"/>
      <c r="AK69" s="184"/>
      <c r="AL69" s="184"/>
      <c r="AM69" s="184"/>
      <c r="AN69" s="184"/>
      <c r="AO69" s="184"/>
      <c r="AP69" s="184"/>
      <c r="AQ69" s="184"/>
      <c r="AR69" s="184"/>
      <c r="AS69" s="184"/>
      <c r="AT69" s="184"/>
      <c r="AU69" s="184"/>
    </row>
    <row r="70" spans="1:47">
      <c r="A70" s="184"/>
      <c r="B70" s="184"/>
      <c r="C70" s="184"/>
      <c r="D70" s="184"/>
      <c r="E70" s="184"/>
      <c r="F70" s="184"/>
      <c r="G70" s="184"/>
      <c r="H70" s="184"/>
      <c r="I70" s="184"/>
      <c r="J70" s="184"/>
      <c r="K70" s="184"/>
      <c r="L70" s="184"/>
      <c r="M70" s="184"/>
      <c r="N70" s="184"/>
      <c r="O70" s="184"/>
      <c r="P70" s="184"/>
      <c r="Q70" s="184"/>
      <c r="R70" s="184"/>
      <c r="S70" s="184"/>
      <c r="T70" s="184"/>
      <c r="U70" s="184"/>
      <c r="V70" s="184"/>
      <c r="W70" s="184"/>
      <c r="X70" s="184"/>
      <c r="Y70" s="184"/>
      <c r="Z70" s="184"/>
      <c r="AA70" s="184"/>
      <c r="AB70" s="184"/>
      <c r="AC70" s="184"/>
      <c r="AD70" s="184"/>
      <c r="AE70" s="184"/>
      <c r="AF70" s="184"/>
      <c r="AG70" s="184"/>
      <c r="AH70" s="184"/>
      <c r="AI70" s="184"/>
      <c r="AJ70" s="184"/>
      <c r="AK70" s="184"/>
      <c r="AL70" s="184"/>
      <c r="AM70" s="184"/>
      <c r="AN70" s="184"/>
      <c r="AO70" s="184"/>
      <c r="AP70" s="184"/>
      <c r="AQ70" s="184"/>
      <c r="AR70" s="184"/>
      <c r="AS70" s="184"/>
      <c r="AT70" s="184"/>
      <c r="AU70" s="184"/>
    </row>
    <row r="71" spans="1:47">
      <c r="A71" s="184"/>
      <c r="B71" s="184"/>
      <c r="C71" s="184"/>
      <c r="D71" s="184"/>
      <c r="E71" s="184"/>
      <c r="F71" s="184"/>
      <c r="G71" s="184"/>
      <c r="H71" s="184"/>
      <c r="I71" s="184"/>
      <c r="J71" s="184"/>
      <c r="K71" s="184"/>
      <c r="L71" s="184"/>
      <c r="M71" s="184"/>
      <c r="N71" s="184"/>
      <c r="O71" s="184"/>
      <c r="P71" s="184"/>
      <c r="Q71" s="184"/>
      <c r="R71" s="184"/>
      <c r="S71" s="184"/>
      <c r="T71" s="184"/>
      <c r="U71" s="184"/>
      <c r="V71" s="184"/>
      <c r="W71" s="184"/>
      <c r="X71" s="184"/>
      <c r="Y71" s="184"/>
      <c r="Z71" s="184"/>
      <c r="AA71" s="184"/>
      <c r="AB71" s="184"/>
      <c r="AC71" s="184"/>
      <c r="AD71" s="184"/>
      <c r="AE71" s="184"/>
      <c r="AF71" s="184"/>
      <c r="AG71" s="184"/>
      <c r="AH71" s="184"/>
      <c r="AI71" s="184"/>
      <c r="AJ71" s="184"/>
      <c r="AK71" s="184"/>
      <c r="AL71" s="184"/>
      <c r="AM71" s="184"/>
      <c r="AN71" s="184"/>
      <c r="AO71" s="184"/>
      <c r="AP71" s="184"/>
      <c r="AQ71" s="184"/>
      <c r="AR71" s="184"/>
      <c r="AS71" s="184"/>
      <c r="AT71" s="184"/>
      <c r="AU71" s="184"/>
    </row>
    <row r="72" spans="1:47">
      <c r="A72" s="184"/>
      <c r="B72" s="184"/>
      <c r="C72" s="184"/>
      <c r="D72" s="184"/>
      <c r="E72" s="184"/>
      <c r="F72" s="184"/>
      <c r="G72" s="184"/>
      <c r="H72" s="184"/>
      <c r="I72" s="184"/>
      <c r="J72" s="184"/>
      <c r="K72" s="184"/>
      <c r="L72" s="184"/>
      <c r="M72" s="184"/>
      <c r="N72" s="184"/>
      <c r="O72" s="184"/>
      <c r="P72" s="184"/>
      <c r="Q72" s="184"/>
      <c r="R72" s="184"/>
      <c r="S72" s="184"/>
      <c r="T72" s="184"/>
      <c r="U72" s="184"/>
      <c r="V72" s="184"/>
      <c r="W72" s="184"/>
      <c r="X72" s="184"/>
      <c r="Y72" s="184"/>
      <c r="Z72" s="184"/>
      <c r="AA72" s="184"/>
      <c r="AB72" s="184"/>
      <c r="AC72" s="184"/>
      <c r="AD72" s="184"/>
      <c r="AE72" s="184"/>
      <c r="AF72" s="184"/>
      <c r="AG72" s="184"/>
      <c r="AH72" s="184"/>
      <c r="AI72" s="184"/>
      <c r="AJ72" s="184"/>
      <c r="AK72" s="184"/>
      <c r="AL72" s="184"/>
      <c r="AM72" s="184"/>
      <c r="AN72" s="184"/>
      <c r="AO72" s="184"/>
      <c r="AP72" s="184"/>
      <c r="AQ72" s="184"/>
      <c r="AR72" s="184"/>
      <c r="AS72" s="184"/>
      <c r="AT72" s="184"/>
      <c r="AU72" s="184"/>
    </row>
    <row r="73" spans="1:47">
      <c r="A73" s="184"/>
      <c r="B73" s="184"/>
      <c r="C73" s="184"/>
      <c r="D73" s="184"/>
      <c r="E73" s="184"/>
      <c r="F73" s="184"/>
      <c r="G73" s="184"/>
      <c r="H73" s="184"/>
      <c r="I73" s="184"/>
      <c r="J73" s="184"/>
      <c r="K73" s="184"/>
      <c r="L73" s="184"/>
      <c r="M73" s="184"/>
      <c r="N73" s="184"/>
      <c r="O73" s="184"/>
      <c r="P73" s="184"/>
      <c r="Q73" s="184"/>
      <c r="R73" s="184"/>
      <c r="S73" s="184"/>
      <c r="T73" s="184"/>
      <c r="U73" s="184"/>
      <c r="V73" s="184"/>
      <c r="W73" s="184"/>
      <c r="X73" s="184"/>
      <c r="Y73" s="184"/>
      <c r="Z73" s="184"/>
      <c r="AA73" s="184"/>
      <c r="AB73" s="184"/>
      <c r="AC73" s="184"/>
      <c r="AD73" s="184"/>
      <c r="AE73" s="184"/>
      <c r="AF73" s="184"/>
      <c r="AG73" s="184"/>
      <c r="AH73" s="184"/>
      <c r="AI73" s="184"/>
      <c r="AJ73" s="184"/>
      <c r="AK73" s="184"/>
      <c r="AL73" s="184"/>
      <c r="AM73" s="184"/>
      <c r="AN73" s="184"/>
      <c r="AO73" s="184"/>
      <c r="AP73" s="184"/>
      <c r="AQ73" s="184"/>
      <c r="AR73" s="184"/>
      <c r="AS73" s="184"/>
      <c r="AT73" s="184"/>
      <c r="AU73" s="184"/>
    </row>
    <row r="74" spans="1:47">
      <c r="A74" s="184"/>
      <c r="B74" s="184"/>
      <c r="C74" s="184"/>
      <c r="D74" s="184"/>
      <c r="E74" s="184"/>
      <c r="F74" s="184"/>
      <c r="G74" s="184"/>
      <c r="H74" s="184"/>
      <c r="I74" s="184"/>
      <c r="J74" s="184"/>
      <c r="K74" s="184"/>
      <c r="L74" s="184"/>
      <c r="M74" s="184"/>
      <c r="N74" s="184"/>
      <c r="O74" s="184"/>
      <c r="P74" s="184"/>
      <c r="Q74" s="184"/>
      <c r="R74" s="184"/>
      <c r="S74" s="184"/>
      <c r="T74" s="184"/>
      <c r="U74" s="184"/>
      <c r="V74" s="184"/>
      <c r="W74" s="184"/>
      <c r="X74" s="184"/>
      <c r="Y74" s="184"/>
      <c r="Z74" s="184"/>
      <c r="AA74" s="184"/>
      <c r="AB74" s="184"/>
      <c r="AC74" s="184"/>
      <c r="AD74" s="184"/>
      <c r="AE74" s="184"/>
      <c r="AF74" s="184"/>
      <c r="AG74" s="184"/>
      <c r="AH74" s="184"/>
      <c r="AI74" s="184"/>
      <c r="AJ74" s="184"/>
      <c r="AK74" s="184"/>
      <c r="AL74" s="184"/>
      <c r="AM74" s="184"/>
      <c r="AN74" s="184"/>
      <c r="AO74" s="184"/>
      <c r="AP74" s="184"/>
      <c r="AQ74" s="184"/>
      <c r="AR74" s="184"/>
      <c r="AS74" s="184"/>
      <c r="AT74" s="184"/>
      <c r="AU74" s="184"/>
    </row>
    <row r="75" spans="1:47">
      <c r="A75" s="184"/>
      <c r="B75" s="184"/>
      <c r="C75" s="184"/>
      <c r="D75" s="184"/>
      <c r="E75" s="184"/>
      <c r="F75" s="184"/>
      <c r="G75" s="184"/>
      <c r="H75" s="184"/>
      <c r="I75" s="184"/>
      <c r="J75" s="184"/>
      <c r="K75" s="184"/>
      <c r="L75" s="184"/>
      <c r="M75" s="184"/>
      <c r="N75" s="184"/>
      <c r="O75" s="184"/>
      <c r="P75" s="184"/>
      <c r="Q75" s="184"/>
      <c r="R75" s="184"/>
      <c r="S75" s="184"/>
      <c r="T75" s="184"/>
      <c r="U75" s="184"/>
      <c r="V75" s="184"/>
      <c r="W75" s="184"/>
      <c r="X75" s="184"/>
      <c r="Y75" s="184"/>
      <c r="Z75" s="184"/>
      <c r="AA75" s="184"/>
      <c r="AB75" s="184"/>
      <c r="AC75" s="184"/>
      <c r="AD75" s="184"/>
      <c r="AE75" s="184"/>
      <c r="AF75" s="184"/>
      <c r="AG75" s="184"/>
      <c r="AH75" s="184"/>
      <c r="AI75" s="184"/>
      <c r="AJ75" s="184"/>
      <c r="AK75" s="184"/>
      <c r="AL75" s="184"/>
      <c r="AM75" s="184"/>
      <c r="AN75" s="184"/>
      <c r="AO75" s="184"/>
      <c r="AP75" s="184"/>
      <c r="AQ75" s="184"/>
      <c r="AR75" s="184"/>
      <c r="AS75" s="184"/>
      <c r="AT75" s="184"/>
      <c r="AU75" s="184"/>
    </row>
    <row r="76" spans="1:47">
      <c r="A76" s="184"/>
      <c r="B76" s="184"/>
      <c r="C76" s="184"/>
      <c r="D76" s="184"/>
      <c r="E76" s="184"/>
      <c r="F76" s="184"/>
      <c r="G76" s="184"/>
      <c r="H76" s="184"/>
      <c r="I76" s="184"/>
      <c r="J76" s="184"/>
      <c r="K76" s="184"/>
      <c r="L76" s="184"/>
      <c r="M76" s="184"/>
      <c r="N76" s="184"/>
      <c r="O76" s="184"/>
      <c r="P76" s="184"/>
      <c r="Q76" s="184"/>
      <c r="R76" s="184"/>
      <c r="S76" s="184"/>
      <c r="T76" s="184"/>
      <c r="U76" s="184"/>
      <c r="V76" s="184"/>
      <c r="W76" s="184"/>
      <c r="X76" s="184"/>
      <c r="Y76" s="184"/>
      <c r="Z76" s="184"/>
      <c r="AA76" s="184"/>
      <c r="AB76" s="184"/>
      <c r="AC76" s="184"/>
      <c r="AD76" s="184"/>
      <c r="AE76" s="184"/>
      <c r="AF76" s="184"/>
      <c r="AG76" s="184"/>
      <c r="AH76" s="184"/>
      <c r="AI76" s="184"/>
      <c r="AJ76" s="184"/>
      <c r="AK76" s="184"/>
      <c r="AL76" s="184"/>
      <c r="AM76" s="184"/>
      <c r="AN76" s="184"/>
      <c r="AO76" s="184"/>
      <c r="AP76" s="184"/>
      <c r="AQ76" s="184"/>
      <c r="AR76" s="184"/>
      <c r="AS76" s="184"/>
      <c r="AT76" s="184"/>
      <c r="AU76" s="184"/>
    </row>
    <row r="77" spans="1:47">
      <c r="A77" s="184"/>
      <c r="B77" s="184"/>
      <c r="C77" s="184"/>
      <c r="D77" s="184"/>
      <c r="E77" s="184"/>
      <c r="F77" s="184"/>
      <c r="G77" s="184"/>
      <c r="H77" s="184"/>
      <c r="I77" s="184"/>
      <c r="J77" s="184"/>
      <c r="K77" s="184"/>
      <c r="L77" s="184"/>
      <c r="M77" s="184"/>
      <c r="N77" s="184"/>
      <c r="O77" s="184"/>
      <c r="P77" s="184"/>
      <c r="Q77" s="184"/>
      <c r="R77" s="184"/>
      <c r="S77" s="184"/>
      <c r="T77" s="184"/>
      <c r="U77" s="184"/>
      <c r="V77" s="184"/>
      <c r="W77" s="184"/>
      <c r="X77" s="184"/>
      <c r="Y77" s="184"/>
      <c r="Z77" s="184"/>
      <c r="AA77" s="184"/>
      <c r="AB77" s="184"/>
      <c r="AC77" s="184"/>
      <c r="AD77" s="184"/>
      <c r="AE77" s="184"/>
      <c r="AF77" s="184"/>
      <c r="AG77" s="184"/>
      <c r="AH77" s="184"/>
      <c r="AI77" s="184"/>
      <c r="AJ77" s="184"/>
      <c r="AK77" s="184"/>
      <c r="AL77" s="184"/>
      <c r="AM77" s="184"/>
      <c r="AN77" s="184"/>
      <c r="AO77" s="184"/>
      <c r="AP77" s="184"/>
      <c r="AQ77" s="184"/>
      <c r="AR77" s="184"/>
      <c r="AS77" s="184"/>
      <c r="AT77" s="184"/>
      <c r="AU77" s="184"/>
    </row>
    <row r="78" spans="1:47">
      <c r="A78" s="184"/>
      <c r="B78" s="184"/>
      <c r="C78" s="184"/>
      <c r="D78" s="184"/>
      <c r="E78" s="184"/>
      <c r="F78" s="184"/>
      <c r="G78" s="184"/>
      <c r="H78" s="184"/>
      <c r="I78" s="184"/>
      <c r="J78" s="184"/>
      <c r="K78" s="184"/>
      <c r="L78" s="184"/>
      <c r="M78" s="184"/>
      <c r="N78" s="184"/>
      <c r="O78" s="184"/>
      <c r="P78" s="184"/>
      <c r="Q78" s="184"/>
      <c r="R78" s="184"/>
      <c r="S78" s="184"/>
      <c r="T78" s="184"/>
      <c r="U78" s="184"/>
      <c r="V78" s="184"/>
      <c r="W78" s="184"/>
      <c r="X78" s="184"/>
      <c r="Y78" s="184"/>
      <c r="Z78" s="184"/>
      <c r="AA78" s="184"/>
      <c r="AB78" s="184"/>
      <c r="AC78" s="184"/>
      <c r="AD78" s="184"/>
      <c r="AE78" s="184"/>
      <c r="AF78" s="184"/>
      <c r="AG78" s="184"/>
      <c r="AH78" s="184"/>
      <c r="AI78" s="184"/>
      <c r="AJ78" s="184"/>
      <c r="AK78" s="184"/>
      <c r="AL78" s="184"/>
      <c r="AM78" s="184"/>
      <c r="AN78" s="184"/>
      <c r="AO78" s="184"/>
      <c r="AP78" s="184"/>
      <c r="AQ78" s="184"/>
      <c r="AR78" s="184"/>
      <c r="AS78" s="184"/>
      <c r="AT78" s="184"/>
      <c r="AU78" s="184"/>
    </row>
    <row r="79" spans="1:47">
      <c r="A79" s="184"/>
      <c r="B79" s="184"/>
      <c r="C79" s="184"/>
      <c r="D79" s="184"/>
      <c r="E79" s="184"/>
      <c r="F79" s="184"/>
      <c r="G79" s="184"/>
      <c r="H79" s="184"/>
      <c r="I79" s="184"/>
      <c r="J79" s="184"/>
      <c r="K79" s="184"/>
      <c r="L79" s="184"/>
      <c r="M79" s="184"/>
      <c r="N79" s="184"/>
      <c r="O79" s="184"/>
      <c r="P79" s="184"/>
      <c r="Q79" s="184"/>
      <c r="R79" s="184"/>
      <c r="S79" s="184"/>
      <c r="T79" s="184"/>
      <c r="U79" s="184"/>
      <c r="V79" s="184"/>
      <c r="W79" s="184"/>
      <c r="X79" s="184"/>
      <c r="Y79" s="184"/>
      <c r="Z79" s="184"/>
      <c r="AA79" s="184"/>
      <c r="AB79" s="184"/>
      <c r="AC79" s="184"/>
      <c r="AD79" s="184"/>
      <c r="AE79" s="184"/>
      <c r="AF79" s="184"/>
      <c r="AG79" s="184"/>
      <c r="AH79" s="184"/>
      <c r="AI79" s="184"/>
      <c r="AJ79" s="184"/>
      <c r="AK79" s="184"/>
      <c r="AL79" s="184"/>
      <c r="AM79" s="184"/>
      <c r="AN79" s="184"/>
      <c r="AO79" s="184"/>
      <c r="AP79" s="184"/>
      <c r="AQ79" s="184"/>
      <c r="AR79" s="184"/>
      <c r="AS79" s="184"/>
      <c r="AT79" s="184"/>
      <c r="AU79" s="184"/>
    </row>
    <row r="80" spans="1:47">
      <c r="A80" s="184"/>
      <c r="B80" s="184"/>
      <c r="C80" s="184"/>
      <c r="D80" s="184"/>
      <c r="E80" s="184"/>
      <c r="F80" s="184"/>
      <c r="G80" s="184"/>
      <c r="H80" s="184"/>
      <c r="I80" s="184"/>
      <c r="J80" s="184"/>
      <c r="K80" s="184"/>
      <c r="L80" s="184"/>
      <c r="M80" s="184"/>
      <c r="N80" s="184"/>
      <c r="O80" s="184"/>
      <c r="P80" s="184"/>
      <c r="Q80" s="184"/>
      <c r="R80" s="184"/>
      <c r="S80" s="184"/>
      <c r="T80" s="184"/>
      <c r="U80" s="184"/>
      <c r="V80" s="184"/>
      <c r="W80" s="184"/>
      <c r="X80" s="184"/>
      <c r="Y80" s="184"/>
      <c r="Z80" s="184"/>
      <c r="AA80" s="184"/>
      <c r="AB80" s="184"/>
      <c r="AC80" s="184"/>
      <c r="AD80" s="184"/>
      <c r="AE80" s="184"/>
      <c r="AF80" s="184"/>
      <c r="AG80" s="184"/>
      <c r="AH80" s="184"/>
      <c r="AI80" s="184"/>
      <c r="AJ80" s="184"/>
      <c r="AK80" s="184"/>
      <c r="AL80" s="184"/>
      <c r="AM80" s="184"/>
      <c r="AN80" s="184"/>
      <c r="AO80" s="184"/>
      <c r="AP80" s="184"/>
      <c r="AQ80" s="184"/>
      <c r="AR80" s="184"/>
      <c r="AS80" s="184"/>
      <c r="AT80" s="184"/>
      <c r="AU80" s="184"/>
    </row>
    <row r="81" spans="1:47">
      <c r="A81" s="184"/>
      <c r="B81" s="184"/>
      <c r="C81" s="184"/>
      <c r="D81" s="184"/>
      <c r="E81" s="184"/>
      <c r="F81" s="184"/>
      <c r="G81" s="184"/>
      <c r="H81" s="184"/>
      <c r="I81" s="184"/>
      <c r="J81" s="184"/>
      <c r="K81" s="184"/>
      <c r="L81" s="184"/>
      <c r="M81" s="184"/>
      <c r="N81" s="184"/>
      <c r="O81" s="184"/>
      <c r="P81" s="184"/>
      <c r="Q81" s="184"/>
      <c r="R81" s="184"/>
      <c r="S81" s="184"/>
      <c r="T81" s="184"/>
      <c r="U81" s="184"/>
      <c r="V81" s="184"/>
      <c r="W81" s="184"/>
      <c r="X81" s="184"/>
      <c r="Y81" s="184"/>
      <c r="Z81" s="184"/>
      <c r="AA81" s="184"/>
      <c r="AB81" s="184"/>
      <c r="AC81" s="184"/>
      <c r="AD81" s="184"/>
      <c r="AE81" s="184"/>
      <c r="AF81" s="184"/>
      <c r="AG81" s="184"/>
      <c r="AH81" s="184"/>
      <c r="AI81" s="184"/>
      <c r="AJ81" s="184"/>
      <c r="AK81" s="184"/>
      <c r="AL81" s="184"/>
      <c r="AM81" s="184"/>
      <c r="AN81" s="184"/>
      <c r="AO81" s="184"/>
      <c r="AP81" s="184"/>
      <c r="AQ81" s="184"/>
      <c r="AR81" s="184"/>
      <c r="AS81" s="184"/>
      <c r="AT81" s="184"/>
      <c r="AU81" s="184"/>
    </row>
    <row r="82" spans="1:47">
      <c r="A82" s="184"/>
      <c r="B82" s="184"/>
      <c r="C82" s="184"/>
      <c r="D82" s="184"/>
      <c r="E82" s="184"/>
      <c r="F82" s="184"/>
      <c r="G82" s="184"/>
      <c r="H82" s="184"/>
      <c r="I82" s="184"/>
      <c r="J82" s="184"/>
      <c r="K82" s="184"/>
      <c r="L82" s="184"/>
      <c r="M82" s="184"/>
      <c r="N82" s="184"/>
      <c r="O82" s="184"/>
      <c r="P82" s="184"/>
      <c r="Q82" s="184"/>
      <c r="R82" s="184"/>
      <c r="S82" s="184"/>
      <c r="T82" s="184"/>
      <c r="U82" s="184"/>
      <c r="V82" s="184"/>
      <c r="W82" s="184"/>
      <c r="X82" s="184"/>
      <c r="Y82" s="184"/>
      <c r="Z82" s="184"/>
      <c r="AA82" s="184"/>
      <c r="AB82" s="184"/>
      <c r="AC82" s="184"/>
      <c r="AD82" s="184"/>
      <c r="AE82" s="184"/>
      <c r="AF82" s="184"/>
      <c r="AG82" s="184"/>
      <c r="AH82" s="184"/>
      <c r="AI82" s="184"/>
      <c r="AJ82" s="184"/>
      <c r="AK82" s="184"/>
      <c r="AL82" s="184"/>
      <c r="AM82" s="184"/>
      <c r="AN82" s="184"/>
      <c r="AO82" s="184"/>
      <c r="AP82" s="184"/>
      <c r="AQ82" s="184"/>
      <c r="AR82" s="184"/>
      <c r="AS82" s="184"/>
      <c r="AT82" s="184"/>
      <c r="AU82" s="184"/>
    </row>
    <row r="83" spans="1:47">
      <c r="A83" s="184"/>
      <c r="B83" s="184"/>
      <c r="C83" s="184"/>
      <c r="D83" s="184"/>
      <c r="E83" s="184"/>
      <c r="F83" s="184"/>
      <c r="G83" s="184"/>
      <c r="H83" s="184"/>
      <c r="I83" s="184"/>
      <c r="J83" s="184"/>
      <c r="K83" s="184"/>
      <c r="L83" s="184"/>
      <c r="M83" s="184"/>
      <c r="N83" s="184"/>
      <c r="O83" s="184"/>
      <c r="P83" s="184"/>
      <c r="Q83" s="184"/>
      <c r="R83" s="184"/>
      <c r="S83" s="184"/>
      <c r="T83" s="184"/>
      <c r="U83" s="184"/>
      <c r="V83" s="184"/>
      <c r="W83" s="184"/>
      <c r="X83" s="184"/>
      <c r="Y83" s="184"/>
      <c r="Z83" s="184"/>
      <c r="AA83" s="184"/>
      <c r="AB83" s="184"/>
      <c r="AC83" s="184"/>
      <c r="AD83" s="184"/>
      <c r="AE83" s="184"/>
      <c r="AF83" s="184"/>
      <c r="AG83" s="184"/>
      <c r="AH83" s="184"/>
      <c r="AI83" s="184"/>
      <c r="AJ83" s="184"/>
      <c r="AK83" s="184"/>
      <c r="AL83" s="184"/>
      <c r="AM83" s="184"/>
      <c r="AN83" s="184"/>
      <c r="AO83" s="184"/>
      <c r="AP83" s="184"/>
      <c r="AQ83" s="184"/>
      <c r="AR83" s="184"/>
      <c r="AS83" s="184"/>
      <c r="AT83" s="184"/>
      <c r="AU83" s="184"/>
    </row>
    <row r="84" spans="1:47">
      <c r="A84" s="184"/>
      <c r="B84" s="184"/>
      <c r="C84" s="184"/>
      <c r="D84" s="184"/>
      <c r="E84" s="184"/>
      <c r="F84" s="184"/>
      <c r="G84" s="184"/>
      <c r="H84" s="184"/>
      <c r="I84" s="184"/>
      <c r="J84" s="184"/>
      <c r="K84" s="184"/>
      <c r="L84" s="184"/>
      <c r="M84" s="184"/>
      <c r="N84" s="184"/>
      <c r="O84" s="184"/>
      <c r="P84" s="184"/>
      <c r="Q84" s="184"/>
      <c r="R84" s="184"/>
      <c r="S84" s="184"/>
      <c r="T84" s="184"/>
      <c r="U84" s="184"/>
      <c r="V84" s="184"/>
      <c r="W84" s="184"/>
      <c r="X84" s="184"/>
      <c r="Y84" s="184"/>
      <c r="Z84" s="184"/>
      <c r="AA84" s="184"/>
      <c r="AB84" s="184"/>
      <c r="AC84" s="184"/>
      <c r="AD84" s="184"/>
      <c r="AE84" s="184"/>
      <c r="AF84" s="184"/>
      <c r="AG84" s="184"/>
      <c r="AH84" s="184"/>
      <c r="AI84" s="184"/>
      <c r="AJ84" s="184"/>
      <c r="AK84" s="184"/>
      <c r="AL84" s="184"/>
      <c r="AM84" s="184"/>
      <c r="AN84" s="184"/>
      <c r="AO84" s="184"/>
      <c r="AP84" s="184"/>
      <c r="AQ84" s="184"/>
      <c r="AR84" s="184"/>
      <c r="AS84" s="184"/>
      <c r="AT84" s="184"/>
      <c r="AU84" s="184"/>
    </row>
    <row r="85" spans="1:47">
      <c r="A85" s="184"/>
      <c r="B85" s="184"/>
      <c r="C85" s="184"/>
      <c r="D85" s="184"/>
      <c r="E85" s="184"/>
      <c r="F85" s="184"/>
      <c r="G85" s="184"/>
      <c r="H85" s="184"/>
      <c r="I85" s="184"/>
      <c r="J85" s="184"/>
      <c r="K85" s="184"/>
      <c r="L85" s="184"/>
      <c r="M85" s="184"/>
      <c r="N85" s="184"/>
      <c r="O85" s="184"/>
      <c r="P85" s="184"/>
      <c r="Q85" s="184"/>
      <c r="R85" s="184"/>
      <c r="S85" s="184"/>
      <c r="T85" s="184"/>
      <c r="U85" s="184"/>
      <c r="V85" s="184"/>
      <c r="W85" s="184"/>
      <c r="X85" s="184"/>
      <c r="Y85" s="184"/>
      <c r="Z85" s="184"/>
      <c r="AA85" s="184"/>
      <c r="AB85" s="184"/>
      <c r="AC85" s="184"/>
      <c r="AD85" s="184"/>
      <c r="AE85" s="184"/>
      <c r="AF85" s="184"/>
      <c r="AG85" s="184"/>
      <c r="AH85" s="184"/>
      <c r="AI85" s="184"/>
      <c r="AJ85" s="184"/>
      <c r="AK85" s="184"/>
      <c r="AL85" s="184"/>
      <c r="AM85" s="184"/>
      <c r="AN85" s="184"/>
      <c r="AO85" s="184"/>
      <c r="AP85" s="184"/>
      <c r="AQ85" s="184"/>
      <c r="AR85" s="184"/>
      <c r="AS85" s="184"/>
      <c r="AT85" s="184"/>
      <c r="AU85" s="184"/>
    </row>
    <row r="86" spans="1:47">
      <c r="A86" s="184"/>
      <c r="B86" s="184"/>
      <c r="C86" s="184"/>
      <c r="D86" s="184"/>
      <c r="E86" s="184"/>
      <c r="F86" s="184"/>
      <c r="G86" s="184"/>
      <c r="H86" s="184"/>
      <c r="I86" s="184"/>
      <c r="J86" s="184"/>
      <c r="K86" s="184"/>
      <c r="L86" s="184"/>
      <c r="M86" s="184"/>
      <c r="N86" s="184"/>
      <c r="O86" s="184"/>
      <c r="P86" s="184"/>
      <c r="Q86" s="184"/>
      <c r="R86" s="184"/>
      <c r="S86" s="184"/>
      <c r="T86" s="184"/>
      <c r="U86" s="184"/>
      <c r="V86" s="184"/>
      <c r="W86" s="184"/>
      <c r="X86" s="184"/>
      <c r="Y86" s="184"/>
      <c r="Z86" s="184"/>
      <c r="AA86" s="184"/>
      <c r="AB86" s="184"/>
      <c r="AC86" s="184"/>
      <c r="AD86" s="184"/>
      <c r="AE86" s="184"/>
      <c r="AF86" s="184"/>
      <c r="AG86" s="184"/>
      <c r="AH86" s="184"/>
      <c r="AI86" s="184"/>
      <c r="AJ86" s="184"/>
      <c r="AK86" s="184"/>
      <c r="AL86" s="184"/>
      <c r="AM86" s="184"/>
      <c r="AN86" s="184"/>
      <c r="AO86" s="184"/>
      <c r="AP86" s="184"/>
      <c r="AQ86" s="184"/>
      <c r="AR86" s="184"/>
      <c r="AS86" s="184"/>
      <c r="AT86" s="184"/>
      <c r="AU86" s="184"/>
    </row>
    <row r="87" spans="1:47">
      <c r="A87" s="184"/>
      <c r="B87" s="184"/>
      <c r="C87" s="184"/>
      <c r="D87" s="184"/>
      <c r="E87" s="184"/>
      <c r="F87" s="184"/>
      <c r="G87" s="184"/>
      <c r="H87" s="184"/>
      <c r="I87" s="184"/>
      <c r="J87" s="184"/>
      <c r="K87" s="184"/>
      <c r="L87" s="184"/>
      <c r="M87" s="184"/>
      <c r="N87" s="184"/>
      <c r="O87" s="184"/>
      <c r="P87" s="184"/>
      <c r="Q87" s="184"/>
      <c r="R87" s="184"/>
      <c r="S87" s="184"/>
      <c r="T87" s="184"/>
      <c r="U87" s="184"/>
      <c r="V87" s="184"/>
      <c r="W87" s="184"/>
      <c r="X87" s="184"/>
      <c r="Y87" s="184"/>
      <c r="Z87" s="184"/>
      <c r="AA87" s="184"/>
      <c r="AB87" s="184"/>
      <c r="AC87" s="184"/>
      <c r="AD87" s="184"/>
      <c r="AE87" s="184"/>
      <c r="AF87" s="184"/>
      <c r="AG87" s="184"/>
      <c r="AH87" s="184"/>
      <c r="AI87" s="184"/>
      <c r="AJ87" s="184"/>
      <c r="AK87" s="184"/>
      <c r="AL87" s="184"/>
      <c r="AM87" s="184"/>
      <c r="AN87" s="184"/>
      <c r="AO87" s="184"/>
      <c r="AP87" s="184"/>
      <c r="AQ87" s="184"/>
      <c r="AR87" s="184"/>
      <c r="AS87" s="184"/>
      <c r="AT87" s="184"/>
      <c r="AU87" s="184"/>
    </row>
    <row r="88" spans="1:47">
      <c r="A88" s="184"/>
      <c r="B88" s="184"/>
      <c r="C88" s="184"/>
      <c r="D88" s="184"/>
      <c r="E88" s="184"/>
      <c r="F88" s="184"/>
      <c r="G88" s="184"/>
      <c r="H88" s="184"/>
      <c r="I88" s="184"/>
      <c r="J88" s="184"/>
      <c r="K88" s="184"/>
      <c r="L88" s="184"/>
      <c r="M88" s="184"/>
      <c r="N88" s="184"/>
      <c r="O88" s="184"/>
      <c r="P88" s="184"/>
      <c r="Q88" s="184"/>
      <c r="R88" s="184"/>
      <c r="S88" s="184"/>
      <c r="T88" s="184"/>
      <c r="U88" s="184"/>
      <c r="V88" s="184"/>
      <c r="W88" s="184"/>
      <c r="X88" s="184"/>
      <c r="Y88" s="184"/>
      <c r="Z88" s="184"/>
      <c r="AA88" s="184"/>
      <c r="AB88" s="184"/>
      <c r="AC88" s="184"/>
      <c r="AD88" s="184"/>
      <c r="AE88" s="184"/>
      <c r="AF88" s="184"/>
      <c r="AG88" s="184"/>
      <c r="AH88" s="184"/>
      <c r="AI88" s="184"/>
      <c r="AJ88" s="184"/>
      <c r="AK88" s="184"/>
      <c r="AL88" s="184"/>
      <c r="AM88" s="184"/>
      <c r="AN88" s="184"/>
      <c r="AO88" s="184"/>
      <c r="AP88" s="184"/>
      <c r="AQ88" s="184"/>
      <c r="AR88" s="184"/>
      <c r="AS88" s="184"/>
      <c r="AT88" s="184"/>
      <c r="AU88" s="184"/>
    </row>
    <row r="89" spans="1:47">
      <c r="A89" s="184"/>
      <c r="B89" s="184"/>
      <c r="C89" s="184"/>
      <c r="D89" s="184"/>
      <c r="E89" s="184"/>
      <c r="F89" s="184"/>
      <c r="G89" s="184"/>
      <c r="H89" s="184"/>
      <c r="I89" s="184"/>
      <c r="J89" s="184"/>
      <c r="K89" s="184"/>
      <c r="L89" s="184"/>
      <c r="M89" s="184"/>
      <c r="N89" s="184"/>
      <c r="O89" s="184"/>
      <c r="P89" s="184"/>
      <c r="Q89" s="184"/>
      <c r="R89" s="184"/>
      <c r="S89" s="184"/>
      <c r="T89" s="184"/>
      <c r="U89" s="184"/>
      <c r="V89" s="184"/>
      <c r="W89" s="184"/>
      <c r="X89" s="184"/>
      <c r="Y89" s="184"/>
      <c r="Z89" s="184"/>
      <c r="AA89" s="184"/>
      <c r="AB89" s="184"/>
      <c r="AC89" s="184"/>
      <c r="AD89" s="184"/>
      <c r="AE89" s="184"/>
      <c r="AF89" s="184"/>
      <c r="AG89" s="184"/>
      <c r="AH89" s="184"/>
      <c r="AI89" s="184"/>
      <c r="AJ89" s="184"/>
      <c r="AK89" s="184"/>
      <c r="AL89" s="184"/>
      <c r="AM89" s="184"/>
      <c r="AN89" s="184"/>
      <c r="AO89" s="184"/>
      <c r="AP89" s="184"/>
      <c r="AQ89" s="184"/>
      <c r="AR89" s="184"/>
      <c r="AS89" s="184"/>
      <c r="AT89" s="184"/>
      <c r="AU89" s="184"/>
    </row>
    <row r="90" spans="1:47">
      <c r="A90" s="184"/>
      <c r="B90" s="184"/>
      <c r="C90" s="184"/>
      <c r="D90" s="184"/>
      <c r="E90" s="184"/>
      <c r="F90" s="184"/>
      <c r="G90" s="184"/>
      <c r="H90" s="184"/>
      <c r="I90" s="184"/>
      <c r="J90" s="184"/>
      <c r="K90" s="184"/>
      <c r="L90" s="184"/>
      <c r="M90" s="184"/>
      <c r="N90" s="184"/>
      <c r="O90" s="184"/>
      <c r="P90" s="184"/>
      <c r="Q90" s="184"/>
      <c r="R90" s="184"/>
      <c r="S90" s="184"/>
      <c r="T90" s="184"/>
      <c r="U90" s="184"/>
      <c r="V90" s="184"/>
      <c r="W90" s="184"/>
      <c r="X90" s="184"/>
      <c r="Y90" s="184"/>
      <c r="Z90" s="184"/>
      <c r="AA90" s="184"/>
      <c r="AB90" s="184"/>
      <c r="AC90" s="184"/>
      <c r="AD90" s="184"/>
      <c r="AE90" s="184"/>
      <c r="AF90" s="184"/>
      <c r="AG90" s="184"/>
      <c r="AH90" s="184"/>
      <c r="AI90" s="184"/>
      <c r="AJ90" s="184"/>
      <c r="AK90" s="184"/>
      <c r="AL90" s="184"/>
      <c r="AM90" s="184"/>
      <c r="AN90" s="184"/>
      <c r="AO90" s="184"/>
      <c r="AP90" s="184"/>
      <c r="AQ90" s="184"/>
      <c r="AR90" s="184"/>
      <c r="AS90" s="184"/>
      <c r="AT90" s="184"/>
      <c r="AU90" s="184"/>
    </row>
    <row r="91" spans="1:47">
      <c r="A91" s="184"/>
      <c r="B91" s="184"/>
      <c r="C91" s="184"/>
      <c r="D91" s="184"/>
      <c r="E91" s="184"/>
      <c r="F91" s="184"/>
      <c r="G91" s="184"/>
      <c r="H91" s="184"/>
      <c r="I91" s="184"/>
      <c r="J91" s="184"/>
      <c r="K91" s="184"/>
      <c r="L91" s="184"/>
      <c r="M91" s="184"/>
      <c r="N91" s="184"/>
      <c r="O91" s="184"/>
      <c r="P91" s="184"/>
      <c r="Q91" s="184"/>
      <c r="R91" s="184"/>
      <c r="S91" s="184"/>
      <c r="T91" s="184"/>
      <c r="U91" s="184"/>
      <c r="V91" s="184"/>
      <c r="W91" s="184"/>
      <c r="X91" s="184"/>
      <c r="Y91" s="184"/>
      <c r="Z91" s="184"/>
      <c r="AA91" s="184"/>
      <c r="AB91" s="184"/>
      <c r="AC91" s="184"/>
      <c r="AD91" s="184"/>
      <c r="AE91" s="184"/>
      <c r="AF91" s="184"/>
      <c r="AG91" s="184"/>
      <c r="AH91" s="184"/>
      <c r="AI91" s="184"/>
      <c r="AJ91" s="184"/>
      <c r="AK91" s="184"/>
      <c r="AL91" s="184"/>
      <c r="AM91" s="184"/>
      <c r="AN91" s="184"/>
      <c r="AO91" s="184"/>
      <c r="AP91" s="184"/>
      <c r="AQ91" s="184"/>
      <c r="AR91" s="184"/>
      <c r="AS91" s="184"/>
      <c r="AT91" s="184"/>
      <c r="AU91" s="184"/>
    </row>
    <row r="92" spans="1:47">
      <c r="A92" s="184"/>
      <c r="B92" s="184"/>
      <c r="C92" s="184"/>
      <c r="D92" s="184"/>
      <c r="E92" s="184"/>
      <c r="F92" s="184"/>
      <c r="G92" s="184"/>
      <c r="H92" s="184"/>
      <c r="I92" s="184"/>
      <c r="J92" s="184"/>
      <c r="K92" s="184"/>
      <c r="L92" s="184"/>
      <c r="M92" s="184"/>
      <c r="N92" s="184"/>
      <c r="O92" s="184"/>
      <c r="P92" s="184"/>
      <c r="Q92" s="184"/>
      <c r="R92" s="184"/>
      <c r="S92" s="184"/>
      <c r="T92" s="184"/>
      <c r="U92" s="184"/>
      <c r="V92" s="184"/>
      <c r="W92" s="184"/>
      <c r="X92" s="184"/>
      <c r="Y92" s="184"/>
      <c r="Z92" s="184"/>
      <c r="AA92" s="184"/>
      <c r="AB92" s="184"/>
      <c r="AC92" s="184"/>
      <c r="AD92" s="184"/>
      <c r="AE92" s="184"/>
      <c r="AF92" s="184"/>
      <c r="AG92" s="184"/>
      <c r="AH92" s="184"/>
      <c r="AI92" s="184"/>
      <c r="AJ92" s="184"/>
      <c r="AK92" s="184"/>
      <c r="AL92" s="184"/>
      <c r="AM92" s="184"/>
      <c r="AN92" s="184"/>
      <c r="AO92" s="184"/>
      <c r="AP92" s="184"/>
      <c r="AQ92" s="184"/>
      <c r="AR92" s="184"/>
      <c r="AS92" s="184"/>
      <c r="AT92" s="184"/>
      <c r="AU92" s="184"/>
    </row>
    <row r="93" spans="1:47">
      <c r="A93" s="184"/>
      <c r="B93" s="184"/>
      <c r="C93" s="184"/>
      <c r="D93" s="184"/>
      <c r="E93" s="184"/>
      <c r="F93" s="184"/>
      <c r="G93" s="184"/>
      <c r="H93" s="184"/>
      <c r="I93" s="184"/>
      <c r="J93" s="184"/>
      <c r="K93" s="184"/>
      <c r="L93" s="184"/>
      <c r="M93" s="184"/>
      <c r="N93" s="184"/>
      <c r="O93" s="184"/>
      <c r="P93" s="184"/>
      <c r="Q93" s="184"/>
      <c r="R93" s="184"/>
      <c r="S93" s="184"/>
      <c r="T93" s="184"/>
      <c r="U93" s="184"/>
      <c r="V93" s="184"/>
      <c r="W93" s="184"/>
      <c r="X93" s="184"/>
      <c r="Y93" s="184"/>
      <c r="Z93" s="184"/>
      <c r="AA93" s="184"/>
      <c r="AB93" s="184"/>
      <c r="AC93" s="184"/>
      <c r="AD93" s="184"/>
      <c r="AE93" s="184"/>
      <c r="AF93" s="184"/>
      <c r="AG93" s="184"/>
      <c r="AH93" s="184"/>
      <c r="AI93" s="184"/>
      <c r="AJ93" s="184"/>
      <c r="AK93" s="184"/>
      <c r="AL93" s="184"/>
      <c r="AM93" s="184"/>
      <c r="AN93" s="184"/>
      <c r="AO93" s="184"/>
      <c r="AP93" s="184"/>
      <c r="AQ93" s="184"/>
      <c r="AR93" s="184"/>
      <c r="AS93" s="184"/>
      <c r="AT93" s="184"/>
      <c r="AU93" s="184"/>
    </row>
    <row r="94" spans="1:47">
      <c r="A94" s="184"/>
      <c r="B94" s="184"/>
      <c r="C94" s="184"/>
      <c r="D94" s="184"/>
      <c r="E94" s="184"/>
      <c r="F94" s="184"/>
      <c r="G94" s="184"/>
      <c r="H94" s="184"/>
      <c r="I94" s="184"/>
      <c r="J94" s="184"/>
      <c r="K94" s="184"/>
      <c r="L94" s="184"/>
      <c r="M94" s="184"/>
      <c r="N94" s="184"/>
      <c r="O94" s="184"/>
      <c r="P94" s="184"/>
      <c r="Q94" s="184"/>
      <c r="R94" s="184"/>
      <c r="S94" s="184"/>
      <c r="T94" s="184"/>
      <c r="U94" s="184"/>
      <c r="V94" s="184"/>
      <c r="W94" s="184"/>
      <c r="X94" s="184"/>
      <c r="Y94" s="184"/>
      <c r="Z94" s="184"/>
      <c r="AA94" s="184"/>
      <c r="AB94" s="184"/>
      <c r="AC94" s="184"/>
      <c r="AD94" s="184"/>
      <c r="AE94" s="184"/>
      <c r="AF94" s="184"/>
      <c r="AG94" s="184"/>
      <c r="AH94" s="184"/>
      <c r="AI94" s="184"/>
      <c r="AJ94" s="184"/>
      <c r="AK94" s="184"/>
      <c r="AL94" s="184"/>
      <c r="AM94" s="184"/>
      <c r="AN94" s="184"/>
      <c r="AO94" s="184"/>
      <c r="AP94" s="184"/>
      <c r="AQ94" s="184"/>
      <c r="AR94" s="184"/>
      <c r="AS94" s="184"/>
      <c r="AT94" s="184"/>
      <c r="AU94" s="184"/>
    </row>
    <row r="95" spans="1:47">
      <c r="A95" s="184"/>
      <c r="B95" s="184"/>
      <c r="C95" s="184"/>
      <c r="D95" s="184"/>
      <c r="E95" s="184"/>
      <c r="F95" s="184"/>
      <c r="G95" s="184"/>
      <c r="H95" s="184"/>
      <c r="I95" s="184"/>
      <c r="J95" s="184"/>
      <c r="K95" s="184"/>
      <c r="L95" s="184"/>
      <c r="M95" s="184"/>
      <c r="N95" s="184"/>
      <c r="O95" s="184"/>
      <c r="P95" s="184"/>
      <c r="Q95" s="184"/>
      <c r="R95" s="184"/>
      <c r="S95" s="184"/>
      <c r="T95" s="184"/>
      <c r="U95" s="184"/>
      <c r="V95" s="184"/>
      <c r="W95" s="184"/>
      <c r="X95" s="184"/>
      <c r="Y95" s="184"/>
      <c r="Z95" s="184"/>
      <c r="AA95" s="184"/>
      <c r="AB95" s="184"/>
      <c r="AC95" s="184"/>
      <c r="AD95" s="184"/>
      <c r="AE95" s="184"/>
      <c r="AF95" s="184"/>
      <c r="AG95" s="184"/>
      <c r="AH95" s="184"/>
      <c r="AI95" s="184"/>
      <c r="AJ95" s="184"/>
      <c r="AK95" s="184"/>
      <c r="AL95" s="184"/>
      <c r="AM95" s="184"/>
      <c r="AN95" s="184"/>
      <c r="AO95" s="184"/>
      <c r="AP95" s="184"/>
      <c r="AQ95" s="184"/>
      <c r="AR95" s="184"/>
      <c r="AS95" s="184"/>
      <c r="AT95" s="184"/>
      <c r="AU95" s="184"/>
    </row>
    <row r="96" spans="1:47">
      <c r="A96" s="184"/>
      <c r="B96" s="184"/>
      <c r="C96" s="184"/>
      <c r="D96" s="184"/>
      <c r="E96" s="184"/>
      <c r="F96" s="184"/>
      <c r="G96" s="184"/>
      <c r="H96" s="184"/>
      <c r="I96" s="184"/>
      <c r="J96" s="184"/>
      <c r="K96" s="184"/>
      <c r="L96" s="184"/>
      <c r="M96" s="184"/>
      <c r="N96" s="184"/>
      <c r="O96" s="184"/>
      <c r="P96" s="184"/>
      <c r="Q96" s="184"/>
      <c r="R96" s="184"/>
      <c r="S96" s="184"/>
      <c r="T96" s="184"/>
      <c r="U96" s="184"/>
      <c r="V96" s="184"/>
      <c r="W96" s="184"/>
      <c r="X96" s="184"/>
      <c r="Y96" s="184"/>
      <c r="Z96" s="184"/>
      <c r="AA96" s="184"/>
      <c r="AB96" s="184"/>
      <c r="AC96" s="184"/>
      <c r="AD96" s="184"/>
      <c r="AE96" s="184"/>
      <c r="AF96" s="184"/>
      <c r="AG96" s="184"/>
      <c r="AH96" s="184"/>
      <c r="AI96" s="184"/>
      <c r="AJ96" s="184"/>
      <c r="AK96" s="184"/>
      <c r="AL96" s="184"/>
      <c r="AM96" s="184"/>
      <c r="AN96" s="184"/>
      <c r="AO96" s="184"/>
      <c r="AP96" s="184"/>
      <c r="AQ96" s="184"/>
      <c r="AR96" s="184"/>
      <c r="AS96" s="184"/>
      <c r="AT96" s="184"/>
      <c r="AU96" s="184"/>
    </row>
    <row r="97" spans="1:47">
      <c r="A97" s="184"/>
      <c r="B97" s="184"/>
      <c r="C97" s="184"/>
      <c r="D97" s="184"/>
      <c r="E97" s="184"/>
      <c r="F97" s="184"/>
      <c r="G97" s="184"/>
      <c r="H97" s="184"/>
      <c r="I97" s="184"/>
      <c r="J97" s="184"/>
      <c r="K97" s="184"/>
      <c r="L97" s="184"/>
      <c r="M97" s="184"/>
      <c r="N97" s="184"/>
      <c r="O97" s="184"/>
      <c r="P97" s="184"/>
      <c r="Q97" s="184"/>
      <c r="R97" s="184"/>
      <c r="S97" s="184"/>
      <c r="T97" s="184"/>
      <c r="U97" s="184"/>
      <c r="V97" s="184"/>
      <c r="W97" s="184"/>
      <c r="X97" s="184"/>
      <c r="Y97" s="184"/>
      <c r="Z97" s="184"/>
      <c r="AA97" s="184"/>
      <c r="AB97" s="184"/>
      <c r="AC97" s="184"/>
      <c r="AD97" s="184"/>
      <c r="AE97" s="184"/>
      <c r="AF97" s="184"/>
      <c r="AG97" s="184"/>
      <c r="AH97" s="184"/>
      <c r="AI97" s="184"/>
      <c r="AJ97" s="184"/>
      <c r="AK97" s="184"/>
      <c r="AL97" s="184"/>
      <c r="AM97" s="184"/>
      <c r="AN97" s="184"/>
      <c r="AO97" s="184"/>
      <c r="AP97" s="184"/>
      <c r="AQ97" s="184"/>
      <c r="AR97" s="184"/>
      <c r="AS97" s="184"/>
      <c r="AT97" s="184"/>
      <c r="AU97" s="184"/>
    </row>
    <row r="98" spans="1:47">
      <c r="A98" s="184"/>
      <c r="B98" s="184"/>
      <c r="C98" s="184"/>
      <c r="D98" s="184"/>
      <c r="E98" s="184"/>
      <c r="F98" s="184"/>
      <c r="G98" s="184"/>
      <c r="H98" s="184"/>
      <c r="I98" s="184"/>
      <c r="J98" s="184"/>
      <c r="K98" s="184"/>
      <c r="L98" s="184"/>
      <c r="M98" s="184"/>
      <c r="N98" s="184"/>
      <c r="O98" s="184"/>
      <c r="P98" s="184"/>
      <c r="Q98" s="184"/>
      <c r="R98" s="184"/>
      <c r="S98" s="184"/>
      <c r="T98" s="184"/>
      <c r="U98" s="184"/>
      <c r="V98" s="184"/>
      <c r="W98" s="184"/>
      <c r="X98" s="184"/>
      <c r="Y98" s="184"/>
      <c r="Z98" s="184"/>
      <c r="AA98" s="184"/>
      <c r="AB98" s="184"/>
      <c r="AC98" s="184"/>
      <c r="AD98" s="184"/>
      <c r="AE98" s="184"/>
      <c r="AF98" s="184"/>
      <c r="AG98" s="184"/>
      <c r="AH98" s="184"/>
      <c r="AI98" s="184"/>
      <c r="AJ98" s="184"/>
      <c r="AK98" s="184"/>
      <c r="AL98" s="184"/>
      <c r="AM98" s="184"/>
      <c r="AN98" s="184"/>
      <c r="AO98" s="184"/>
      <c r="AP98" s="184"/>
      <c r="AQ98" s="184"/>
      <c r="AR98" s="184"/>
      <c r="AS98" s="184"/>
      <c r="AT98" s="184"/>
      <c r="AU98" s="184"/>
    </row>
    <row r="99" spans="1:47">
      <c r="A99" s="184"/>
      <c r="B99" s="184"/>
      <c r="C99" s="184"/>
      <c r="D99" s="184"/>
      <c r="E99" s="184"/>
      <c r="F99" s="184"/>
      <c r="G99" s="184"/>
      <c r="H99" s="184"/>
      <c r="I99" s="184"/>
      <c r="J99" s="184"/>
      <c r="K99" s="184"/>
      <c r="L99" s="184"/>
      <c r="M99" s="184"/>
      <c r="N99" s="184"/>
      <c r="O99" s="184"/>
      <c r="P99" s="184"/>
      <c r="Q99" s="184"/>
      <c r="R99" s="184"/>
      <c r="S99" s="184"/>
      <c r="T99" s="184"/>
      <c r="U99" s="184"/>
      <c r="V99" s="184"/>
      <c r="W99" s="184"/>
      <c r="X99" s="184"/>
      <c r="Y99" s="184"/>
      <c r="Z99" s="184"/>
      <c r="AA99" s="184"/>
      <c r="AB99" s="184"/>
      <c r="AC99" s="184"/>
      <c r="AD99" s="184"/>
      <c r="AE99" s="184"/>
      <c r="AF99" s="184"/>
      <c r="AG99" s="184"/>
      <c r="AH99" s="184"/>
      <c r="AI99" s="184"/>
      <c r="AJ99" s="184"/>
      <c r="AK99" s="184"/>
      <c r="AL99" s="184"/>
      <c r="AM99" s="184"/>
      <c r="AN99" s="184"/>
      <c r="AO99" s="184"/>
      <c r="AP99" s="184"/>
      <c r="AQ99" s="184"/>
      <c r="AR99" s="184"/>
      <c r="AS99" s="184"/>
      <c r="AT99" s="184"/>
      <c r="AU99" s="184"/>
    </row>
    <row r="100" spans="1:47">
      <c r="A100" s="184"/>
      <c r="B100" s="184"/>
      <c r="C100" s="184"/>
      <c r="D100" s="184"/>
      <c r="E100" s="184"/>
      <c r="F100" s="184"/>
      <c r="G100" s="184"/>
      <c r="H100" s="184"/>
      <c r="I100" s="184"/>
      <c r="J100" s="184"/>
      <c r="K100" s="184"/>
      <c r="L100" s="184"/>
      <c r="M100" s="184"/>
      <c r="N100" s="184"/>
      <c r="O100" s="184"/>
      <c r="P100" s="184"/>
      <c r="Q100" s="184"/>
      <c r="R100" s="184"/>
      <c r="S100" s="184"/>
      <c r="T100" s="184"/>
      <c r="U100" s="184"/>
      <c r="V100" s="184"/>
      <c r="W100" s="184"/>
      <c r="X100" s="184"/>
      <c r="Y100" s="184"/>
      <c r="Z100" s="184"/>
      <c r="AA100" s="184"/>
      <c r="AB100" s="184"/>
      <c r="AC100" s="184"/>
      <c r="AD100" s="184"/>
      <c r="AE100" s="184"/>
      <c r="AF100" s="184"/>
      <c r="AG100" s="184"/>
      <c r="AH100" s="184"/>
      <c r="AI100" s="184"/>
      <c r="AJ100" s="184"/>
      <c r="AK100" s="184"/>
      <c r="AL100" s="184"/>
      <c r="AM100" s="184"/>
      <c r="AN100" s="184"/>
      <c r="AO100" s="184"/>
      <c r="AP100" s="184"/>
      <c r="AQ100" s="184"/>
      <c r="AR100" s="184"/>
      <c r="AS100" s="184"/>
      <c r="AT100" s="184"/>
      <c r="AU100" s="184"/>
    </row>
    <row r="101" spans="1:47">
      <c r="A101" s="184"/>
      <c r="B101" s="184"/>
      <c r="C101" s="184"/>
      <c r="D101" s="184"/>
      <c r="E101" s="184"/>
      <c r="F101" s="184"/>
      <c r="G101" s="184"/>
      <c r="H101" s="184"/>
      <c r="I101" s="184"/>
      <c r="J101" s="184"/>
      <c r="K101" s="184"/>
      <c r="L101" s="184"/>
      <c r="M101" s="184"/>
      <c r="N101" s="184"/>
      <c r="O101" s="184"/>
      <c r="P101" s="184"/>
      <c r="Q101" s="184"/>
      <c r="R101" s="184"/>
      <c r="S101" s="184"/>
      <c r="T101" s="184"/>
      <c r="U101" s="184"/>
      <c r="V101" s="184"/>
      <c r="W101" s="184"/>
      <c r="X101" s="184"/>
      <c r="Y101" s="184"/>
      <c r="Z101" s="184"/>
      <c r="AA101" s="184"/>
      <c r="AB101" s="184"/>
      <c r="AC101" s="184"/>
      <c r="AD101" s="184"/>
      <c r="AE101" s="184"/>
      <c r="AF101" s="184"/>
      <c r="AG101" s="184"/>
      <c r="AH101" s="184"/>
      <c r="AI101" s="184"/>
      <c r="AJ101" s="184"/>
      <c r="AK101" s="184"/>
      <c r="AL101" s="184"/>
      <c r="AM101" s="184"/>
      <c r="AN101" s="184"/>
      <c r="AO101" s="184"/>
      <c r="AP101" s="184"/>
      <c r="AQ101" s="184"/>
      <c r="AR101" s="184"/>
      <c r="AS101" s="184"/>
      <c r="AT101" s="184"/>
      <c r="AU101" s="184"/>
    </row>
    <row r="102" spans="1:47">
      <c r="A102" s="184"/>
      <c r="B102" s="184"/>
      <c r="C102" s="184"/>
      <c r="D102" s="184"/>
      <c r="E102" s="184"/>
      <c r="F102" s="184"/>
      <c r="G102" s="184"/>
      <c r="H102" s="184"/>
      <c r="I102" s="184"/>
      <c r="J102" s="184"/>
      <c r="K102" s="184"/>
      <c r="L102" s="184"/>
      <c r="M102" s="184"/>
      <c r="N102" s="184"/>
      <c r="O102" s="184"/>
      <c r="P102" s="184"/>
      <c r="Q102" s="184"/>
      <c r="R102" s="184"/>
      <c r="S102" s="184"/>
      <c r="T102" s="184"/>
      <c r="U102" s="184"/>
      <c r="V102" s="184"/>
      <c r="W102" s="184"/>
      <c r="X102" s="184"/>
      <c r="Y102" s="184"/>
      <c r="Z102" s="184"/>
      <c r="AA102" s="184"/>
      <c r="AB102" s="184"/>
      <c r="AC102" s="184"/>
      <c r="AD102" s="184"/>
      <c r="AE102" s="184"/>
      <c r="AF102" s="184"/>
      <c r="AG102" s="184"/>
      <c r="AH102" s="184"/>
      <c r="AI102" s="184"/>
      <c r="AJ102" s="184"/>
      <c r="AK102" s="184"/>
      <c r="AL102" s="184"/>
      <c r="AM102" s="184"/>
      <c r="AN102" s="184"/>
      <c r="AO102" s="184"/>
      <c r="AP102" s="184"/>
      <c r="AQ102" s="184"/>
      <c r="AR102" s="184"/>
      <c r="AS102" s="184"/>
      <c r="AT102" s="184"/>
      <c r="AU102" s="184"/>
    </row>
    <row r="103" spans="1:47">
      <c r="A103" s="184"/>
      <c r="B103" s="184"/>
      <c r="C103" s="184"/>
      <c r="D103" s="184"/>
      <c r="E103" s="184"/>
      <c r="F103" s="184"/>
      <c r="G103" s="184"/>
      <c r="H103" s="184"/>
      <c r="I103" s="184"/>
      <c r="J103" s="184"/>
      <c r="K103" s="184"/>
      <c r="L103" s="184"/>
      <c r="M103" s="184"/>
      <c r="N103" s="184"/>
      <c r="O103" s="184"/>
      <c r="P103" s="184"/>
      <c r="Q103" s="184"/>
      <c r="R103" s="184"/>
      <c r="S103" s="184"/>
      <c r="T103" s="184"/>
      <c r="U103" s="184"/>
      <c r="V103" s="184"/>
      <c r="W103" s="184"/>
      <c r="X103" s="184"/>
      <c r="Y103" s="184"/>
      <c r="Z103" s="184"/>
      <c r="AA103" s="184"/>
      <c r="AB103" s="184"/>
      <c r="AC103" s="184"/>
      <c r="AD103" s="184"/>
      <c r="AE103" s="184"/>
      <c r="AF103" s="184"/>
      <c r="AG103" s="184"/>
      <c r="AH103" s="184"/>
      <c r="AI103" s="184"/>
      <c r="AJ103" s="184"/>
      <c r="AK103" s="184"/>
      <c r="AL103" s="184"/>
      <c r="AM103" s="184"/>
      <c r="AN103" s="184"/>
      <c r="AO103" s="184"/>
      <c r="AP103" s="184"/>
      <c r="AQ103" s="184"/>
      <c r="AR103" s="184"/>
      <c r="AS103" s="184"/>
      <c r="AT103" s="184"/>
      <c r="AU103" s="184"/>
    </row>
    <row r="104" spans="1:47">
      <c r="A104" s="184"/>
      <c r="B104" s="184"/>
      <c r="C104" s="184"/>
      <c r="D104" s="184"/>
      <c r="E104" s="184"/>
      <c r="F104" s="184"/>
      <c r="G104" s="184"/>
      <c r="H104" s="184"/>
      <c r="I104" s="184"/>
      <c r="J104" s="184"/>
      <c r="K104" s="184"/>
      <c r="L104" s="184"/>
      <c r="M104" s="184"/>
      <c r="N104" s="184"/>
      <c r="O104" s="184"/>
      <c r="P104" s="184"/>
      <c r="Q104" s="184"/>
      <c r="R104" s="184"/>
      <c r="S104" s="184"/>
      <c r="T104" s="184"/>
      <c r="U104" s="184"/>
      <c r="V104" s="184"/>
      <c r="W104" s="184"/>
      <c r="X104" s="184"/>
      <c r="Y104" s="184"/>
      <c r="Z104" s="184"/>
      <c r="AA104" s="184"/>
      <c r="AB104" s="184"/>
      <c r="AC104" s="184"/>
      <c r="AD104" s="184"/>
      <c r="AE104" s="184"/>
      <c r="AF104" s="184"/>
      <c r="AG104" s="184"/>
      <c r="AH104" s="184"/>
      <c r="AI104" s="184"/>
      <c r="AJ104" s="184"/>
      <c r="AK104" s="184"/>
      <c r="AL104" s="184"/>
      <c r="AM104" s="184"/>
      <c r="AN104" s="184"/>
      <c r="AO104" s="184"/>
      <c r="AP104" s="184"/>
      <c r="AQ104" s="184"/>
      <c r="AR104" s="184"/>
      <c r="AS104" s="184"/>
      <c r="AT104" s="184"/>
      <c r="AU104" s="184"/>
    </row>
    <row r="105" spans="1:47">
      <c r="A105" s="184"/>
      <c r="B105" s="184"/>
      <c r="C105" s="184"/>
      <c r="D105" s="184"/>
      <c r="E105" s="184"/>
      <c r="F105" s="184"/>
      <c r="G105" s="184"/>
      <c r="H105" s="184"/>
      <c r="I105" s="184"/>
      <c r="J105" s="184"/>
      <c r="K105" s="184"/>
      <c r="L105" s="184"/>
      <c r="M105" s="184"/>
      <c r="N105" s="184"/>
      <c r="O105" s="184"/>
      <c r="P105" s="184"/>
      <c r="Q105" s="184"/>
      <c r="R105" s="184"/>
      <c r="S105" s="184"/>
      <c r="T105" s="184"/>
      <c r="U105" s="184"/>
      <c r="V105" s="184"/>
      <c r="W105" s="184"/>
      <c r="X105" s="184"/>
      <c r="Y105" s="184"/>
      <c r="Z105" s="184"/>
      <c r="AA105" s="184"/>
      <c r="AB105" s="184"/>
      <c r="AC105" s="184"/>
      <c r="AD105" s="184"/>
      <c r="AE105" s="184"/>
      <c r="AF105" s="184"/>
      <c r="AG105" s="184"/>
      <c r="AH105" s="184"/>
      <c r="AI105" s="184"/>
      <c r="AJ105" s="184"/>
      <c r="AK105" s="184"/>
      <c r="AL105" s="184"/>
      <c r="AM105" s="184"/>
      <c r="AN105" s="184"/>
      <c r="AO105" s="184"/>
      <c r="AP105" s="184"/>
      <c r="AQ105" s="184"/>
      <c r="AR105" s="184"/>
      <c r="AS105" s="184"/>
      <c r="AT105" s="184"/>
      <c r="AU105" s="184"/>
    </row>
    <row r="106" spans="1:47">
      <c r="A106" s="184"/>
      <c r="B106" s="184"/>
      <c r="C106" s="184"/>
      <c r="D106" s="184"/>
      <c r="E106" s="184"/>
      <c r="F106" s="184"/>
      <c r="G106" s="184"/>
      <c r="H106" s="184"/>
      <c r="I106" s="184"/>
      <c r="J106" s="184"/>
      <c r="K106" s="184"/>
      <c r="L106" s="184"/>
      <c r="M106" s="184"/>
      <c r="N106" s="184"/>
      <c r="O106" s="184"/>
      <c r="P106" s="184"/>
      <c r="Q106" s="184"/>
      <c r="R106" s="184"/>
      <c r="S106" s="184"/>
      <c r="T106" s="184"/>
      <c r="U106" s="184"/>
      <c r="V106" s="184"/>
      <c r="W106" s="184"/>
      <c r="X106" s="184"/>
      <c r="Y106" s="184"/>
      <c r="Z106" s="184"/>
      <c r="AA106" s="184"/>
      <c r="AB106" s="184"/>
      <c r="AC106" s="184"/>
      <c r="AD106" s="184"/>
      <c r="AE106" s="184"/>
      <c r="AF106" s="184"/>
      <c r="AG106" s="184"/>
      <c r="AH106" s="184"/>
      <c r="AI106" s="184"/>
      <c r="AJ106" s="184"/>
      <c r="AK106" s="184"/>
      <c r="AL106" s="184"/>
      <c r="AM106" s="184"/>
      <c r="AN106" s="184"/>
      <c r="AO106" s="184"/>
      <c r="AP106" s="184"/>
      <c r="AQ106" s="184"/>
      <c r="AR106" s="184"/>
      <c r="AS106" s="184"/>
      <c r="AT106" s="184"/>
      <c r="AU106" s="184"/>
    </row>
    <row r="107" spans="1:47">
      <c r="A107" s="184"/>
      <c r="B107" s="184"/>
      <c r="C107" s="184"/>
      <c r="D107" s="184"/>
      <c r="E107" s="184"/>
      <c r="F107" s="184"/>
      <c r="G107" s="184"/>
      <c r="H107" s="184"/>
      <c r="I107" s="184"/>
      <c r="J107" s="184"/>
      <c r="K107" s="184"/>
      <c r="L107" s="184"/>
      <c r="M107" s="184"/>
      <c r="N107" s="184"/>
      <c r="O107" s="184"/>
      <c r="P107" s="184"/>
      <c r="Q107" s="184"/>
      <c r="R107" s="184"/>
      <c r="S107" s="184"/>
      <c r="T107" s="184"/>
      <c r="U107" s="184"/>
      <c r="V107" s="184"/>
      <c r="W107" s="184"/>
      <c r="X107" s="184"/>
      <c r="Y107" s="184"/>
      <c r="Z107" s="184"/>
      <c r="AA107" s="184"/>
      <c r="AB107" s="184"/>
      <c r="AC107" s="184"/>
      <c r="AD107" s="184"/>
      <c r="AE107" s="184"/>
      <c r="AF107" s="184"/>
      <c r="AG107" s="184"/>
      <c r="AH107" s="184"/>
      <c r="AI107" s="184"/>
      <c r="AJ107" s="184"/>
      <c r="AK107" s="184"/>
      <c r="AL107" s="184"/>
      <c r="AM107" s="184"/>
      <c r="AN107" s="184"/>
      <c r="AO107" s="184"/>
      <c r="AP107" s="184"/>
      <c r="AQ107" s="184"/>
      <c r="AR107" s="184"/>
      <c r="AS107" s="184"/>
      <c r="AT107" s="184"/>
      <c r="AU107" s="184"/>
    </row>
    <row r="108" spans="1:47">
      <c r="A108" s="184"/>
      <c r="B108" s="184"/>
      <c r="C108" s="184"/>
      <c r="D108" s="184"/>
      <c r="E108" s="184"/>
      <c r="F108" s="184"/>
      <c r="G108" s="184"/>
      <c r="H108" s="184"/>
      <c r="I108" s="184"/>
      <c r="J108" s="184"/>
      <c r="K108" s="184"/>
      <c r="L108" s="184"/>
      <c r="M108" s="184"/>
      <c r="N108" s="184"/>
      <c r="O108" s="184"/>
      <c r="P108" s="184"/>
      <c r="Q108" s="184"/>
      <c r="R108" s="184"/>
      <c r="S108" s="184"/>
      <c r="T108" s="184"/>
      <c r="U108" s="184"/>
      <c r="V108" s="184"/>
      <c r="W108" s="184"/>
      <c r="X108" s="184"/>
      <c r="Y108" s="184"/>
      <c r="Z108" s="184"/>
      <c r="AA108" s="184"/>
      <c r="AB108" s="184"/>
      <c r="AC108" s="184"/>
      <c r="AD108" s="184"/>
      <c r="AE108" s="184"/>
      <c r="AF108" s="184"/>
      <c r="AG108" s="184"/>
      <c r="AH108" s="184"/>
      <c r="AI108" s="184"/>
      <c r="AJ108" s="184"/>
      <c r="AK108" s="184"/>
      <c r="AL108" s="184"/>
      <c r="AM108" s="184"/>
      <c r="AN108" s="184"/>
      <c r="AO108" s="184"/>
      <c r="AP108" s="184"/>
      <c r="AQ108" s="184"/>
      <c r="AR108" s="184"/>
      <c r="AS108" s="184"/>
      <c r="AT108" s="184"/>
      <c r="AU108" s="184"/>
    </row>
    <row r="109" spans="1:47">
      <c r="A109" s="184"/>
      <c r="B109" s="184"/>
      <c r="C109" s="184"/>
      <c r="D109" s="184"/>
      <c r="E109" s="184"/>
      <c r="F109" s="184"/>
      <c r="G109" s="184"/>
      <c r="H109" s="184"/>
      <c r="I109" s="184"/>
      <c r="J109" s="184"/>
      <c r="K109" s="184"/>
      <c r="L109" s="184"/>
      <c r="M109" s="184"/>
      <c r="N109" s="184"/>
      <c r="O109" s="184"/>
      <c r="P109" s="184"/>
      <c r="Q109" s="184"/>
      <c r="R109" s="184"/>
      <c r="S109" s="184"/>
      <c r="T109" s="184"/>
      <c r="U109" s="184"/>
      <c r="V109" s="184"/>
      <c r="W109" s="184"/>
      <c r="X109" s="184"/>
      <c r="Y109" s="184"/>
      <c r="Z109" s="184"/>
      <c r="AA109" s="184"/>
      <c r="AB109" s="184"/>
      <c r="AC109" s="184"/>
      <c r="AD109" s="184"/>
      <c r="AE109" s="184"/>
      <c r="AF109" s="184"/>
      <c r="AG109" s="184"/>
      <c r="AH109" s="184"/>
      <c r="AI109" s="184"/>
      <c r="AJ109" s="184"/>
      <c r="AK109" s="184"/>
      <c r="AL109" s="184"/>
      <c r="AM109" s="184"/>
      <c r="AN109" s="184"/>
      <c r="AO109" s="184"/>
      <c r="AP109" s="184"/>
      <c r="AQ109" s="184"/>
      <c r="AR109" s="184"/>
      <c r="AS109" s="184"/>
      <c r="AT109" s="184"/>
      <c r="AU109" s="184"/>
    </row>
    <row r="110" spans="1:47">
      <c r="A110" s="184"/>
      <c r="B110" s="184"/>
      <c r="C110" s="184"/>
      <c r="D110" s="184"/>
      <c r="E110" s="184"/>
      <c r="F110" s="184"/>
      <c r="G110" s="184"/>
      <c r="H110" s="184"/>
      <c r="I110" s="184"/>
      <c r="J110" s="184"/>
      <c r="K110" s="184"/>
      <c r="L110" s="184"/>
      <c r="M110" s="184"/>
      <c r="N110" s="184"/>
      <c r="O110" s="184"/>
      <c r="P110" s="184"/>
      <c r="Q110" s="184"/>
      <c r="R110" s="184"/>
      <c r="S110" s="184"/>
      <c r="T110" s="184"/>
      <c r="U110" s="184"/>
      <c r="V110" s="184"/>
      <c r="W110" s="184"/>
      <c r="X110" s="184"/>
      <c r="Y110" s="184"/>
      <c r="Z110" s="184"/>
      <c r="AA110" s="184"/>
      <c r="AB110" s="184"/>
      <c r="AC110" s="184"/>
      <c r="AD110" s="184"/>
      <c r="AE110" s="184"/>
      <c r="AF110" s="184"/>
      <c r="AG110" s="184"/>
      <c r="AH110" s="184"/>
      <c r="AI110" s="184"/>
      <c r="AJ110" s="184"/>
      <c r="AK110" s="184"/>
      <c r="AL110" s="184"/>
      <c r="AM110" s="184"/>
      <c r="AN110" s="184"/>
      <c r="AO110" s="184"/>
      <c r="AP110" s="184"/>
      <c r="AQ110" s="184"/>
      <c r="AR110" s="184"/>
      <c r="AS110" s="184"/>
      <c r="AT110" s="184"/>
      <c r="AU110" s="184"/>
    </row>
    <row r="111" spans="1:47">
      <c r="A111" s="184"/>
      <c r="B111" s="184"/>
      <c r="C111" s="184"/>
      <c r="D111" s="184"/>
      <c r="E111" s="184"/>
      <c r="F111" s="184"/>
      <c r="G111" s="184"/>
      <c r="H111" s="184"/>
      <c r="I111" s="184"/>
      <c r="J111" s="184"/>
      <c r="K111" s="184"/>
      <c r="L111" s="184"/>
      <c r="M111" s="184"/>
      <c r="N111" s="184"/>
      <c r="O111" s="184"/>
      <c r="P111" s="184"/>
      <c r="Q111" s="184"/>
      <c r="R111" s="184"/>
      <c r="S111" s="184"/>
      <c r="T111" s="184"/>
      <c r="U111" s="184"/>
      <c r="V111" s="184"/>
      <c r="W111" s="184"/>
      <c r="X111" s="184"/>
      <c r="Y111" s="184"/>
      <c r="Z111" s="184"/>
      <c r="AA111" s="184"/>
      <c r="AB111" s="184"/>
      <c r="AC111" s="184"/>
      <c r="AD111" s="184"/>
      <c r="AE111" s="184"/>
      <c r="AF111" s="184"/>
      <c r="AG111" s="184"/>
      <c r="AH111" s="184"/>
      <c r="AI111" s="184"/>
      <c r="AJ111" s="184"/>
      <c r="AK111" s="184"/>
      <c r="AL111" s="184"/>
      <c r="AM111" s="184"/>
      <c r="AN111" s="184"/>
      <c r="AO111" s="184"/>
      <c r="AP111" s="184"/>
      <c r="AQ111" s="184"/>
      <c r="AR111" s="184"/>
      <c r="AS111" s="184"/>
      <c r="AT111" s="184"/>
      <c r="AU111" s="184"/>
    </row>
    <row r="112" spans="1:47">
      <c r="A112" s="184"/>
      <c r="B112" s="184"/>
      <c r="C112" s="184"/>
      <c r="D112" s="184"/>
      <c r="E112" s="184"/>
      <c r="F112" s="184"/>
      <c r="G112" s="184"/>
      <c r="H112" s="184"/>
      <c r="I112" s="184"/>
      <c r="J112" s="184"/>
      <c r="K112" s="184"/>
      <c r="L112" s="184"/>
      <c r="M112" s="184"/>
      <c r="N112" s="184"/>
      <c r="O112" s="184"/>
      <c r="P112" s="184"/>
      <c r="Q112" s="184"/>
      <c r="R112" s="184"/>
      <c r="S112" s="184"/>
      <c r="T112" s="184"/>
      <c r="U112" s="184"/>
      <c r="V112" s="184"/>
      <c r="W112" s="184"/>
      <c r="X112" s="184"/>
      <c r="Y112" s="184"/>
      <c r="Z112" s="184"/>
      <c r="AA112" s="184"/>
      <c r="AB112" s="184"/>
      <c r="AC112" s="184"/>
      <c r="AD112" s="184"/>
      <c r="AE112" s="184"/>
      <c r="AF112" s="184"/>
      <c r="AG112" s="184"/>
      <c r="AH112" s="184"/>
      <c r="AI112" s="184"/>
      <c r="AJ112" s="184"/>
      <c r="AK112" s="184"/>
      <c r="AL112" s="184"/>
      <c r="AM112" s="184"/>
      <c r="AN112" s="184"/>
      <c r="AO112" s="184"/>
      <c r="AP112" s="184"/>
      <c r="AQ112" s="184"/>
      <c r="AR112" s="184"/>
      <c r="AS112" s="184"/>
      <c r="AT112" s="184"/>
      <c r="AU112" s="184"/>
    </row>
    <row r="113" spans="1:47">
      <c r="A113" s="184"/>
      <c r="B113" s="184"/>
      <c r="C113" s="184"/>
      <c r="D113" s="184"/>
      <c r="E113" s="184"/>
      <c r="F113" s="184"/>
      <c r="G113" s="184"/>
      <c r="H113" s="184"/>
      <c r="I113" s="184"/>
      <c r="J113" s="184"/>
      <c r="K113" s="184"/>
      <c r="L113" s="184"/>
      <c r="M113" s="184"/>
      <c r="N113" s="184"/>
      <c r="O113" s="184"/>
      <c r="P113" s="184"/>
      <c r="Q113" s="184"/>
      <c r="R113" s="184"/>
      <c r="S113" s="184"/>
      <c r="T113" s="184"/>
      <c r="U113" s="184"/>
      <c r="V113" s="184"/>
      <c r="W113" s="184"/>
      <c r="X113" s="184"/>
      <c r="Y113" s="184"/>
      <c r="Z113" s="184"/>
      <c r="AA113" s="184"/>
      <c r="AB113" s="184"/>
      <c r="AC113" s="184"/>
      <c r="AD113" s="184"/>
      <c r="AE113" s="184"/>
      <c r="AF113" s="184"/>
      <c r="AG113" s="184"/>
      <c r="AH113" s="184"/>
      <c r="AI113" s="184"/>
      <c r="AJ113" s="184"/>
      <c r="AK113" s="184"/>
      <c r="AL113" s="184"/>
      <c r="AM113" s="184"/>
      <c r="AN113" s="184"/>
      <c r="AO113" s="184"/>
      <c r="AP113" s="184"/>
      <c r="AQ113" s="184"/>
      <c r="AR113" s="184"/>
      <c r="AS113" s="184"/>
      <c r="AT113" s="184"/>
      <c r="AU113" s="184"/>
    </row>
    <row r="114" spans="1:47">
      <c r="A114" s="184"/>
      <c r="B114" s="184"/>
      <c r="C114" s="184"/>
      <c r="D114" s="184"/>
      <c r="E114" s="184"/>
      <c r="F114" s="184"/>
      <c r="G114" s="184"/>
      <c r="H114" s="184"/>
      <c r="I114" s="184"/>
      <c r="J114" s="184"/>
      <c r="K114" s="184"/>
      <c r="L114" s="184"/>
      <c r="M114" s="184"/>
      <c r="N114" s="184"/>
      <c r="O114" s="184"/>
      <c r="P114" s="184"/>
      <c r="Q114" s="184"/>
      <c r="R114" s="184"/>
      <c r="S114" s="184"/>
      <c r="T114" s="184"/>
      <c r="U114" s="184"/>
      <c r="V114" s="184"/>
      <c r="W114" s="184"/>
      <c r="X114" s="184"/>
      <c r="Y114" s="184"/>
      <c r="Z114" s="184"/>
      <c r="AA114" s="184"/>
      <c r="AB114" s="184"/>
      <c r="AC114" s="184"/>
      <c r="AD114" s="184"/>
      <c r="AE114" s="184"/>
      <c r="AF114" s="184"/>
      <c r="AG114" s="184"/>
      <c r="AH114" s="184"/>
      <c r="AI114" s="184"/>
      <c r="AJ114" s="184"/>
      <c r="AK114" s="184"/>
      <c r="AL114" s="184"/>
      <c r="AM114" s="184"/>
      <c r="AN114" s="184"/>
      <c r="AO114" s="184"/>
      <c r="AP114" s="184"/>
      <c r="AQ114" s="184"/>
      <c r="AR114" s="184"/>
      <c r="AS114" s="184"/>
      <c r="AT114" s="184"/>
      <c r="AU114" s="184"/>
    </row>
    <row r="115" spans="1:47">
      <c r="A115" s="184"/>
      <c r="B115" s="184"/>
      <c r="C115" s="184"/>
      <c r="D115" s="184"/>
      <c r="E115" s="184"/>
      <c r="F115" s="184"/>
      <c r="G115" s="184"/>
      <c r="H115" s="184"/>
      <c r="I115" s="184"/>
      <c r="J115" s="184"/>
      <c r="K115" s="184"/>
      <c r="L115" s="184"/>
      <c r="M115" s="184"/>
      <c r="N115" s="184"/>
      <c r="O115" s="184"/>
      <c r="P115" s="184"/>
      <c r="Q115" s="184"/>
      <c r="R115" s="184"/>
      <c r="S115" s="184"/>
      <c r="T115" s="184"/>
      <c r="U115" s="184"/>
      <c r="V115" s="184"/>
      <c r="W115" s="184"/>
      <c r="X115" s="184"/>
      <c r="Y115" s="184"/>
      <c r="Z115" s="184"/>
      <c r="AA115" s="184"/>
      <c r="AB115" s="184"/>
      <c r="AC115" s="184"/>
      <c r="AD115" s="184"/>
      <c r="AE115" s="184"/>
      <c r="AF115" s="184"/>
      <c r="AG115" s="184"/>
      <c r="AH115" s="184"/>
      <c r="AI115" s="184"/>
      <c r="AJ115" s="184"/>
      <c r="AK115" s="184"/>
      <c r="AL115" s="184"/>
      <c r="AM115" s="184"/>
      <c r="AN115" s="184"/>
      <c r="AO115" s="184"/>
      <c r="AP115" s="184"/>
      <c r="AQ115" s="184"/>
      <c r="AR115" s="184"/>
      <c r="AS115" s="184"/>
      <c r="AT115" s="184"/>
      <c r="AU115" s="184"/>
    </row>
    <row r="116" spans="1:47">
      <c r="A116" s="184"/>
      <c r="B116" s="184"/>
      <c r="C116" s="184"/>
      <c r="D116" s="184"/>
      <c r="E116" s="184"/>
      <c r="F116" s="184"/>
      <c r="G116" s="184"/>
      <c r="H116" s="184"/>
      <c r="I116" s="184"/>
      <c r="J116" s="184"/>
      <c r="K116" s="184"/>
      <c r="L116" s="184"/>
      <c r="M116" s="184"/>
      <c r="N116" s="184"/>
      <c r="O116" s="184"/>
      <c r="P116" s="184"/>
      <c r="Q116" s="184"/>
      <c r="R116" s="184"/>
      <c r="S116" s="184"/>
      <c r="T116" s="184"/>
      <c r="U116" s="184"/>
      <c r="V116" s="184"/>
      <c r="W116" s="184"/>
      <c r="X116" s="184"/>
      <c r="Y116" s="184"/>
      <c r="Z116" s="184"/>
      <c r="AA116" s="184"/>
      <c r="AB116" s="184"/>
      <c r="AC116" s="184"/>
      <c r="AD116" s="184"/>
      <c r="AE116" s="184"/>
      <c r="AF116" s="184"/>
      <c r="AG116" s="184"/>
      <c r="AH116" s="184"/>
      <c r="AI116" s="184"/>
      <c r="AJ116" s="184"/>
      <c r="AK116" s="184"/>
      <c r="AL116" s="184"/>
      <c r="AM116" s="184"/>
      <c r="AN116" s="184"/>
      <c r="AO116" s="184"/>
      <c r="AP116" s="184"/>
      <c r="AQ116" s="184"/>
      <c r="AR116" s="184"/>
      <c r="AS116" s="184"/>
      <c r="AT116" s="184"/>
      <c r="AU116" s="184"/>
    </row>
    <row r="117" spans="1:47">
      <c r="A117" s="184"/>
      <c r="B117" s="184"/>
      <c r="C117" s="184"/>
      <c r="D117" s="184"/>
      <c r="E117" s="184"/>
      <c r="F117" s="184"/>
      <c r="G117" s="184"/>
      <c r="H117" s="184"/>
      <c r="I117" s="184"/>
      <c r="J117" s="184"/>
      <c r="K117" s="184"/>
      <c r="L117" s="184"/>
      <c r="M117" s="184"/>
      <c r="N117" s="184"/>
      <c r="O117" s="184"/>
      <c r="P117" s="184"/>
      <c r="Q117" s="184"/>
      <c r="R117" s="184"/>
      <c r="S117" s="184"/>
      <c r="T117" s="184"/>
      <c r="U117" s="184"/>
      <c r="V117" s="184"/>
      <c r="W117" s="184"/>
      <c r="X117" s="184"/>
      <c r="Y117" s="184"/>
      <c r="Z117" s="184"/>
      <c r="AA117" s="184"/>
      <c r="AB117" s="184"/>
      <c r="AC117" s="184"/>
      <c r="AD117" s="184"/>
      <c r="AE117" s="184"/>
      <c r="AF117" s="184"/>
      <c r="AG117" s="184"/>
      <c r="AH117" s="184"/>
      <c r="AI117" s="184"/>
      <c r="AJ117" s="184"/>
      <c r="AK117" s="184"/>
      <c r="AL117" s="184"/>
      <c r="AM117" s="184"/>
      <c r="AN117" s="184"/>
      <c r="AO117" s="184"/>
      <c r="AP117" s="184"/>
      <c r="AQ117" s="184"/>
      <c r="AR117" s="184"/>
      <c r="AS117" s="184"/>
      <c r="AT117" s="184"/>
      <c r="AU117" s="184"/>
    </row>
    <row r="118" spans="1:47">
      <c r="A118" s="184"/>
      <c r="B118" s="184"/>
      <c r="C118" s="184"/>
      <c r="D118" s="184"/>
      <c r="E118" s="184"/>
      <c r="F118" s="184"/>
      <c r="G118" s="184"/>
      <c r="H118" s="184"/>
      <c r="I118" s="184"/>
      <c r="J118" s="184"/>
      <c r="K118" s="184"/>
      <c r="L118" s="184"/>
      <c r="M118" s="184"/>
      <c r="N118" s="184"/>
      <c r="O118" s="184"/>
      <c r="P118" s="184"/>
      <c r="Q118" s="184"/>
      <c r="R118" s="184"/>
      <c r="S118" s="184"/>
      <c r="T118" s="184"/>
      <c r="U118" s="184"/>
      <c r="V118" s="184"/>
      <c r="W118" s="184"/>
      <c r="X118" s="184"/>
      <c r="Y118" s="184"/>
      <c r="Z118" s="184"/>
      <c r="AA118" s="184"/>
      <c r="AB118" s="184"/>
      <c r="AC118" s="184"/>
      <c r="AD118" s="184"/>
      <c r="AE118" s="184"/>
      <c r="AF118" s="184"/>
      <c r="AG118" s="184"/>
      <c r="AH118" s="184"/>
      <c r="AI118" s="184"/>
      <c r="AJ118" s="184"/>
      <c r="AK118" s="184"/>
      <c r="AL118" s="184"/>
      <c r="AM118" s="184"/>
      <c r="AN118" s="184"/>
      <c r="AO118" s="184"/>
      <c r="AP118" s="184"/>
      <c r="AQ118" s="184"/>
      <c r="AR118" s="184"/>
      <c r="AS118" s="184"/>
      <c r="AT118" s="184"/>
      <c r="AU118" s="184"/>
    </row>
    <row r="119" spans="1:47">
      <c r="A119" s="184"/>
      <c r="B119" s="184"/>
      <c r="C119" s="184"/>
      <c r="D119" s="184"/>
      <c r="E119" s="184"/>
      <c r="F119" s="184"/>
      <c r="G119" s="184"/>
      <c r="H119" s="184"/>
      <c r="I119" s="184"/>
      <c r="J119" s="184"/>
      <c r="K119" s="184"/>
      <c r="L119" s="184"/>
      <c r="M119" s="184"/>
      <c r="N119" s="184"/>
      <c r="O119" s="184"/>
      <c r="P119" s="184"/>
      <c r="Q119" s="184"/>
      <c r="R119" s="184"/>
      <c r="S119" s="184"/>
      <c r="T119" s="184"/>
      <c r="U119" s="184"/>
      <c r="V119" s="184"/>
      <c r="W119" s="184"/>
      <c r="X119" s="184"/>
      <c r="Y119" s="184"/>
      <c r="Z119" s="184"/>
      <c r="AA119" s="184"/>
      <c r="AB119" s="184"/>
      <c r="AC119" s="184"/>
      <c r="AD119" s="184"/>
      <c r="AE119" s="184"/>
      <c r="AF119" s="184"/>
      <c r="AG119" s="184"/>
      <c r="AH119" s="184"/>
      <c r="AI119" s="184"/>
      <c r="AJ119" s="184"/>
      <c r="AK119" s="184"/>
      <c r="AL119" s="184"/>
      <c r="AM119" s="184"/>
      <c r="AN119" s="184"/>
      <c r="AO119" s="184"/>
      <c r="AP119" s="184"/>
      <c r="AQ119" s="184"/>
      <c r="AR119" s="184"/>
      <c r="AS119" s="184"/>
      <c r="AT119" s="184"/>
      <c r="AU119" s="184"/>
    </row>
    <row r="120" spans="1:47">
      <c r="A120" s="184"/>
      <c r="B120" s="184"/>
      <c r="C120" s="184"/>
      <c r="D120" s="184"/>
      <c r="E120" s="184"/>
      <c r="F120" s="184"/>
      <c r="G120" s="184"/>
      <c r="H120" s="184"/>
      <c r="I120" s="184"/>
      <c r="J120" s="184"/>
      <c r="K120" s="184"/>
      <c r="L120" s="184"/>
      <c r="M120" s="184"/>
      <c r="N120" s="184"/>
      <c r="O120" s="184"/>
      <c r="P120" s="184"/>
      <c r="Q120" s="184"/>
      <c r="R120" s="184"/>
      <c r="S120" s="184"/>
      <c r="T120" s="184"/>
      <c r="U120" s="184"/>
      <c r="V120" s="184"/>
      <c r="W120" s="184"/>
      <c r="X120" s="184"/>
      <c r="Y120" s="184"/>
      <c r="Z120" s="184"/>
      <c r="AA120" s="184"/>
      <c r="AB120" s="184"/>
      <c r="AC120" s="184"/>
      <c r="AD120" s="184"/>
      <c r="AE120" s="184"/>
      <c r="AF120" s="184"/>
      <c r="AG120" s="184"/>
      <c r="AH120" s="184"/>
      <c r="AI120" s="184"/>
      <c r="AJ120" s="184"/>
      <c r="AK120" s="184"/>
      <c r="AL120" s="184"/>
      <c r="AM120" s="184"/>
      <c r="AN120" s="184"/>
      <c r="AO120" s="184"/>
      <c r="AP120" s="184"/>
      <c r="AQ120" s="184"/>
      <c r="AR120" s="184"/>
      <c r="AS120" s="184"/>
      <c r="AT120" s="184"/>
      <c r="AU120" s="184"/>
    </row>
    <row r="121" spans="1:47">
      <c r="A121" s="184"/>
      <c r="B121" s="184"/>
      <c r="C121" s="184"/>
      <c r="D121" s="184"/>
      <c r="E121" s="184"/>
      <c r="F121" s="184"/>
      <c r="G121" s="184"/>
      <c r="H121" s="184"/>
      <c r="I121" s="184"/>
      <c r="J121" s="184"/>
      <c r="K121" s="184"/>
      <c r="L121" s="184"/>
      <c r="M121" s="184"/>
      <c r="N121" s="184"/>
      <c r="O121" s="184"/>
      <c r="P121" s="184"/>
      <c r="Q121" s="184"/>
      <c r="R121" s="184"/>
      <c r="S121" s="184"/>
      <c r="T121" s="184"/>
      <c r="U121" s="184"/>
      <c r="V121" s="184"/>
      <c r="W121" s="184"/>
      <c r="X121" s="184"/>
      <c r="Y121" s="184"/>
      <c r="Z121" s="184"/>
      <c r="AA121" s="184"/>
      <c r="AB121" s="184"/>
      <c r="AC121" s="184"/>
      <c r="AD121" s="184"/>
      <c r="AE121" s="184"/>
      <c r="AF121" s="184"/>
      <c r="AG121" s="184"/>
      <c r="AH121" s="184"/>
      <c r="AI121" s="184"/>
      <c r="AJ121" s="184"/>
      <c r="AK121" s="184"/>
      <c r="AL121" s="184"/>
      <c r="AM121" s="184"/>
      <c r="AN121" s="184"/>
      <c r="AO121" s="184"/>
      <c r="AP121" s="184"/>
      <c r="AQ121" s="184"/>
      <c r="AR121" s="184"/>
      <c r="AS121" s="184"/>
      <c r="AT121" s="184"/>
      <c r="AU121" s="184"/>
    </row>
    <row r="122" spans="1:47">
      <c r="A122" s="184"/>
      <c r="B122" s="184"/>
      <c r="C122" s="184"/>
      <c r="D122" s="184"/>
      <c r="E122" s="184"/>
      <c r="F122" s="184"/>
      <c r="G122" s="184"/>
      <c r="H122" s="184"/>
      <c r="I122" s="184"/>
      <c r="J122" s="184"/>
      <c r="K122" s="184"/>
      <c r="L122" s="184"/>
      <c r="M122" s="184"/>
      <c r="N122" s="184"/>
      <c r="O122" s="184"/>
      <c r="P122" s="184"/>
      <c r="Q122" s="184"/>
      <c r="R122" s="184"/>
      <c r="S122" s="184"/>
      <c r="T122" s="184"/>
      <c r="U122" s="184"/>
      <c r="V122" s="184"/>
      <c r="W122" s="184"/>
      <c r="X122" s="184"/>
      <c r="Y122" s="184"/>
      <c r="Z122" s="184"/>
      <c r="AA122" s="184"/>
      <c r="AB122" s="184"/>
      <c r="AC122" s="184"/>
      <c r="AD122" s="184"/>
      <c r="AE122" s="184"/>
      <c r="AF122" s="184"/>
      <c r="AG122" s="184"/>
      <c r="AH122" s="184"/>
      <c r="AI122" s="184"/>
      <c r="AJ122" s="184"/>
      <c r="AK122" s="184"/>
      <c r="AL122" s="184"/>
      <c r="AM122" s="184"/>
      <c r="AN122" s="184"/>
      <c r="AO122" s="184"/>
      <c r="AP122" s="184"/>
      <c r="AQ122" s="184"/>
      <c r="AR122" s="184"/>
      <c r="AS122" s="184"/>
      <c r="AT122" s="184"/>
      <c r="AU122" s="184"/>
    </row>
    <row r="123" spans="1:47">
      <c r="A123" s="184"/>
      <c r="B123" s="184"/>
      <c r="C123" s="184"/>
      <c r="D123" s="184"/>
      <c r="E123" s="184"/>
      <c r="F123" s="184"/>
      <c r="G123" s="184"/>
      <c r="H123" s="184"/>
      <c r="I123" s="184"/>
      <c r="J123" s="184"/>
      <c r="K123" s="184"/>
      <c r="L123" s="184"/>
      <c r="M123" s="184"/>
      <c r="N123" s="184"/>
      <c r="O123" s="184"/>
      <c r="P123" s="184"/>
      <c r="Q123" s="184"/>
      <c r="R123" s="184"/>
      <c r="S123" s="184"/>
      <c r="T123" s="184"/>
      <c r="U123" s="184"/>
      <c r="V123" s="184"/>
      <c r="W123" s="184"/>
      <c r="X123" s="184"/>
      <c r="Y123" s="184"/>
      <c r="Z123" s="184"/>
      <c r="AA123" s="184"/>
      <c r="AB123" s="184"/>
      <c r="AC123" s="184"/>
      <c r="AD123" s="184"/>
      <c r="AE123" s="184"/>
      <c r="AF123" s="184"/>
      <c r="AG123" s="184"/>
      <c r="AH123" s="184"/>
      <c r="AI123" s="184"/>
      <c r="AJ123" s="184"/>
      <c r="AK123" s="184"/>
      <c r="AL123" s="184"/>
      <c r="AM123" s="184"/>
      <c r="AN123" s="184"/>
      <c r="AO123" s="184"/>
      <c r="AP123" s="184"/>
      <c r="AQ123" s="184"/>
      <c r="AR123" s="184"/>
      <c r="AS123" s="184"/>
      <c r="AT123" s="184"/>
      <c r="AU123" s="184"/>
    </row>
    <row r="124" spans="1:47">
      <c r="A124" s="184"/>
      <c r="B124" s="184"/>
      <c r="C124" s="184"/>
      <c r="D124" s="184"/>
      <c r="E124" s="184"/>
      <c r="F124" s="184"/>
      <c r="G124" s="184"/>
      <c r="H124" s="184"/>
      <c r="I124" s="184"/>
      <c r="J124" s="184"/>
      <c r="K124" s="184"/>
      <c r="L124" s="184"/>
      <c r="M124" s="184"/>
      <c r="N124" s="184"/>
      <c r="O124" s="184"/>
      <c r="P124" s="184"/>
      <c r="Q124" s="184"/>
      <c r="R124" s="184"/>
      <c r="S124" s="184"/>
      <c r="T124" s="184"/>
      <c r="U124" s="184"/>
      <c r="V124" s="184"/>
      <c r="W124" s="184"/>
      <c r="X124" s="184"/>
      <c r="Y124" s="184"/>
      <c r="Z124" s="184"/>
      <c r="AA124" s="184"/>
      <c r="AB124" s="184"/>
      <c r="AC124" s="184"/>
      <c r="AD124" s="184"/>
      <c r="AE124" s="184"/>
      <c r="AF124" s="184"/>
      <c r="AG124" s="184"/>
      <c r="AH124" s="184"/>
      <c r="AI124" s="184"/>
      <c r="AJ124" s="184"/>
      <c r="AK124" s="184"/>
      <c r="AL124" s="184"/>
      <c r="AM124" s="184"/>
      <c r="AN124" s="184"/>
      <c r="AO124" s="184"/>
      <c r="AP124" s="184"/>
      <c r="AQ124" s="184"/>
      <c r="AR124" s="184"/>
      <c r="AS124" s="184"/>
      <c r="AT124" s="184"/>
      <c r="AU124" s="184"/>
    </row>
    <row r="125" spans="1:47">
      <c r="A125" s="184"/>
      <c r="B125" s="184"/>
      <c r="C125" s="184"/>
      <c r="D125" s="184"/>
      <c r="E125" s="184"/>
      <c r="F125" s="184"/>
      <c r="G125" s="184"/>
      <c r="H125" s="184"/>
      <c r="I125" s="184"/>
      <c r="J125" s="184"/>
      <c r="K125" s="184"/>
      <c r="L125" s="184"/>
      <c r="M125" s="184"/>
      <c r="N125" s="184"/>
      <c r="O125" s="184"/>
      <c r="P125" s="184"/>
      <c r="Q125" s="184"/>
      <c r="R125" s="184"/>
      <c r="S125" s="184"/>
      <c r="T125" s="184"/>
      <c r="U125" s="184"/>
      <c r="V125" s="184"/>
      <c r="W125" s="184"/>
      <c r="X125" s="184"/>
      <c r="Y125" s="184"/>
      <c r="Z125" s="184"/>
      <c r="AA125" s="184"/>
      <c r="AB125" s="184"/>
      <c r="AC125" s="184"/>
      <c r="AD125" s="184"/>
      <c r="AE125" s="184"/>
      <c r="AF125" s="184"/>
      <c r="AG125" s="184"/>
      <c r="AH125" s="184"/>
      <c r="AI125" s="184"/>
      <c r="AJ125" s="184"/>
      <c r="AK125" s="184"/>
      <c r="AL125" s="184"/>
      <c r="AM125" s="184"/>
      <c r="AN125" s="184"/>
      <c r="AO125" s="184"/>
      <c r="AP125" s="184"/>
      <c r="AQ125" s="184"/>
      <c r="AR125" s="184"/>
      <c r="AS125" s="184"/>
      <c r="AT125" s="184"/>
      <c r="AU125" s="184"/>
    </row>
    <row r="126" spans="1:47">
      <c r="A126" s="184"/>
      <c r="B126" s="184"/>
      <c r="C126" s="184"/>
      <c r="D126" s="184"/>
      <c r="E126" s="184"/>
      <c r="F126" s="184"/>
      <c r="G126" s="184"/>
      <c r="H126" s="184"/>
      <c r="I126" s="184"/>
      <c r="J126" s="184"/>
      <c r="K126" s="184"/>
      <c r="L126" s="184"/>
      <c r="M126" s="184"/>
      <c r="N126" s="184"/>
      <c r="O126" s="184"/>
      <c r="P126" s="184"/>
      <c r="Q126" s="184"/>
      <c r="R126" s="184"/>
      <c r="S126" s="184"/>
      <c r="T126" s="184"/>
      <c r="U126" s="184"/>
      <c r="V126" s="184"/>
      <c r="W126" s="184"/>
      <c r="X126" s="184"/>
      <c r="Y126" s="184"/>
      <c r="Z126" s="184"/>
      <c r="AA126" s="184"/>
      <c r="AB126" s="184"/>
      <c r="AC126" s="184"/>
      <c r="AD126" s="184"/>
      <c r="AE126" s="184"/>
      <c r="AF126" s="184"/>
      <c r="AG126" s="184"/>
      <c r="AH126" s="184"/>
      <c r="AI126" s="184"/>
      <c r="AJ126" s="184"/>
      <c r="AK126" s="184"/>
      <c r="AL126" s="184"/>
      <c r="AM126" s="184"/>
      <c r="AN126" s="184"/>
      <c r="AO126" s="184"/>
      <c r="AP126" s="184"/>
      <c r="AQ126" s="184"/>
      <c r="AR126" s="184"/>
      <c r="AS126" s="184"/>
      <c r="AT126" s="184"/>
      <c r="AU126" s="184"/>
    </row>
    <row r="127" spans="1:47">
      <c r="A127" s="184"/>
      <c r="B127" s="184"/>
      <c r="C127" s="184"/>
      <c r="D127" s="184"/>
      <c r="E127" s="184"/>
      <c r="F127" s="184"/>
      <c r="G127" s="184"/>
      <c r="H127" s="184"/>
      <c r="I127" s="184"/>
      <c r="J127" s="184"/>
      <c r="K127" s="184"/>
      <c r="L127" s="184"/>
      <c r="M127" s="184"/>
      <c r="N127" s="184"/>
      <c r="O127" s="184"/>
      <c r="P127" s="184"/>
      <c r="Q127" s="184"/>
      <c r="R127" s="184"/>
      <c r="S127" s="184"/>
      <c r="T127" s="184"/>
      <c r="U127" s="184"/>
      <c r="V127" s="184"/>
      <c r="W127" s="184"/>
      <c r="X127" s="184"/>
      <c r="Y127" s="184"/>
      <c r="Z127" s="184"/>
      <c r="AA127" s="184"/>
      <c r="AB127" s="184"/>
      <c r="AC127" s="184"/>
      <c r="AD127" s="184"/>
      <c r="AE127" s="184"/>
      <c r="AF127" s="184"/>
      <c r="AG127" s="184"/>
      <c r="AH127" s="184"/>
      <c r="AI127" s="184"/>
      <c r="AJ127" s="184"/>
      <c r="AK127" s="184"/>
      <c r="AL127" s="184"/>
      <c r="AM127" s="184"/>
      <c r="AN127" s="184"/>
      <c r="AO127" s="184"/>
      <c r="AP127" s="184"/>
      <c r="AQ127" s="184"/>
      <c r="AR127" s="184"/>
      <c r="AS127" s="184"/>
      <c r="AT127" s="184"/>
      <c r="AU127" s="184"/>
    </row>
    <row r="128" spans="1:47">
      <c r="A128" s="184"/>
      <c r="B128" s="184"/>
      <c r="C128" s="184"/>
      <c r="D128" s="184"/>
      <c r="E128" s="184"/>
      <c r="F128" s="184"/>
      <c r="G128" s="184"/>
      <c r="H128" s="184"/>
      <c r="I128" s="184"/>
      <c r="J128" s="184"/>
      <c r="K128" s="184"/>
      <c r="L128" s="184"/>
      <c r="M128" s="184"/>
      <c r="N128" s="184"/>
      <c r="O128" s="184"/>
      <c r="P128" s="184"/>
      <c r="Q128" s="184"/>
      <c r="R128" s="184"/>
      <c r="S128" s="184"/>
      <c r="T128" s="184"/>
      <c r="U128" s="184"/>
      <c r="V128" s="184"/>
      <c r="W128" s="184"/>
      <c r="X128" s="184"/>
      <c r="Y128" s="184"/>
      <c r="Z128" s="184"/>
      <c r="AA128" s="184"/>
      <c r="AB128" s="184"/>
      <c r="AC128" s="184"/>
      <c r="AD128" s="184"/>
      <c r="AE128" s="184"/>
      <c r="AF128" s="184"/>
      <c r="AG128" s="184"/>
      <c r="AH128" s="184"/>
      <c r="AI128" s="184"/>
      <c r="AJ128" s="184"/>
      <c r="AK128" s="184"/>
      <c r="AL128" s="184"/>
      <c r="AM128" s="184"/>
      <c r="AN128" s="184"/>
      <c r="AO128" s="184"/>
      <c r="AP128" s="184"/>
      <c r="AQ128" s="184"/>
      <c r="AR128" s="184"/>
      <c r="AS128" s="184"/>
      <c r="AT128" s="184"/>
      <c r="AU128" s="184"/>
    </row>
    <row r="129" spans="1:47">
      <c r="A129" s="184"/>
      <c r="B129" s="184"/>
      <c r="C129" s="184"/>
      <c r="D129" s="184"/>
      <c r="E129" s="184"/>
      <c r="F129" s="184"/>
      <c r="G129" s="184"/>
      <c r="H129" s="184"/>
      <c r="I129" s="184"/>
      <c r="J129" s="184"/>
      <c r="K129" s="184"/>
      <c r="L129" s="184"/>
      <c r="M129" s="184"/>
      <c r="N129" s="184"/>
      <c r="O129" s="184"/>
      <c r="P129" s="184"/>
      <c r="Q129" s="184"/>
      <c r="R129" s="184"/>
      <c r="S129" s="184"/>
      <c r="T129" s="184"/>
      <c r="U129" s="184"/>
      <c r="V129" s="184"/>
      <c r="W129" s="184"/>
      <c r="X129" s="184"/>
      <c r="Y129" s="184"/>
      <c r="Z129" s="184"/>
      <c r="AA129" s="184"/>
      <c r="AB129" s="184"/>
      <c r="AC129" s="184"/>
      <c r="AD129" s="184"/>
      <c r="AE129" s="184"/>
      <c r="AF129" s="184"/>
      <c r="AG129" s="184"/>
      <c r="AH129" s="184"/>
      <c r="AI129" s="184"/>
      <c r="AJ129" s="184"/>
      <c r="AK129" s="184"/>
      <c r="AL129" s="184"/>
      <c r="AM129" s="184"/>
      <c r="AN129" s="184"/>
      <c r="AO129" s="184"/>
      <c r="AP129" s="184"/>
      <c r="AQ129" s="184"/>
      <c r="AR129" s="184"/>
      <c r="AS129" s="184"/>
      <c r="AT129" s="184"/>
      <c r="AU129" s="184"/>
    </row>
    <row r="130" spans="1:47">
      <c r="A130" s="184"/>
      <c r="B130" s="184"/>
      <c r="C130" s="184"/>
      <c r="D130" s="184"/>
      <c r="E130" s="184"/>
      <c r="F130" s="184"/>
      <c r="G130" s="184"/>
      <c r="H130" s="184"/>
      <c r="I130" s="184"/>
      <c r="J130" s="184"/>
      <c r="K130" s="184"/>
      <c r="L130" s="184"/>
      <c r="M130" s="184"/>
      <c r="N130" s="184"/>
      <c r="O130" s="184"/>
      <c r="P130" s="184"/>
      <c r="Q130" s="184"/>
      <c r="R130" s="184"/>
      <c r="S130" s="184"/>
      <c r="T130" s="184"/>
      <c r="U130" s="184"/>
      <c r="V130" s="184"/>
      <c r="W130" s="184"/>
      <c r="X130" s="184"/>
      <c r="Y130" s="184"/>
      <c r="Z130" s="184"/>
      <c r="AA130" s="184"/>
      <c r="AB130" s="184"/>
      <c r="AC130" s="184"/>
      <c r="AD130" s="184"/>
      <c r="AE130" s="184"/>
      <c r="AF130" s="184"/>
      <c r="AG130" s="184"/>
      <c r="AH130" s="184"/>
      <c r="AI130" s="184"/>
      <c r="AJ130" s="184"/>
      <c r="AK130" s="184"/>
      <c r="AL130" s="184"/>
      <c r="AM130" s="184"/>
      <c r="AN130" s="184"/>
      <c r="AO130" s="184"/>
      <c r="AP130" s="184"/>
      <c r="AQ130" s="184"/>
      <c r="AR130" s="184"/>
      <c r="AS130" s="184"/>
      <c r="AT130" s="184"/>
      <c r="AU130" s="184"/>
    </row>
    <row r="131" spans="1:47">
      <c r="A131" s="184"/>
      <c r="B131" s="184"/>
      <c r="C131" s="184"/>
      <c r="D131" s="184"/>
      <c r="E131" s="184"/>
      <c r="F131" s="184"/>
      <c r="G131" s="184"/>
      <c r="H131" s="184"/>
      <c r="I131" s="184"/>
      <c r="J131" s="184"/>
      <c r="K131" s="184"/>
      <c r="L131" s="184"/>
      <c r="M131" s="184"/>
      <c r="N131" s="184"/>
      <c r="O131" s="184"/>
      <c r="P131" s="184"/>
      <c r="Q131" s="184"/>
      <c r="R131" s="184"/>
      <c r="S131" s="184"/>
      <c r="T131" s="184"/>
      <c r="U131" s="184"/>
      <c r="V131" s="184"/>
      <c r="W131" s="184"/>
      <c r="X131" s="184"/>
      <c r="Y131" s="184"/>
      <c r="Z131" s="184"/>
      <c r="AA131" s="184"/>
      <c r="AB131" s="184"/>
      <c r="AC131" s="184"/>
      <c r="AD131" s="184"/>
      <c r="AE131" s="184"/>
      <c r="AF131" s="184"/>
      <c r="AG131" s="184"/>
      <c r="AH131" s="184"/>
      <c r="AI131" s="184"/>
      <c r="AJ131" s="184"/>
      <c r="AK131" s="184"/>
      <c r="AL131" s="184"/>
      <c r="AM131" s="184"/>
      <c r="AN131" s="184"/>
      <c r="AO131" s="184"/>
      <c r="AP131" s="184"/>
      <c r="AQ131" s="184"/>
      <c r="AR131" s="184"/>
      <c r="AS131" s="184"/>
      <c r="AT131" s="184"/>
      <c r="AU131" s="184"/>
    </row>
    <row r="132" spans="1:47">
      <c r="A132" s="184"/>
      <c r="B132" s="184"/>
      <c r="C132" s="184"/>
      <c r="D132" s="184"/>
      <c r="E132" s="184"/>
      <c r="F132" s="184"/>
      <c r="G132" s="184"/>
      <c r="H132" s="184"/>
      <c r="I132" s="184"/>
      <c r="J132" s="184"/>
      <c r="K132" s="184"/>
      <c r="L132" s="184"/>
      <c r="M132" s="184"/>
      <c r="N132" s="184"/>
      <c r="O132" s="184"/>
      <c r="P132" s="184"/>
      <c r="Q132" s="184"/>
      <c r="R132" s="184"/>
      <c r="S132" s="184"/>
      <c r="T132" s="184"/>
      <c r="U132" s="184"/>
      <c r="V132" s="184"/>
      <c r="W132" s="184"/>
      <c r="X132" s="184"/>
      <c r="Y132" s="184"/>
      <c r="Z132" s="184"/>
      <c r="AA132" s="184"/>
      <c r="AB132" s="184"/>
      <c r="AC132" s="184"/>
      <c r="AD132" s="184"/>
      <c r="AE132" s="184"/>
      <c r="AF132" s="184"/>
      <c r="AG132" s="184"/>
      <c r="AH132" s="184"/>
      <c r="AI132" s="184"/>
      <c r="AJ132" s="184"/>
      <c r="AK132" s="184"/>
      <c r="AL132" s="184"/>
      <c r="AM132" s="184"/>
      <c r="AN132" s="184"/>
      <c r="AO132" s="184"/>
      <c r="AP132" s="184"/>
      <c r="AQ132" s="184"/>
      <c r="AR132" s="184"/>
      <c r="AS132" s="184"/>
      <c r="AT132" s="184"/>
      <c r="AU132" s="184"/>
    </row>
    <row r="133" spans="1:47">
      <c r="A133" s="184"/>
      <c r="B133" s="184"/>
      <c r="C133" s="184"/>
      <c r="D133" s="184"/>
      <c r="E133" s="184"/>
      <c r="F133" s="184"/>
      <c r="G133" s="184"/>
      <c r="H133" s="184"/>
      <c r="I133" s="184"/>
      <c r="J133" s="184"/>
      <c r="K133" s="184"/>
      <c r="L133" s="184"/>
      <c r="M133" s="184"/>
      <c r="N133" s="184"/>
      <c r="O133" s="184"/>
      <c r="P133" s="184"/>
      <c r="Q133" s="184"/>
      <c r="R133" s="184"/>
      <c r="S133" s="184"/>
      <c r="T133" s="184"/>
      <c r="U133" s="184"/>
      <c r="V133" s="184"/>
      <c r="W133" s="184"/>
      <c r="X133" s="184"/>
      <c r="Y133" s="184"/>
      <c r="Z133" s="184"/>
      <c r="AA133" s="184"/>
      <c r="AB133" s="184"/>
      <c r="AC133" s="184"/>
      <c r="AD133" s="184"/>
      <c r="AE133" s="184"/>
      <c r="AF133" s="184"/>
      <c r="AG133" s="184"/>
      <c r="AH133" s="184"/>
      <c r="AI133" s="184"/>
      <c r="AJ133" s="184"/>
      <c r="AK133" s="184"/>
      <c r="AL133" s="184"/>
      <c r="AM133" s="184"/>
      <c r="AN133" s="184"/>
      <c r="AO133" s="184"/>
      <c r="AP133" s="184"/>
      <c r="AQ133" s="184"/>
      <c r="AR133" s="184"/>
      <c r="AS133" s="184"/>
      <c r="AT133" s="184"/>
      <c r="AU133" s="184"/>
    </row>
    <row r="134" spans="1:47">
      <c r="A134" s="184"/>
      <c r="B134" s="184"/>
      <c r="C134" s="184"/>
      <c r="D134" s="184"/>
      <c r="E134" s="184"/>
      <c r="F134" s="184"/>
      <c r="G134" s="184"/>
      <c r="H134" s="184"/>
      <c r="I134" s="184"/>
      <c r="J134" s="184"/>
      <c r="K134" s="184"/>
      <c r="L134" s="184"/>
      <c r="M134" s="184"/>
      <c r="N134" s="184"/>
      <c r="O134" s="184"/>
      <c r="P134" s="184"/>
      <c r="Q134" s="184"/>
      <c r="R134" s="184"/>
      <c r="S134" s="184"/>
      <c r="T134" s="184"/>
      <c r="U134" s="184"/>
      <c r="V134" s="184"/>
      <c r="W134" s="184"/>
      <c r="X134" s="184"/>
      <c r="Y134" s="184"/>
      <c r="Z134" s="184"/>
      <c r="AA134" s="184"/>
      <c r="AB134" s="184"/>
      <c r="AC134" s="184"/>
      <c r="AD134" s="184"/>
      <c r="AE134" s="184"/>
      <c r="AF134" s="184"/>
      <c r="AG134" s="184"/>
      <c r="AH134" s="184"/>
      <c r="AI134" s="184"/>
      <c r="AJ134" s="184"/>
      <c r="AK134" s="184"/>
      <c r="AL134" s="184"/>
      <c r="AM134" s="184"/>
      <c r="AN134" s="184"/>
      <c r="AO134" s="184"/>
      <c r="AP134" s="184"/>
      <c r="AQ134" s="184"/>
      <c r="AR134" s="184"/>
      <c r="AS134" s="184"/>
      <c r="AT134" s="184"/>
      <c r="AU134" s="184"/>
    </row>
    <row r="135" spans="1:47">
      <c r="A135" s="184"/>
      <c r="B135" s="184"/>
      <c r="C135" s="184"/>
      <c r="D135" s="184"/>
      <c r="E135" s="184"/>
      <c r="F135" s="184"/>
      <c r="G135" s="184"/>
      <c r="H135" s="184"/>
      <c r="I135" s="184"/>
      <c r="J135" s="184"/>
      <c r="K135" s="184"/>
      <c r="L135" s="184"/>
      <c r="M135" s="184"/>
      <c r="N135" s="184"/>
      <c r="O135" s="184"/>
      <c r="P135" s="184"/>
      <c r="Q135" s="184"/>
      <c r="R135" s="184"/>
      <c r="S135" s="184"/>
      <c r="T135" s="184"/>
      <c r="U135" s="184"/>
      <c r="V135" s="184"/>
      <c r="W135" s="184"/>
      <c r="X135" s="184"/>
      <c r="Y135" s="184"/>
      <c r="Z135" s="184"/>
      <c r="AA135" s="184"/>
      <c r="AB135" s="184"/>
      <c r="AC135" s="184"/>
      <c r="AD135" s="184"/>
      <c r="AE135" s="184"/>
      <c r="AF135" s="184"/>
      <c r="AG135" s="184"/>
      <c r="AH135" s="184"/>
      <c r="AI135" s="184"/>
      <c r="AJ135" s="184"/>
      <c r="AK135" s="184"/>
      <c r="AL135" s="184"/>
      <c r="AM135" s="184"/>
      <c r="AN135" s="184"/>
      <c r="AO135" s="184"/>
      <c r="AP135" s="184"/>
      <c r="AQ135" s="184"/>
      <c r="AR135" s="184"/>
      <c r="AS135" s="184"/>
      <c r="AT135" s="184"/>
      <c r="AU135" s="184"/>
    </row>
    <row r="136" spans="1:47">
      <c r="A136" s="184"/>
      <c r="B136" s="184"/>
      <c r="C136" s="184"/>
      <c r="D136" s="184"/>
      <c r="E136" s="184"/>
      <c r="F136" s="184"/>
      <c r="G136" s="184"/>
      <c r="H136" s="184"/>
      <c r="I136" s="184"/>
      <c r="J136" s="184"/>
      <c r="K136" s="184"/>
      <c r="L136" s="184"/>
      <c r="M136" s="184"/>
      <c r="N136" s="184"/>
      <c r="O136" s="184"/>
      <c r="P136" s="184"/>
      <c r="Q136" s="184"/>
      <c r="R136" s="184"/>
      <c r="S136" s="184"/>
      <c r="T136" s="184"/>
      <c r="U136" s="184"/>
      <c r="V136" s="184"/>
      <c r="W136" s="184"/>
      <c r="X136" s="184"/>
      <c r="Y136" s="184"/>
      <c r="Z136" s="184"/>
      <c r="AA136" s="184"/>
      <c r="AB136" s="184"/>
      <c r="AC136" s="184"/>
      <c r="AD136" s="184"/>
      <c r="AE136" s="184"/>
      <c r="AF136" s="184"/>
      <c r="AG136" s="184"/>
      <c r="AH136" s="184"/>
      <c r="AI136" s="184"/>
      <c r="AJ136" s="184"/>
      <c r="AK136" s="184"/>
      <c r="AL136" s="184"/>
      <c r="AM136" s="184"/>
      <c r="AN136" s="184"/>
      <c r="AO136" s="184"/>
      <c r="AP136" s="184"/>
      <c r="AQ136" s="184"/>
      <c r="AR136" s="184"/>
      <c r="AS136" s="184"/>
      <c r="AT136" s="184"/>
      <c r="AU136" s="184"/>
    </row>
    <row r="137" spans="1:47">
      <c r="A137" s="184"/>
      <c r="B137" s="184"/>
      <c r="C137" s="184"/>
      <c r="D137" s="184"/>
      <c r="E137" s="184"/>
      <c r="F137" s="184"/>
      <c r="G137" s="184"/>
      <c r="H137" s="184"/>
      <c r="I137" s="184"/>
      <c r="J137" s="184"/>
      <c r="K137" s="184"/>
      <c r="L137" s="184"/>
      <c r="M137" s="184"/>
      <c r="N137" s="184"/>
      <c r="O137" s="184"/>
      <c r="P137" s="184"/>
      <c r="Q137" s="184"/>
      <c r="R137" s="184"/>
      <c r="S137" s="184"/>
      <c r="T137" s="184"/>
      <c r="U137" s="184"/>
      <c r="V137" s="184"/>
      <c r="W137" s="184"/>
      <c r="X137" s="184"/>
      <c r="Y137" s="184"/>
      <c r="Z137" s="184"/>
      <c r="AA137" s="184"/>
      <c r="AB137" s="184"/>
      <c r="AC137" s="184"/>
      <c r="AD137" s="184"/>
      <c r="AE137" s="184"/>
      <c r="AF137" s="184"/>
      <c r="AG137" s="184"/>
      <c r="AH137" s="184"/>
      <c r="AI137" s="184"/>
      <c r="AJ137" s="184"/>
      <c r="AK137" s="184"/>
      <c r="AL137" s="184"/>
      <c r="AM137" s="184"/>
      <c r="AN137" s="184"/>
      <c r="AO137" s="184"/>
      <c r="AP137" s="184"/>
      <c r="AQ137" s="184"/>
      <c r="AR137" s="184"/>
      <c r="AS137" s="184"/>
      <c r="AT137" s="184"/>
      <c r="AU137" s="184"/>
    </row>
    <row r="138" spans="1:47">
      <c r="A138" s="184"/>
      <c r="B138" s="184"/>
      <c r="C138" s="184"/>
      <c r="D138" s="184"/>
      <c r="E138" s="184"/>
      <c r="F138" s="184"/>
      <c r="G138" s="184"/>
      <c r="H138" s="184"/>
      <c r="I138" s="184"/>
      <c r="J138" s="184"/>
      <c r="K138" s="184"/>
      <c r="L138" s="184"/>
      <c r="M138" s="184"/>
      <c r="N138" s="184"/>
      <c r="O138" s="184"/>
      <c r="P138" s="184"/>
      <c r="Q138" s="184"/>
      <c r="R138" s="184"/>
      <c r="S138" s="184"/>
      <c r="T138" s="184"/>
      <c r="U138" s="184"/>
      <c r="V138" s="184"/>
      <c r="W138" s="184"/>
      <c r="X138" s="184"/>
      <c r="Y138" s="184"/>
      <c r="Z138" s="184"/>
      <c r="AA138" s="184"/>
      <c r="AB138" s="184"/>
      <c r="AC138" s="184"/>
      <c r="AD138" s="184"/>
      <c r="AE138" s="184"/>
      <c r="AF138" s="184"/>
      <c r="AG138" s="184"/>
      <c r="AH138" s="184"/>
      <c r="AI138" s="184"/>
      <c r="AJ138" s="184"/>
      <c r="AK138" s="184"/>
      <c r="AL138" s="184"/>
      <c r="AM138" s="184"/>
      <c r="AN138" s="184"/>
      <c r="AO138" s="184"/>
      <c r="AP138" s="184"/>
      <c r="AQ138" s="184"/>
      <c r="AR138" s="184"/>
      <c r="AS138" s="184"/>
      <c r="AT138" s="184"/>
      <c r="AU138" s="184"/>
    </row>
  </sheetData>
  <conditionalFormatting sqref="B3:Z33">
    <cfRule type="cellIs" dxfId="11" priority="15" operator="between">
      <formula>0.5</formula>
      <formula>1</formula>
    </cfRule>
  </conditionalFormatting>
  <conditionalFormatting sqref="A3:A33">
    <cfRule type="timePeriod" dxfId="10" priority="3" timePeriod="today">
      <formula>FLOOR(A3,1)=TODAY()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885825</xdr:colOff>
                <xdr:row>0</xdr:row>
                <xdr:rowOff>200025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/>
  <dimension ref="A1:M12"/>
  <sheetViews>
    <sheetView showGridLines="0" workbookViewId="0">
      <selection activeCell="H12" sqref="H12"/>
    </sheetView>
  </sheetViews>
  <sheetFormatPr baseColWidth="10" defaultRowHeight="15"/>
  <cols>
    <col min="1" max="1" width="5" bestFit="1" customWidth="1"/>
    <col min="2" max="2" width="3" bestFit="1" customWidth="1"/>
    <col min="3" max="3" width="10.85546875" bestFit="1" customWidth="1"/>
    <col min="4" max="4" width="5" bestFit="1" customWidth="1"/>
    <col min="5" max="5" width="3" bestFit="1" customWidth="1"/>
    <col min="6" max="6" width="19.85546875" bestFit="1" customWidth="1"/>
    <col min="7" max="7" width="17.28515625" bestFit="1" customWidth="1"/>
    <col min="9" max="9" width="5" bestFit="1" customWidth="1"/>
  </cols>
  <sheetData>
    <row r="1" spans="1:13">
      <c r="A1" s="155">
        <v>2018</v>
      </c>
      <c r="B1" s="98">
        <v>6</v>
      </c>
      <c r="C1" s="98" t="s">
        <v>113</v>
      </c>
      <c r="D1" s="156">
        <f t="shared" ref="D1:D7" si="0">+$A$2</f>
        <v>2018</v>
      </c>
      <c r="E1" s="164">
        <v>30</v>
      </c>
      <c r="F1" s="170" t="s">
        <v>67</v>
      </c>
      <c r="G1" s="171" t="s">
        <v>68</v>
      </c>
      <c r="H1" s="187">
        <v>43466</v>
      </c>
      <c r="I1" s="176">
        <v>2020</v>
      </c>
      <c r="J1" s="177">
        <v>43890</v>
      </c>
      <c r="L1" s="188"/>
      <c r="M1" t="s">
        <v>135</v>
      </c>
    </row>
    <row r="2" spans="1:13">
      <c r="A2" s="157">
        <v>2018</v>
      </c>
      <c r="B2" s="100">
        <v>7</v>
      </c>
      <c r="C2" s="100" t="s">
        <v>114</v>
      </c>
      <c r="D2" s="158">
        <f t="shared" si="0"/>
        <v>2018</v>
      </c>
      <c r="E2" s="165">
        <v>31</v>
      </c>
      <c r="F2" s="99" t="s">
        <v>69</v>
      </c>
      <c r="G2" s="101" t="s">
        <v>64</v>
      </c>
      <c r="H2" s="189">
        <v>43557</v>
      </c>
      <c r="J2" s="79"/>
      <c r="L2" s="136"/>
      <c r="M2" t="s">
        <v>136</v>
      </c>
    </row>
    <row r="3" spans="1:13">
      <c r="A3" s="157"/>
      <c r="B3" s="100">
        <v>8</v>
      </c>
      <c r="C3" s="100" t="s">
        <v>115</v>
      </c>
      <c r="D3" s="158">
        <f t="shared" si="0"/>
        <v>2018</v>
      </c>
      <c r="E3" s="165">
        <v>31</v>
      </c>
      <c r="F3" s="99" t="s">
        <v>70</v>
      </c>
      <c r="G3" s="101" t="s">
        <v>65</v>
      </c>
      <c r="H3" s="187">
        <v>43586</v>
      </c>
      <c r="J3" s="79"/>
    </row>
    <row r="4" spans="1:13">
      <c r="A4" s="157"/>
      <c r="B4" s="100">
        <v>9</v>
      </c>
      <c r="C4" s="100" t="s">
        <v>116</v>
      </c>
      <c r="D4" s="158">
        <f t="shared" si="0"/>
        <v>2018</v>
      </c>
      <c r="E4" s="165">
        <v>30</v>
      </c>
      <c r="F4" s="99" t="s">
        <v>71</v>
      </c>
      <c r="G4" s="101" t="s">
        <v>72</v>
      </c>
      <c r="H4" s="187">
        <v>43593</v>
      </c>
      <c r="J4" s="79"/>
    </row>
    <row r="5" spans="1:13">
      <c r="A5" s="157"/>
      <c r="B5" s="100">
        <v>10</v>
      </c>
      <c r="C5" s="100" t="s">
        <v>117</v>
      </c>
      <c r="D5" s="158">
        <f t="shared" si="0"/>
        <v>2018</v>
      </c>
      <c r="E5" s="165">
        <v>31</v>
      </c>
      <c r="F5" s="99" t="s">
        <v>73</v>
      </c>
      <c r="G5" s="101" t="s">
        <v>74</v>
      </c>
      <c r="H5" s="189">
        <v>43595</v>
      </c>
      <c r="J5" s="79"/>
    </row>
    <row r="6" spans="1:13">
      <c r="A6" s="157"/>
      <c r="B6" s="100">
        <v>11</v>
      </c>
      <c r="C6" s="100" t="s">
        <v>118</v>
      </c>
      <c r="D6" s="158">
        <f t="shared" si="0"/>
        <v>2018</v>
      </c>
      <c r="E6" s="165">
        <v>30</v>
      </c>
      <c r="F6" s="172" t="s">
        <v>75</v>
      </c>
      <c r="G6" s="173" t="s">
        <v>76</v>
      </c>
      <c r="H6" s="189">
        <v>43606</v>
      </c>
      <c r="J6" s="79"/>
    </row>
    <row r="7" spans="1:13">
      <c r="A7" s="157"/>
      <c r="B7" s="100">
        <v>12</v>
      </c>
      <c r="C7" s="100" t="s">
        <v>119</v>
      </c>
      <c r="D7" s="158">
        <f t="shared" si="0"/>
        <v>2018</v>
      </c>
      <c r="E7" s="165">
        <v>31</v>
      </c>
      <c r="F7" s="99" t="s">
        <v>131</v>
      </c>
      <c r="G7" s="101" t="s">
        <v>61</v>
      </c>
      <c r="H7" s="187">
        <v>43660</v>
      </c>
      <c r="J7" s="79"/>
    </row>
    <row r="8" spans="1:13">
      <c r="A8" s="157"/>
      <c r="B8" s="100">
        <v>1</v>
      </c>
      <c r="C8" s="100" t="s">
        <v>108</v>
      </c>
      <c r="D8" s="158">
        <f>$A$1</f>
        <v>2018</v>
      </c>
      <c r="E8" s="165">
        <v>31</v>
      </c>
      <c r="F8" s="99" t="s">
        <v>132</v>
      </c>
      <c r="G8" s="101" t="s">
        <v>62</v>
      </c>
      <c r="H8" s="187">
        <v>43692</v>
      </c>
      <c r="J8" s="79"/>
    </row>
    <row r="9" spans="1:13">
      <c r="A9" s="157"/>
      <c r="B9" s="100">
        <v>2</v>
      </c>
      <c r="C9" s="100" t="s">
        <v>109</v>
      </c>
      <c r="D9" s="158">
        <f>$A$1</f>
        <v>2018</v>
      </c>
      <c r="E9" s="165">
        <f>IF(A1="2020",29,28)</f>
        <v>28</v>
      </c>
      <c r="F9" s="99" t="s">
        <v>133</v>
      </c>
      <c r="G9" s="101" t="s">
        <v>63</v>
      </c>
      <c r="H9" s="187">
        <v>43770</v>
      </c>
      <c r="J9" s="79"/>
    </row>
    <row r="10" spans="1:13">
      <c r="A10" s="157"/>
      <c r="B10" s="100">
        <v>3</v>
      </c>
      <c r="C10" s="100" t="s">
        <v>110</v>
      </c>
      <c r="D10" s="158">
        <f>$A$1</f>
        <v>2018</v>
      </c>
      <c r="E10" s="165">
        <v>31</v>
      </c>
      <c r="F10" s="99" t="s">
        <v>129</v>
      </c>
      <c r="G10" s="101" t="s">
        <v>130</v>
      </c>
      <c r="H10" s="187">
        <v>43780</v>
      </c>
      <c r="J10" s="79"/>
    </row>
    <row r="11" spans="1:13">
      <c r="A11" s="157"/>
      <c r="B11" s="100">
        <v>4</v>
      </c>
      <c r="C11" s="100" t="s">
        <v>111</v>
      </c>
      <c r="D11" s="158">
        <f>$A$1</f>
        <v>2018</v>
      </c>
      <c r="E11" s="165">
        <v>30</v>
      </c>
      <c r="F11" s="174" t="s">
        <v>134</v>
      </c>
      <c r="G11" s="175" t="s">
        <v>66</v>
      </c>
      <c r="H11" s="187">
        <v>43824</v>
      </c>
    </row>
    <row r="12" spans="1:13">
      <c r="A12" s="159"/>
      <c r="B12" s="160">
        <v>5</v>
      </c>
      <c r="C12" s="160" t="s">
        <v>112</v>
      </c>
      <c r="D12" s="161">
        <f>$A$1</f>
        <v>2018</v>
      </c>
      <c r="E12" s="166">
        <v>31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/>
  <dimension ref="A1:J388"/>
  <sheetViews>
    <sheetView showGridLines="0" workbookViewId="0">
      <pane ySplit="1" topLeftCell="A2" activePane="bottomLeft" state="frozen"/>
      <selection pane="bottomLeft" activeCell="D2" sqref="D2:E2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customWidth="1"/>
  </cols>
  <sheetData>
    <row r="1" spans="1:10" ht="43.5" customHeight="1">
      <c r="A1" s="162" t="s">
        <v>100</v>
      </c>
      <c r="B1" s="162" t="s">
        <v>81</v>
      </c>
      <c r="C1" s="162" t="s">
        <v>82</v>
      </c>
      <c r="D1" s="162" t="s">
        <v>83</v>
      </c>
      <c r="E1" s="162" t="s">
        <v>84</v>
      </c>
      <c r="F1" s="162" t="s">
        <v>85</v>
      </c>
      <c r="G1" s="162" t="s">
        <v>86</v>
      </c>
    </row>
    <row r="2" spans="1:10">
      <c r="A2">
        <v>7042</v>
      </c>
      <c r="B2" t="s">
        <v>164</v>
      </c>
      <c r="C2" t="s">
        <v>165</v>
      </c>
      <c r="D2" s="103">
        <v>43481</v>
      </c>
      <c r="E2" s="103">
        <v>43481</v>
      </c>
      <c r="F2" t="s">
        <v>92</v>
      </c>
      <c r="G2">
        <v>0.5</v>
      </c>
      <c r="H2" s="103"/>
      <c r="I2" s="103"/>
    </row>
    <row r="3" spans="1:10">
      <c r="A3">
        <v>7042</v>
      </c>
      <c r="B3" t="s">
        <v>164</v>
      </c>
      <c r="C3" t="s">
        <v>165</v>
      </c>
      <c r="D3" s="103">
        <v>43482</v>
      </c>
      <c r="E3" s="103">
        <v>43482</v>
      </c>
      <c r="F3" t="s">
        <v>89</v>
      </c>
      <c r="G3">
        <v>1</v>
      </c>
      <c r="H3" s="103"/>
      <c r="I3" s="103"/>
      <c r="J3" t="s">
        <v>126</v>
      </c>
    </row>
    <row r="4" spans="1:10">
      <c r="A4">
        <v>7042</v>
      </c>
      <c r="B4" t="s">
        <v>164</v>
      </c>
      <c r="C4" t="s">
        <v>165</v>
      </c>
      <c r="D4" s="103">
        <v>43484</v>
      </c>
      <c r="E4" s="103">
        <v>43484</v>
      </c>
      <c r="F4" t="s">
        <v>89</v>
      </c>
      <c r="G4">
        <v>1</v>
      </c>
      <c r="H4" s="103"/>
      <c r="I4" s="103"/>
      <c r="J4" t="s">
        <v>127</v>
      </c>
    </row>
    <row r="5" spans="1:10">
      <c r="A5">
        <v>7042</v>
      </c>
      <c r="B5" t="s">
        <v>164</v>
      </c>
      <c r="C5" t="s">
        <v>165</v>
      </c>
      <c r="D5" s="103">
        <v>43508</v>
      </c>
      <c r="E5" s="103">
        <v>43508</v>
      </c>
      <c r="F5" t="s">
        <v>89</v>
      </c>
      <c r="G5">
        <v>1</v>
      </c>
      <c r="H5" s="103"/>
      <c r="I5" s="103"/>
    </row>
    <row r="6" spans="1:10">
      <c r="A6">
        <v>7042</v>
      </c>
      <c r="B6" t="s">
        <v>164</v>
      </c>
      <c r="C6" t="s">
        <v>165</v>
      </c>
      <c r="D6" s="103">
        <v>43515</v>
      </c>
      <c r="E6" s="103">
        <v>43519</v>
      </c>
      <c r="F6" t="s">
        <v>90</v>
      </c>
      <c r="G6">
        <v>5</v>
      </c>
      <c r="H6" s="103"/>
      <c r="I6" s="103"/>
    </row>
    <row r="7" spans="1:10">
      <c r="A7">
        <v>7042</v>
      </c>
      <c r="B7" t="s">
        <v>164</v>
      </c>
      <c r="C7" t="s">
        <v>165</v>
      </c>
      <c r="D7" s="103">
        <v>43575</v>
      </c>
      <c r="E7" s="103">
        <v>43575</v>
      </c>
      <c r="F7" t="s">
        <v>89</v>
      </c>
      <c r="G7">
        <v>1</v>
      </c>
      <c r="H7" s="103"/>
      <c r="I7" s="103"/>
    </row>
    <row r="8" spans="1:10">
      <c r="A8">
        <v>7042</v>
      </c>
      <c r="B8" t="s">
        <v>164</v>
      </c>
      <c r="C8" t="s">
        <v>165</v>
      </c>
      <c r="D8" s="103">
        <v>43582</v>
      </c>
      <c r="E8" s="103">
        <v>43582</v>
      </c>
      <c r="F8" t="s">
        <v>89</v>
      </c>
      <c r="G8">
        <v>1</v>
      </c>
      <c r="H8" s="103"/>
      <c r="I8" s="103"/>
    </row>
    <row r="9" spans="1:10">
      <c r="A9">
        <v>7042</v>
      </c>
      <c r="B9" t="s">
        <v>164</v>
      </c>
      <c r="C9" t="s">
        <v>165</v>
      </c>
      <c r="D9" s="103">
        <v>43585</v>
      </c>
      <c r="E9" s="103">
        <v>43585</v>
      </c>
      <c r="F9" t="s">
        <v>89</v>
      </c>
      <c r="G9">
        <v>1</v>
      </c>
      <c r="H9" s="103"/>
      <c r="I9" s="103"/>
    </row>
    <row r="10" spans="1:10">
      <c r="A10">
        <v>7042</v>
      </c>
      <c r="B10" t="s">
        <v>164</v>
      </c>
      <c r="C10" t="s">
        <v>165</v>
      </c>
      <c r="D10" s="103">
        <v>43592</v>
      </c>
      <c r="E10" s="103">
        <v>43592</v>
      </c>
      <c r="F10" t="s">
        <v>89</v>
      </c>
      <c r="G10">
        <v>1</v>
      </c>
      <c r="H10" s="103"/>
      <c r="I10" s="103"/>
    </row>
    <row r="11" spans="1:10">
      <c r="A11">
        <v>7042</v>
      </c>
      <c r="B11" t="s">
        <v>164</v>
      </c>
      <c r="C11" t="s">
        <v>165</v>
      </c>
      <c r="D11" s="103">
        <v>43594</v>
      </c>
      <c r="E11" s="103">
        <v>43594</v>
      </c>
      <c r="F11" t="s">
        <v>89</v>
      </c>
      <c r="G11">
        <v>1</v>
      </c>
      <c r="H11" s="103"/>
      <c r="I11" s="103"/>
    </row>
    <row r="12" spans="1:10">
      <c r="A12">
        <v>7042</v>
      </c>
      <c r="B12" t="s">
        <v>164</v>
      </c>
      <c r="C12" t="s">
        <v>165</v>
      </c>
      <c r="D12" s="103">
        <v>43596</v>
      </c>
      <c r="E12" s="103">
        <v>43596</v>
      </c>
      <c r="F12" t="s">
        <v>89</v>
      </c>
      <c r="G12">
        <v>1</v>
      </c>
      <c r="H12" s="103"/>
      <c r="I12" s="103"/>
    </row>
    <row r="13" spans="1:10">
      <c r="A13">
        <v>7042</v>
      </c>
      <c r="B13" t="s">
        <v>164</v>
      </c>
      <c r="C13" t="s">
        <v>165</v>
      </c>
      <c r="D13" s="103">
        <v>43603</v>
      </c>
      <c r="E13" s="103">
        <v>43603</v>
      </c>
      <c r="F13" t="s">
        <v>89</v>
      </c>
      <c r="G13">
        <v>1</v>
      </c>
      <c r="H13" s="103"/>
      <c r="I13" s="103"/>
    </row>
    <row r="14" spans="1:10">
      <c r="A14">
        <v>7042</v>
      </c>
      <c r="B14" t="s">
        <v>164</v>
      </c>
      <c r="C14" t="s">
        <v>165</v>
      </c>
      <c r="D14" s="103">
        <v>43606</v>
      </c>
      <c r="E14" s="103">
        <v>43606</v>
      </c>
      <c r="F14" t="s">
        <v>89</v>
      </c>
      <c r="G14">
        <v>1</v>
      </c>
      <c r="H14" s="103"/>
      <c r="I14" s="103"/>
    </row>
    <row r="15" spans="1:10">
      <c r="A15">
        <v>7042</v>
      </c>
      <c r="B15" t="s">
        <v>164</v>
      </c>
      <c r="C15" t="s">
        <v>165</v>
      </c>
      <c r="D15" s="103">
        <v>43676</v>
      </c>
      <c r="E15" s="103">
        <v>43677</v>
      </c>
      <c r="F15" t="s">
        <v>87</v>
      </c>
      <c r="G15">
        <v>2</v>
      </c>
      <c r="H15" s="103"/>
      <c r="I15" s="103"/>
    </row>
    <row r="16" spans="1:10">
      <c r="A16">
        <v>7042</v>
      </c>
      <c r="B16" t="s">
        <v>164</v>
      </c>
      <c r="C16" t="s">
        <v>165</v>
      </c>
      <c r="D16" s="103">
        <v>43678</v>
      </c>
      <c r="E16" s="103">
        <v>43694</v>
      </c>
      <c r="F16" t="s">
        <v>120</v>
      </c>
      <c r="G16">
        <v>12</v>
      </c>
      <c r="H16" s="103"/>
      <c r="I16" s="103"/>
    </row>
    <row r="17" spans="1:9">
      <c r="A17">
        <v>7063</v>
      </c>
      <c r="B17" t="s">
        <v>166</v>
      </c>
      <c r="C17" t="s">
        <v>167</v>
      </c>
      <c r="D17" s="103">
        <v>43467</v>
      </c>
      <c r="E17" s="103">
        <v>43467</v>
      </c>
      <c r="F17" t="s">
        <v>89</v>
      </c>
      <c r="G17">
        <v>1</v>
      </c>
      <c r="H17" s="103"/>
      <c r="I17" s="103"/>
    </row>
    <row r="18" spans="1:9">
      <c r="A18">
        <v>7063</v>
      </c>
      <c r="B18" t="s">
        <v>166</v>
      </c>
      <c r="C18" t="s">
        <v>167</v>
      </c>
      <c r="D18" s="103">
        <v>43501</v>
      </c>
      <c r="E18" s="103">
        <v>43501</v>
      </c>
      <c r="F18" t="s">
        <v>89</v>
      </c>
      <c r="G18">
        <v>1</v>
      </c>
      <c r="H18" s="103"/>
      <c r="I18" s="103"/>
    </row>
    <row r="19" spans="1:9">
      <c r="A19">
        <v>7063</v>
      </c>
      <c r="B19" t="s">
        <v>166</v>
      </c>
      <c r="C19" t="s">
        <v>167</v>
      </c>
      <c r="D19" s="103">
        <v>43554</v>
      </c>
      <c r="E19" s="103">
        <v>43554</v>
      </c>
      <c r="F19" t="s">
        <v>89</v>
      </c>
      <c r="G19">
        <v>1</v>
      </c>
      <c r="H19" s="103"/>
      <c r="I19" s="103"/>
    </row>
    <row r="20" spans="1:9">
      <c r="A20">
        <v>7063</v>
      </c>
      <c r="B20" t="s">
        <v>166</v>
      </c>
      <c r="C20" t="s">
        <v>167</v>
      </c>
      <c r="D20" s="103">
        <v>43568</v>
      </c>
      <c r="E20" s="103">
        <v>43568</v>
      </c>
      <c r="F20" t="s">
        <v>89</v>
      </c>
      <c r="G20">
        <v>1</v>
      </c>
      <c r="H20" s="103"/>
      <c r="I20" s="103"/>
    </row>
    <row r="21" spans="1:9">
      <c r="A21">
        <v>7063</v>
      </c>
      <c r="B21" t="s">
        <v>166</v>
      </c>
      <c r="C21" t="s">
        <v>167</v>
      </c>
      <c r="D21" s="103">
        <v>43582</v>
      </c>
      <c r="E21" s="103">
        <v>43585</v>
      </c>
      <c r="F21" t="s">
        <v>87</v>
      </c>
      <c r="G21">
        <v>2</v>
      </c>
      <c r="H21" s="103"/>
      <c r="I21" s="103"/>
    </row>
    <row r="22" spans="1:9">
      <c r="A22">
        <v>7063</v>
      </c>
      <c r="B22" t="s">
        <v>166</v>
      </c>
      <c r="C22" t="s">
        <v>167</v>
      </c>
      <c r="D22" s="103">
        <v>43592</v>
      </c>
      <c r="E22" s="103">
        <v>43592</v>
      </c>
      <c r="F22" t="s">
        <v>89</v>
      </c>
      <c r="G22">
        <v>1</v>
      </c>
      <c r="H22" s="103"/>
      <c r="I22" s="103"/>
    </row>
    <row r="23" spans="1:9">
      <c r="A23">
        <v>7063</v>
      </c>
      <c r="B23" t="s">
        <v>166</v>
      </c>
      <c r="C23" t="s">
        <v>167</v>
      </c>
      <c r="D23" s="103">
        <v>43596</v>
      </c>
      <c r="E23" s="103">
        <v>43596</v>
      </c>
      <c r="F23" t="s">
        <v>89</v>
      </c>
      <c r="G23">
        <v>1</v>
      </c>
      <c r="H23" s="103"/>
      <c r="I23" s="103"/>
    </row>
    <row r="24" spans="1:9">
      <c r="A24">
        <v>7063</v>
      </c>
      <c r="B24" t="s">
        <v>166</v>
      </c>
      <c r="C24" t="s">
        <v>167</v>
      </c>
      <c r="D24" s="103">
        <v>43599</v>
      </c>
      <c r="E24" s="103">
        <v>43601</v>
      </c>
      <c r="F24" t="s">
        <v>91</v>
      </c>
      <c r="G24">
        <v>3</v>
      </c>
      <c r="H24" s="103"/>
      <c r="I24" s="103"/>
    </row>
    <row r="25" spans="1:9">
      <c r="A25">
        <v>7063</v>
      </c>
      <c r="B25" t="s">
        <v>166</v>
      </c>
      <c r="C25" t="s">
        <v>167</v>
      </c>
      <c r="D25" s="103">
        <v>43606</v>
      </c>
      <c r="E25" s="103">
        <v>43610</v>
      </c>
      <c r="F25" t="s">
        <v>90</v>
      </c>
      <c r="G25">
        <v>5</v>
      </c>
      <c r="H25" s="103"/>
      <c r="I25" s="103"/>
    </row>
    <row r="26" spans="1:9">
      <c r="A26">
        <v>7063</v>
      </c>
      <c r="B26" t="s">
        <v>166</v>
      </c>
      <c r="C26" t="s">
        <v>167</v>
      </c>
      <c r="D26" s="103">
        <v>43631</v>
      </c>
      <c r="E26" s="103">
        <v>43634</v>
      </c>
      <c r="F26" t="s">
        <v>87</v>
      </c>
      <c r="G26">
        <v>2</v>
      </c>
      <c r="H26" s="103"/>
      <c r="I26" s="103"/>
    </row>
    <row r="27" spans="1:9">
      <c r="A27">
        <v>7063</v>
      </c>
      <c r="B27" t="s">
        <v>166</v>
      </c>
      <c r="C27" t="s">
        <v>167</v>
      </c>
      <c r="D27" s="103">
        <v>43662</v>
      </c>
      <c r="E27" s="103">
        <v>43663</v>
      </c>
      <c r="F27" t="s">
        <v>87</v>
      </c>
      <c r="G27">
        <v>2</v>
      </c>
      <c r="H27" s="103"/>
      <c r="I27" s="103"/>
    </row>
    <row r="28" spans="1:9">
      <c r="A28">
        <v>7063</v>
      </c>
      <c r="B28" t="s">
        <v>166</v>
      </c>
      <c r="C28" t="s">
        <v>167</v>
      </c>
      <c r="D28" s="103">
        <v>43666</v>
      </c>
      <c r="E28" s="103">
        <v>43669</v>
      </c>
      <c r="F28" t="s">
        <v>87</v>
      </c>
      <c r="G28">
        <v>2</v>
      </c>
      <c r="H28" s="103"/>
      <c r="I28" s="103"/>
    </row>
    <row r="29" spans="1:9">
      <c r="A29">
        <v>7063</v>
      </c>
      <c r="B29" t="s">
        <v>166</v>
      </c>
      <c r="C29" t="s">
        <v>167</v>
      </c>
      <c r="D29" s="103">
        <v>43680</v>
      </c>
      <c r="E29" s="103">
        <v>43694</v>
      </c>
      <c r="F29" t="s">
        <v>88</v>
      </c>
      <c r="G29">
        <v>10</v>
      </c>
      <c r="H29" s="103"/>
      <c r="I29" s="103"/>
    </row>
    <row r="30" spans="1:9">
      <c r="A30">
        <v>7063</v>
      </c>
      <c r="B30" t="s">
        <v>166</v>
      </c>
      <c r="C30" t="s">
        <v>167</v>
      </c>
      <c r="D30" s="103">
        <v>43697</v>
      </c>
      <c r="E30" s="103">
        <v>43697</v>
      </c>
      <c r="F30" t="s">
        <v>89</v>
      </c>
      <c r="G30">
        <v>1</v>
      </c>
      <c r="H30" s="103"/>
      <c r="I30" s="103"/>
    </row>
    <row r="31" spans="1:9">
      <c r="A31">
        <v>7063</v>
      </c>
      <c r="B31" t="s">
        <v>166</v>
      </c>
      <c r="C31" t="s">
        <v>167</v>
      </c>
      <c r="D31" s="103">
        <v>43701</v>
      </c>
      <c r="E31" s="103">
        <v>43701</v>
      </c>
      <c r="F31" t="s">
        <v>89</v>
      </c>
      <c r="G31">
        <v>1</v>
      </c>
      <c r="H31" s="103"/>
      <c r="I31" s="103"/>
    </row>
    <row r="32" spans="1:9">
      <c r="A32">
        <v>7032</v>
      </c>
      <c r="B32" t="s">
        <v>168</v>
      </c>
      <c r="C32" t="s">
        <v>169</v>
      </c>
      <c r="D32" s="103">
        <v>43467</v>
      </c>
      <c r="E32" s="103">
        <v>43468</v>
      </c>
      <c r="F32" t="s">
        <v>87</v>
      </c>
      <c r="G32">
        <v>2</v>
      </c>
      <c r="H32" s="103"/>
      <c r="I32" s="103"/>
    </row>
    <row r="33" spans="1:9">
      <c r="A33">
        <v>7032</v>
      </c>
      <c r="B33" t="s">
        <v>168</v>
      </c>
      <c r="C33" t="s">
        <v>169</v>
      </c>
      <c r="D33" s="103">
        <v>43564</v>
      </c>
      <c r="E33" s="103">
        <v>43566</v>
      </c>
      <c r="F33" t="s">
        <v>91</v>
      </c>
      <c r="G33">
        <v>3</v>
      </c>
      <c r="H33" s="103"/>
      <c r="I33" s="103"/>
    </row>
    <row r="34" spans="1:9">
      <c r="A34">
        <v>7032</v>
      </c>
      <c r="B34" t="s">
        <v>168</v>
      </c>
      <c r="C34" t="s">
        <v>169</v>
      </c>
      <c r="D34" s="103">
        <v>43575</v>
      </c>
      <c r="E34" s="103">
        <v>43575</v>
      </c>
      <c r="F34" t="s">
        <v>89</v>
      </c>
      <c r="G34">
        <v>1</v>
      </c>
      <c r="H34" s="103"/>
      <c r="I34" s="103"/>
    </row>
    <row r="35" spans="1:9">
      <c r="A35">
        <v>7032</v>
      </c>
      <c r="B35" t="s">
        <v>168</v>
      </c>
      <c r="C35" t="s">
        <v>169</v>
      </c>
      <c r="D35" s="103">
        <v>43582</v>
      </c>
      <c r="E35" s="103">
        <v>43582</v>
      </c>
      <c r="F35" t="s">
        <v>92</v>
      </c>
      <c r="G35">
        <v>0.5</v>
      </c>
      <c r="H35" s="103"/>
      <c r="I35" s="103"/>
    </row>
    <row r="36" spans="1:9">
      <c r="A36">
        <v>7032</v>
      </c>
      <c r="B36" t="s">
        <v>168</v>
      </c>
      <c r="C36" t="s">
        <v>169</v>
      </c>
      <c r="D36" s="103">
        <v>43585</v>
      </c>
      <c r="E36" s="103">
        <v>43585</v>
      </c>
      <c r="F36" t="s">
        <v>89</v>
      </c>
      <c r="G36">
        <v>1</v>
      </c>
      <c r="H36" s="103"/>
      <c r="I36" s="103"/>
    </row>
    <row r="37" spans="1:9">
      <c r="A37">
        <v>7032</v>
      </c>
      <c r="B37" t="s">
        <v>168</v>
      </c>
      <c r="C37" t="s">
        <v>169</v>
      </c>
      <c r="D37" s="103">
        <v>43592</v>
      </c>
      <c r="E37" s="103">
        <v>43592</v>
      </c>
      <c r="F37" t="s">
        <v>89</v>
      </c>
      <c r="G37">
        <v>1</v>
      </c>
      <c r="H37" s="103"/>
      <c r="I37" s="103"/>
    </row>
    <row r="38" spans="1:9">
      <c r="A38">
        <v>7032</v>
      </c>
      <c r="B38" t="s">
        <v>168</v>
      </c>
      <c r="C38" t="s">
        <v>169</v>
      </c>
      <c r="D38" s="103">
        <v>43594</v>
      </c>
      <c r="E38" s="103">
        <v>43594</v>
      </c>
      <c r="F38" t="s">
        <v>89</v>
      </c>
      <c r="G38">
        <v>1</v>
      </c>
      <c r="H38" s="103"/>
      <c r="I38" s="103"/>
    </row>
    <row r="39" spans="1:9">
      <c r="A39">
        <v>7032</v>
      </c>
      <c r="B39" t="s">
        <v>168</v>
      </c>
      <c r="C39" t="s">
        <v>169</v>
      </c>
      <c r="D39" s="103">
        <v>43596</v>
      </c>
      <c r="E39" s="103">
        <v>43596</v>
      </c>
      <c r="F39" t="s">
        <v>89</v>
      </c>
      <c r="G39">
        <v>1</v>
      </c>
      <c r="H39" s="103"/>
      <c r="I39" s="103"/>
    </row>
    <row r="40" spans="1:9">
      <c r="A40">
        <v>7032</v>
      </c>
      <c r="B40" t="s">
        <v>168</v>
      </c>
      <c r="C40" t="s">
        <v>169</v>
      </c>
      <c r="D40" s="103">
        <v>43606</v>
      </c>
      <c r="E40" s="103">
        <v>43606</v>
      </c>
      <c r="F40" t="s">
        <v>89</v>
      </c>
      <c r="G40">
        <v>1</v>
      </c>
      <c r="H40" s="103"/>
      <c r="I40" s="103"/>
    </row>
    <row r="41" spans="1:9">
      <c r="A41">
        <v>7032</v>
      </c>
      <c r="B41" t="s">
        <v>168</v>
      </c>
      <c r="C41" t="s">
        <v>169</v>
      </c>
      <c r="D41" s="103">
        <v>43610</v>
      </c>
      <c r="E41" s="103">
        <v>43610</v>
      </c>
      <c r="F41" t="s">
        <v>89</v>
      </c>
      <c r="G41">
        <v>1</v>
      </c>
      <c r="H41" s="103"/>
      <c r="I41" s="103"/>
    </row>
    <row r="42" spans="1:9">
      <c r="A42">
        <v>7032</v>
      </c>
      <c r="B42" t="s">
        <v>168</v>
      </c>
      <c r="C42" t="s">
        <v>169</v>
      </c>
      <c r="D42" s="103">
        <v>43613</v>
      </c>
      <c r="E42" s="103">
        <v>43613</v>
      </c>
      <c r="F42" t="s">
        <v>89</v>
      </c>
      <c r="G42">
        <v>1</v>
      </c>
      <c r="H42" s="103"/>
      <c r="I42" s="103"/>
    </row>
    <row r="43" spans="1:9">
      <c r="A43">
        <v>7032</v>
      </c>
      <c r="B43" t="s">
        <v>168</v>
      </c>
      <c r="C43" t="s">
        <v>169</v>
      </c>
      <c r="D43" s="103">
        <v>43690</v>
      </c>
      <c r="E43" s="103">
        <v>43691</v>
      </c>
      <c r="F43" t="s">
        <v>87</v>
      </c>
      <c r="G43">
        <v>2</v>
      </c>
      <c r="H43" s="103"/>
      <c r="I43" s="103"/>
    </row>
    <row r="44" spans="1:9">
      <c r="A44">
        <v>7032</v>
      </c>
      <c r="B44" t="s">
        <v>168</v>
      </c>
      <c r="C44" t="s">
        <v>169</v>
      </c>
      <c r="D44" s="103">
        <v>43693</v>
      </c>
      <c r="E44" s="103">
        <v>43694</v>
      </c>
      <c r="F44" t="s">
        <v>87</v>
      </c>
      <c r="G44">
        <v>2</v>
      </c>
      <c r="H44" s="103"/>
      <c r="I44" s="103"/>
    </row>
    <row r="45" spans="1:9">
      <c r="A45">
        <v>7032</v>
      </c>
      <c r="B45" t="s">
        <v>168</v>
      </c>
      <c r="C45" t="s">
        <v>169</v>
      </c>
      <c r="D45" s="103">
        <v>43697</v>
      </c>
      <c r="E45" s="103">
        <v>43701</v>
      </c>
      <c r="F45" t="s">
        <v>90</v>
      </c>
      <c r="G45">
        <v>5</v>
      </c>
      <c r="H45" s="103"/>
      <c r="I45" s="103"/>
    </row>
    <row r="46" spans="1:9">
      <c r="A46">
        <v>7032</v>
      </c>
      <c r="B46" t="s">
        <v>168</v>
      </c>
      <c r="C46" t="s">
        <v>169</v>
      </c>
      <c r="D46" s="103">
        <v>43704</v>
      </c>
      <c r="E46" s="103">
        <v>43708</v>
      </c>
      <c r="F46" t="s">
        <v>90</v>
      </c>
      <c r="G46">
        <v>5</v>
      </c>
      <c r="H46" s="103"/>
      <c r="I46" s="103"/>
    </row>
    <row r="47" spans="1:9">
      <c r="A47">
        <v>7010</v>
      </c>
      <c r="B47" t="s">
        <v>170</v>
      </c>
      <c r="C47" t="s">
        <v>171</v>
      </c>
      <c r="D47" s="103">
        <v>43503</v>
      </c>
      <c r="E47" s="103">
        <v>43503</v>
      </c>
      <c r="F47" t="s">
        <v>89</v>
      </c>
      <c r="G47">
        <v>1</v>
      </c>
      <c r="H47" s="103"/>
      <c r="I47" s="103"/>
    </row>
    <row r="48" spans="1:9">
      <c r="A48">
        <v>7010</v>
      </c>
      <c r="B48" t="s">
        <v>170</v>
      </c>
      <c r="C48" t="s">
        <v>171</v>
      </c>
      <c r="D48" s="103">
        <v>43504</v>
      </c>
      <c r="E48" s="103">
        <v>43504</v>
      </c>
      <c r="F48" t="s">
        <v>89</v>
      </c>
      <c r="G48">
        <v>1</v>
      </c>
      <c r="H48" s="103"/>
      <c r="I48" s="103"/>
    </row>
    <row r="49" spans="1:9">
      <c r="A49">
        <v>7010</v>
      </c>
      <c r="B49" t="s">
        <v>170</v>
      </c>
      <c r="C49" t="s">
        <v>171</v>
      </c>
      <c r="D49" s="103">
        <v>43524</v>
      </c>
      <c r="E49" s="103">
        <v>43524</v>
      </c>
      <c r="F49" t="s">
        <v>89</v>
      </c>
      <c r="G49">
        <v>1</v>
      </c>
      <c r="H49" s="103"/>
      <c r="I49" s="103"/>
    </row>
    <row r="50" spans="1:9">
      <c r="A50">
        <v>7010</v>
      </c>
      <c r="B50" t="s">
        <v>170</v>
      </c>
      <c r="C50" t="s">
        <v>171</v>
      </c>
      <c r="D50" s="103">
        <v>43581</v>
      </c>
      <c r="E50" s="103">
        <v>43581</v>
      </c>
      <c r="F50" t="s">
        <v>89</v>
      </c>
      <c r="G50">
        <v>1</v>
      </c>
      <c r="H50" s="103"/>
      <c r="I50" s="103"/>
    </row>
    <row r="51" spans="1:9">
      <c r="A51">
        <v>7010</v>
      </c>
      <c r="B51" t="s">
        <v>170</v>
      </c>
      <c r="C51" t="s">
        <v>171</v>
      </c>
      <c r="D51" s="103">
        <v>43582</v>
      </c>
      <c r="E51" s="103">
        <v>43582</v>
      </c>
      <c r="F51" t="s">
        <v>89</v>
      </c>
      <c r="G51">
        <v>1</v>
      </c>
      <c r="H51" s="103"/>
      <c r="I51" s="103"/>
    </row>
    <row r="52" spans="1:9">
      <c r="A52">
        <v>7010</v>
      </c>
      <c r="B52" t="s">
        <v>170</v>
      </c>
      <c r="C52" t="s">
        <v>171</v>
      </c>
      <c r="D52" s="103">
        <v>43592</v>
      </c>
      <c r="E52" s="103">
        <v>43592</v>
      </c>
      <c r="F52" t="s">
        <v>89</v>
      </c>
      <c r="G52">
        <v>1</v>
      </c>
      <c r="H52" s="103"/>
      <c r="I52" s="103"/>
    </row>
    <row r="53" spans="1:9">
      <c r="A53">
        <v>7010</v>
      </c>
      <c r="B53" t="s">
        <v>170</v>
      </c>
      <c r="C53" t="s">
        <v>171</v>
      </c>
      <c r="D53" s="103">
        <v>43594</v>
      </c>
      <c r="E53" s="103">
        <v>43594</v>
      </c>
      <c r="F53" t="s">
        <v>89</v>
      </c>
      <c r="G53">
        <v>1</v>
      </c>
      <c r="H53" s="103"/>
      <c r="I53" s="103"/>
    </row>
    <row r="54" spans="1:9">
      <c r="A54">
        <v>7010</v>
      </c>
      <c r="B54" t="s">
        <v>170</v>
      </c>
      <c r="C54" t="s">
        <v>171</v>
      </c>
      <c r="D54" s="103">
        <v>43596</v>
      </c>
      <c r="E54" s="103">
        <v>43596</v>
      </c>
      <c r="F54" t="s">
        <v>89</v>
      </c>
      <c r="G54">
        <v>1</v>
      </c>
      <c r="H54" s="103"/>
      <c r="I54" s="103"/>
    </row>
    <row r="55" spans="1:9">
      <c r="A55">
        <v>7010</v>
      </c>
      <c r="B55" t="s">
        <v>170</v>
      </c>
      <c r="C55" t="s">
        <v>171</v>
      </c>
      <c r="D55" s="103">
        <v>43606</v>
      </c>
      <c r="E55" s="103">
        <v>43606</v>
      </c>
      <c r="F55" t="s">
        <v>89</v>
      </c>
      <c r="G55">
        <v>1</v>
      </c>
      <c r="H55" s="103"/>
      <c r="I55" s="103"/>
    </row>
    <row r="56" spans="1:9">
      <c r="A56">
        <v>7010</v>
      </c>
      <c r="B56" t="s">
        <v>170</v>
      </c>
      <c r="C56" t="s">
        <v>171</v>
      </c>
      <c r="D56" s="103">
        <v>43629</v>
      </c>
      <c r="E56" s="103">
        <v>43629</v>
      </c>
      <c r="F56" t="s">
        <v>89</v>
      </c>
      <c r="G56">
        <v>1</v>
      </c>
      <c r="H56" s="103"/>
      <c r="I56" s="103"/>
    </row>
    <row r="57" spans="1:9">
      <c r="A57">
        <v>7010</v>
      </c>
      <c r="B57" t="s">
        <v>170</v>
      </c>
      <c r="C57" t="s">
        <v>171</v>
      </c>
      <c r="D57" s="103">
        <v>43630</v>
      </c>
      <c r="E57" s="103">
        <v>43630</v>
      </c>
      <c r="F57" t="s">
        <v>89</v>
      </c>
      <c r="G57">
        <v>1</v>
      </c>
      <c r="H57" s="103"/>
      <c r="I57" s="103"/>
    </row>
    <row r="58" spans="1:9">
      <c r="A58">
        <v>7010</v>
      </c>
      <c r="B58" t="s">
        <v>170</v>
      </c>
      <c r="C58" t="s">
        <v>171</v>
      </c>
      <c r="D58" s="103">
        <v>43641</v>
      </c>
      <c r="E58" s="103">
        <v>43641</v>
      </c>
      <c r="F58" t="s">
        <v>89</v>
      </c>
      <c r="G58">
        <v>1</v>
      </c>
      <c r="H58" s="103"/>
      <c r="I58" s="103"/>
    </row>
    <row r="59" spans="1:9">
      <c r="A59">
        <v>7010</v>
      </c>
      <c r="B59" t="s">
        <v>170</v>
      </c>
      <c r="C59" t="s">
        <v>171</v>
      </c>
      <c r="D59" s="103">
        <v>43671</v>
      </c>
      <c r="E59" s="103">
        <v>43672</v>
      </c>
      <c r="F59" t="s">
        <v>87</v>
      </c>
      <c r="G59">
        <v>2</v>
      </c>
      <c r="H59" s="103"/>
      <c r="I59" s="103"/>
    </row>
    <row r="60" spans="1:9">
      <c r="A60">
        <v>7010</v>
      </c>
      <c r="B60" t="s">
        <v>170</v>
      </c>
      <c r="C60" t="s">
        <v>171</v>
      </c>
      <c r="D60" s="103">
        <v>43676</v>
      </c>
      <c r="E60" s="103">
        <v>43677</v>
      </c>
      <c r="F60" t="s">
        <v>87</v>
      </c>
      <c r="G60">
        <v>2</v>
      </c>
      <c r="H60" s="103"/>
      <c r="I60" s="103"/>
    </row>
    <row r="61" spans="1:9">
      <c r="A61">
        <v>7010</v>
      </c>
      <c r="B61" t="s">
        <v>170</v>
      </c>
      <c r="C61" t="s">
        <v>171</v>
      </c>
      <c r="D61" s="103">
        <v>43678</v>
      </c>
      <c r="E61" s="103">
        <v>43680</v>
      </c>
      <c r="F61" t="s">
        <v>91</v>
      </c>
      <c r="G61">
        <v>3</v>
      </c>
      <c r="H61" s="103"/>
      <c r="I61" s="103"/>
    </row>
    <row r="62" spans="1:9">
      <c r="A62">
        <v>7010</v>
      </c>
      <c r="B62" t="s">
        <v>170</v>
      </c>
      <c r="C62" t="s">
        <v>171</v>
      </c>
      <c r="D62" s="103">
        <v>43683</v>
      </c>
      <c r="E62" s="103">
        <v>43687</v>
      </c>
      <c r="F62" t="s">
        <v>90</v>
      </c>
      <c r="G62">
        <v>5</v>
      </c>
      <c r="H62" s="103"/>
      <c r="I62" s="103"/>
    </row>
    <row r="63" spans="1:9">
      <c r="A63">
        <v>7010</v>
      </c>
      <c r="B63" t="s">
        <v>170</v>
      </c>
      <c r="C63" t="s">
        <v>171</v>
      </c>
      <c r="D63" s="103">
        <v>43690</v>
      </c>
      <c r="E63" s="103">
        <v>43691</v>
      </c>
      <c r="F63" t="s">
        <v>87</v>
      </c>
      <c r="G63">
        <v>2</v>
      </c>
      <c r="H63" s="103"/>
      <c r="I63" s="103"/>
    </row>
    <row r="64" spans="1:9">
      <c r="A64">
        <v>7010</v>
      </c>
      <c r="B64" t="s">
        <v>170</v>
      </c>
      <c r="C64" t="s">
        <v>171</v>
      </c>
      <c r="D64" s="103">
        <v>43693</v>
      </c>
      <c r="E64" s="103">
        <v>43694</v>
      </c>
      <c r="F64" t="s">
        <v>87</v>
      </c>
      <c r="G64">
        <v>2</v>
      </c>
      <c r="H64" s="103"/>
      <c r="I64" s="103"/>
    </row>
    <row r="65" spans="1:9">
      <c r="A65">
        <v>7010</v>
      </c>
      <c r="B65" t="s">
        <v>170</v>
      </c>
      <c r="C65" t="s">
        <v>171</v>
      </c>
      <c r="D65" s="103">
        <v>43729</v>
      </c>
      <c r="E65" s="103">
        <v>43729</v>
      </c>
      <c r="F65" t="s">
        <v>89</v>
      </c>
      <c r="G65">
        <v>1</v>
      </c>
      <c r="H65" s="103"/>
      <c r="I65" s="103"/>
    </row>
    <row r="66" spans="1:9">
      <c r="A66">
        <v>7052</v>
      </c>
      <c r="B66" t="s">
        <v>172</v>
      </c>
      <c r="C66" t="s">
        <v>173</v>
      </c>
      <c r="D66" s="103">
        <v>43550</v>
      </c>
      <c r="E66" s="103">
        <v>43554</v>
      </c>
      <c r="F66" t="s">
        <v>90</v>
      </c>
      <c r="G66">
        <v>5</v>
      </c>
      <c r="H66" s="103"/>
      <c r="I66" s="103"/>
    </row>
    <row r="67" spans="1:9">
      <c r="A67">
        <v>7052</v>
      </c>
      <c r="B67" t="s">
        <v>172</v>
      </c>
      <c r="C67" t="s">
        <v>173</v>
      </c>
      <c r="D67" s="103">
        <v>43564</v>
      </c>
      <c r="E67" s="103">
        <v>43568</v>
      </c>
      <c r="F67" t="s">
        <v>90</v>
      </c>
      <c r="G67">
        <v>5</v>
      </c>
      <c r="H67" s="103"/>
      <c r="I67" s="103"/>
    </row>
    <row r="68" spans="1:9">
      <c r="A68">
        <v>7052</v>
      </c>
      <c r="B68" t="s">
        <v>172</v>
      </c>
      <c r="C68" t="s">
        <v>173</v>
      </c>
      <c r="D68" s="103">
        <v>43617</v>
      </c>
      <c r="E68" s="103">
        <v>43617</v>
      </c>
      <c r="F68" t="s">
        <v>89</v>
      </c>
      <c r="G68">
        <v>1</v>
      </c>
      <c r="H68" s="103"/>
      <c r="I68" s="103"/>
    </row>
    <row r="69" spans="1:9">
      <c r="A69">
        <v>7052</v>
      </c>
      <c r="B69" t="s">
        <v>172</v>
      </c>
      <c r="C69" t="s">
        <v>173</v>
      </c>
      <c r="D69" s="103">
        <v>43659</v>
      </c>
      <c r="E69" s="103">
        <v>43659</v>
      </c>
      <c r="F69" t="s">
        <v>89</v>
      </c>
      <c r="G69">
        <v>1</v>
      </c>
      <c r="H69" s="103"/>
      <c r="I69" s="103"/>
    </row>
    <row r="70" spans="1:9">
      <c r="A70">
        <v>7052</v>
      </c>
      <c r="B70" t="s">
        <v>172</v>
      </c>
      <c r="C70" t="s">
        <v>173</v>
      </c>
      <c r="D70" s="103">
        <v>43718</v>
      </c>
      <c r="E70" s="103">
        <v>43722</v>
      </c>
      <c r="F70" t="s">
        <v>90</v>
      </c>
      <c r="G70">
        <v>5</v>
      </c>
      <c r="H70" s="103"/>
      <c r="I70" s="103"/>
    </row>
    <row r="71" spans="1:9">
      <c r="A71">
        <v>7052</v>
      </c>
      <c r="B71" t="s">
        <v>172</v>
      </c>
      <c r="C71" t="s">
        <v>173</v>
      </c>
      <c r="D71" s="103">
        <v>43725</v>
      </c>
      <c r="E71" s="103">
        <v>43729</v>
      </c>
      <c r="F71" t="s">
        <v>90</v>
      </c>
      <c r="G71">
        <v>5</v>
      </c>
      <c r="H71" s="103"/>
      <c r="I71" s="103"/>
    </row>
    <row r="72" spans="1:9">
      <c r="A72">
        <v>7052</v>
      </c>
      <c r="B72" t="s">
        <v>172</v>
      </c>
      <c r="C72" t="s">
        <v>173</v>
      </c>
      <c r="D72" s="103">
        <v>43732</v>
      </c>
      <c r="E72" s="103">
        <v>43736</v>
      </c>
      <c r="F72" t="s">
        <v>90</v>
      </c>
      <c r="G72">
        <v>5</v>
      </c>
      <c r="H72" s="103"/>
      <c r="I72" s="103"/>
    </row>
    <row r="73" spans="1:9">
      <c r="A73">
        <v>7030</v>
      </c>
      <c r="B73" t="s">
        <v>174</v>
      </c>
      <c r="C73" t="s">
        <v>175</v>
      </c>
      <c r="D73" s="103">
        <v>43503</v>
      </c>
      <c r="E73" s="103">
        <v>43505</v>
      </c>
      <c r="F73" t="s">
        <v>91</v>
      </c>
      <c r="G73">
        <v>3</v>
      </c>
      <c r="H73" s="103"/>
      <c r="I73" s="103"/>
    </row>
    <row r="74" spans="1:9">
      <c r="A74">
        <v>7030</v>
      </c>
      <c r="B74" t="s">
        <v>174</v>
      </c>
      <c r="C74" t="s">
        <v>175</v>
      </c>
      <c r="D74" s="103">
        <v>43508</v>
      </c>
      <c r="E74" s="103">
        <v>43508</v>
      </c>
      <c r="F74" t="s">
        <v>89</v>
      </c>
      <c r="G74">
        <v>1</v>
      </c>
      <c r="H74" s="103"/>
      <c r="I74" s="103"/>
    </row>
    <row r="75" spans="1:9">
      <c r="A75">
        <v>7030</v>
      </c>
      <c r="B75" t="s">
        <v>174</v>
      </c>
      <c r="C75" t="s">
        <v>175</v>
      </c>
      <c r="D75" s="103">
        <v>43519</v>
      </c>
      <c r="E75" s="103">
        <v>43519</v>
      </c>
      <c r="F75" t="s">
        <v>92</v>
      </c>
      <c r="G75">
        <v>0.5</v>
      </c>
      <c r="H75" s="103"/>
      <c r="I75" s="103"/>
    </row>
    <row r="76" spans="1:9">
      <c r="A76">
        <v>7030</v>
      </c>
      <c r="B76" t="s">
        <v>174</v>
      </c>
      <c r="C76" t="s">
        <v>175</v>
      </c>
      <c r="D76" s="103">
        <v>43522</v>
      </c>
      <c r="E76" s="103">
        <v>43522</v>
      </c>
      <c r="F76" t="s">
        <v>92</v>
      </c>
      <c r="G76">
        <v>0.5</v>
      </c>
      <c r="H76" s="103"/>
      <c r="I76" s="103"/>
    </row>
    <row r="77" spans="1:9">
      <c r="A77">
        <v>7030</v>
      </c>
      <c r="B77" t="s">
        <v>174</v>
      </c>
      <c r="C77" t="s">
        <v>175</v>
      </c>
      <c r="D77" s="103">
        <v>43530</v>
      </c>
      <c r="E77" s="103">
        <v>43530</v>
      </c>
      <c r="F77" t="s">
        <v>92</v>
      </c>
      <c r="G77">
        <v>0.5</v>
      </c>
      <c r="H77" s="103"/>
      <c r="I77" s="103"/>
    </row>
    <row r="78" spans="1:9">
      <c r="A78">
        <v>7030</v>
      </c>
      <c r="B78" t="s">
        <v>174</v>
      </c>
      <c r="C78" t="s">
        <v>175</v>
      </c>
      <c r="D78" s="103">
        <v>43537</v>
      </c>
      <c r="E78" s="103">
        <v>43537</v>
      </c>
      <c r="F78" t="s">
        <v>92</v>
      </c>
      <c r="G78">
        <v>0.5</v>
      </c>
      <c r="H78" s="103"/>
      <c r="I78" s="103"/>
    </row>
    <row r="79" spans="1:9">
      <c r="A79">
        <v>7030</v>
      </c>
      <c r="B79" t="s">
        <v>174</v>
      </c>
      <c r="C79" t="s">
        <v>175</v>
      </c>
      <c r="D79" s="103">
        <v>43547</v>
      </c>
      <c r="E79" s="103">
        <v>43547</v>
      </c>
      <c r="F79" t="s">
        <v>89</v>
      </c>
      <c r="G79">
        <v>1</v>
      </c>
      <c r="H79" s="103"/>
      <c r="I79" s="103"/>
    </row>
    <row r="80" spans="1:9">
      <c r="A80">
        <v>7030</v>
      </c>
      <c r="B80" t="s">
        <v>174</v>
      </c>
      <c r="C80" t="s">
        <v>175</v>
      </c>
      <c r="D80" s="103">
        <v>43558</v>
      </c>
      <c r="E80" s="103">
        <v>43558</v>
      </c>
      <c r="F80" t="s">
        <v>92</v>
      </c>
      <c r="G80">
        <v>0.5</v>
      </c>
      <c r="H80" s="103"/>
      <c r="I80" s="103"/>
    </row>
    <row r="81" spans="1:9">
      <c r="A81">
        <v>7030</v>
      </c>
      <c r="B81" t="s">
        <v>174</v>
      </c>
      <c r="C81" t="s">
        <v>175</v>
      </c>
      <c r="D81" s="103">
        <v>43560</v>
      </c>
      <c r="E81" s="103">
        <v>43560</v>
      </c>
      <c r="F81" t="s">
        <v>92</v>
      </c>
      <c r="G81">
        <v>0.5</v>
      </c>
      <c r="H81" s="103"/>
      <c r="I81" s="103"/>
    </row>
    <row r="82" spans="1:9">
      <c r="A82">
        <v>7030</v>
      </c>
      <c r="B82" t="s">
        <v>174</v>
      </c>
      <c r="C82" t="s">
        <v>175</v>
      </c>
      <c r="D82" s="103">
        <v>43567</v>
      </c>
      <c r="E82" s="103">
        <v>43567</v>
      </c>
      <c r="F82" t="s">
        <v>92</v>
      </c>
      <c r="G82">
        <v>0.5</v>
      </c>
      <c r="H82" s="103"/>
      <c r="I82" s="103"/>
    </row>
    <row r="83" spans="1:9">
      <c r="A83">
        <v>7030</v>
      </c>
      <c r="B83" t="s">
        <v>174</v>
      </c>
      <c r="C83" t="s">
        <v>175</v>
      </c>
      <c r="D83" s="103">
        <v>43574</v>
      </c>
      <c r="E83" s="103">
        <v>43574</v>
      </c>
      <c r="F83" t="s">
        <v>92</v>
      </c>
      <c r="G83">
        <v>0.5</v>
      </c>
      <c r="H83" s="103"/>
      <c r="I83" s="103"/>
    </row>
    <row r="84" spans="1:9">
      <c r="A84">
        <v>7030</v>
      </c>
      <c r="B84" t="s">
        <v>174</v>
      </c>
      <c r="C84" t="s">
        <v>175</v>
      </c>
      <c r="D84" s="103">
        <v>43581</v>
      </c>
      <c r="E84" s="103">
        <v>43581</v>
      </c>
      <c r="F84" t="s">
        <v>92</v>
      </c>
      <c r="G84">
        <v>0.5</v>
      </c>
      <c r="H84" s="103"/>
      <c r="I84" s="103"/>
    </row>
    <row r="85" spans="1:9">
      <c r="A85">
        <v>7030</v>
      </c>
      <c r="B85" t="s">
        <v>174</v>
      </c>
      <c r="C85" t="s">
        <v>175</v>
      </c>
      <c r="D85" s="103">
        <v>43585</v>
      </c>
      <c r="E85" s="103">
        <v>43585</v>
      </c>
      <c r="F85" t="s">
        <v>89</v>
      </c>
      <c r="G85">
        <v>1</v>
      </c>
      <c r="H85" s="103"/>
      <c r="I85" s="103"/>
    </row>
    <row r="86" spans="1:9">
      <c r="A86">
        <v>7030</v>
      </c>
      <c r="B86" t="s">
        <v>174</v>
      </c>
      <c r="C86" t="s">
        <v>175</v>
      </c>
      <c r="D86" s="103">
        <v>43592</v>
      </c>
      <c r="E86" s="103">
        <v>43592</v>
      </c>
      <c r="F86" t="s">
        <v>89</v>
      </c>
      <c r="G86">
        <v>1</v>
      </c>
      <c r="H86" s="103"/>
      <c r="I86" s="103"/>
    </row>
    <row r="87" spans="1:9">
      <c r="A87">
        <v>7030</v>
      </c>
      <c r="B87" t="s">
        <v>174</v>
      </c>
      <c r="C87" t="s">
        <v>175</v>
      </c>
      <c r="D87" s="103">
        <v>43594</v>
      </c>
      <c r="E87" s="103">
        <v>43594</v>
      </c>
      <c r="F87" t="s">
        <v>89</v>
      </c>
      <c r="G87">
        <v>1</v>
      </c>
      <c r="H87" s="103"/>
      <c r="I87" s="103"/>
    </row>
    <row r="88" spans="1:9">
      <c r="A88">
        <v>7030</v>
      </c>
      <c r="B88" t="s">
        <v>174</v>
      </c>
      <c r="C88" t="s">
        <v>175</v>
      </c>
      <c r="D88" s="103">
        <v>43615</v>
      </c>
      <c r="E88" s="103">
        <v>43615</v>
      </c>
      <c r="F88" t="s">
        <v>89</v>
      </c>
      <c r="G88">
        <v>1</v>
      </c>
      <c r="H88" s="103"/>
      <c r="I88" s="103"/>
    </row>
    <row r="89" spans="1:9">
      <c r="A89">
        <v>7030</v>
      </c>
      <c r="B89" t="s">
        <v>174</v>
      </c>
      <c r="C89" t="s">
        <v>175</v>
      </c>
      <c r="D89" s="103">
        <v>43616</v>
      </c>
      <c r="E89" s="103">
        <v>43616</v>
      </c>
      <c r="F89" t="s">
        <v>92</v>
      </c>
      <c r="G89">
        <v>0.5</v>
      </c>
      <c r="H89" s="103"/>
      <c r="I89" s="103"/>
    </row>
    <row r="90" spans="1:9">
      <c r="A90">
        <v>7030</v>
      </c>
      <c r="B90" t="s">
        <v>174</v>
      </c>
      <c r="C90" t="s">
        <v>175</v>
      </c>
      <c r="D90" s="103">
        <v>43623</v>
      </c>
      <c r="E90" s="103">
        <v>43623</v>
      </c>
      <c r="F90" t="s">
        <v>92</v>
      </c>
      <c r="G90">
        <v>0.5</v>
      </c>
      <c r="H90" s="103"/>
      <c r="I90" s="103"/>
    </row>
    <row r="91" spans="1:9">
      <c r="A91">
        <v>7030</v>
      </c>
      <c r="B91" t="s">
        <v>174</v>
      </c>
      <c r="C91" t="s">
        <v>175</v>
      </c>
      <c r="D91" s="103">
        <v>43630</v>
      </c>
      <c r="E91" s="103">
        <v>43630</v>
      </c>
      <c r="F91" t="s">
        <v>92</v>
      </c>
      <c r="G91">
        <v>0.5</v>
      </c>
      <c r="H91" s="103"/>
      <c r="I91" s="103"/>
    </row>
    <row r="92" spans="1:9">
      <c r="A92">
        <v>7030</v>
      </c>
      <c r="B92" t="s">
        <v>174</v>
      </c>
      <c r="C92" t="s">
        <v>175</v>
      </c>
      <c r="D92" s="103">
        <v>43637</v>
      </c>
      <c r="E92" s="103">
        <v>43637</v>
      </c>
      <c r="F92" t="s">
        <v>92</v>
      </c>
      <c r="G92">
        <v>0.5</v>
      </c>
      <c r="H92" s="103"/>
      <c r="I92" s="103"/>
    </row>
    <row r="93" spans="1:9">
      <c r="A93">
        <v>7030</v>
      </c>
      <c r="B93" t="s">
        <v>174</v>
      </c>
      <c r="C93" t="s">
        <v>175</v>
      </c>
      <c r="D93" s="103">
        <v>43644</v>
      </c>
      <c r="E93" s="103">
        <v>43644</v>
      </c>
      <c r="F93" t="s">
        <v>92</v>
      </c>
      <c r="G93">
        <v>0.5</v>
      </c>
      <c r="H93" s="103"/>
      <c r="I93" s="103"/>
    </row>
    <row r="94" spans="1:9">
      <c r="A94">
        <v>7030</v>
      </c>
      <c r="B94" t="s">
        <v>174</v>
      </c>
      <c r="C94" t="s">
        <v>175</v>
      </c>
      <c r="D94" s="103">
        <v>43651</v>
      </c>
      <c r="E94" s="103">
        <v>43651</v>
      </c>
      <c r="F94" t="s">
        <v>92</v>
      </c>
      <c r="G94">
        <v>0.5</v>
      </c>
      <c r="H94" s="103"/>
      <c r="I94" s="103"/>
    </row>
    <row r="95" spans="1:9">
      <c r="A95">
        <v>7030</v>
      </c>
      <c r="B95" t="s">
        <v>174</v>
      </c>
      <c r="C95" t="s">
        <v>175</v>
      </c>
      <c r="D95" s="103">
        <v>43658</v>
      </c>
      <c r="E95" s="103">
        <v>43658</v>
      </c>
      <c r="F95" t="s">
        <v>92</v>
      </c>
      <c r="G95">
        <v>0.5</v>
      </c>
      <c r="H95" s="103"/>
      <c r="I95" s="103"/>
    </row>
    <row r="96" spans="1:9">
      <c r="A96">
        <v>7030</v>
      </c>
      <c r="B96" t="s">
        <v>174</v>
      </c>
      <c r="C96" t="s">
        <v>175</v>
      </c>
      <c r="D96" s="103">
        <v>43665</v>
      </c>
      <c r="E96" s="103">
        <v>43665</v>
      </c>
      <c r="F96" t="s">
        <v>92</v>
      </c>
      <c r="G96">
        <v>0.5</v>
      </c>
      <c r="H96" s="103"/>
      <c r="I96" s="103"/>
    </row>
    <row r="97" spans="1:9">
      <c r="A97">
        <v>7030</v>
      </c>
      <c r="B97" t="s">
        <v>174</v>
      </c>
      <c r="C97" t="s">
        <v>175</v>
      </c>
      <c r="D97" s="103">
        <v>43672</v>
      </c>
      <c r="E97" s="103">
        <v>43672</v>
      </c>
      <c r="F97" t="s">
        <v>92</v>
      </c>
      <c r="G97">
        <v>0.5</v>
      </c>
      <c r="H97" s="103"/>
      <c r="I97" s="103"/>
    </row>
    <row r="98" spans="1:9">
      <c r="A98">
        <v>7030</v>
      </c>
      <c r="B98" t="s">
        <v>174</v>
      </c>
      <c r="C98" t="s">
        <v>175</v>
      </c>
      <c r="D98" s="103">
        <v>43676</v>
      </c>
      <c r="E98" s="103">
        <v>43677</v>
      </c>
      <c r="F98" t="s">
        <v>87</v>
      </c>
      <c r="G98">
        <v>2</v>
      </c>
      <c r="H98" s="103"/>
      <c r="I98" s="103"/>
    </row>
    <row r="99" spans="1:9">
      <c r="A99">
        <v>7030</v>
      </c>
      <c r="B99" t="s">
        <v>174</v>
      </c>
      <c r="C99" t="s">
        <v>175</v>
      </c>
      <c r="D99" s="103">
        <v>43678</v>
      </c>
      <c r="E99" s="103">
        <v>43680</v>
      </c>
      <c r="F99" t="s">
        <v>123</v>
      </c>
      <c r="G99">
        <v>3</v>
      </c>
      <c r="H99" s="103"/>
      <c r="I99" s="103"/>
    </row>
    <row r="100" spans="1:9">
      <c r="A100">
        <v>7030</v>
      </c>
      <c r="B100" t="s">
        <v>174</v>
      </c>
      <c r="C100" t="s">
        <v>175</v>
      </c>
      <c r="D100" s="103">
        <v>43687</v>
      </c>
      <c r="E100" s="103">
        <v>43687</v>
      </c>
      <c r="F100" t="s">
        <v>89</v>
      </c>
      <c r="G100">
        <v>1</v>
      </c>
      <c r="H100" s="103"/>
      <c r="I100" s="103"/>
    </row>
    <row r="101" spans="1:9">
      <c r="A101">
        <v>7046</v>
      </c>
      <c r="B101" t="s">
        <v>176</v>
      </c>
      <c r="C101" t="s">
        <v>177</v>
      </c>
      <c r="D101" s="103">
        <v>43510</v>
      </c>
      <c r="E101" s="103">
        <v>43512</v>
      </c>
      <c r="F101" t="s">
        <v>91</v>
      </c>
      <c r="G101">
        <v>3</v>
      </c>
      <c r="H101" s="103"/>
      <c r="I101" s="103"/>
    </row>
    <row r="102" spans="1:9">
      <c r="A102">
        <v>7046</v>
      </c>
      <c r="B102" t="s">
        <v>176</v>
      </c>
      <c r="C102" t="s">
        <v>177</v>
      </c>
      <c r="D102" s="103">
        <v>43543</v>
      </c>
      <c r="E102" s="103">
        <v>43547</v>
      </c>
      <c r="F102" t="s">
        <v>90</v>
      </c>
      <c r="G102">
        <v>5</v>
      </c>
      <c r="H102" s="103"/>
      <c r="I102" s="103"/>
    </row>
    <row r="103" spans="1:9">
      <c r="A103">
        <v>7046</v>
      </c>
      <c r="B103" t="s">
        <v>176</v>
      </c>
      <c r="C103" t="s">
        <v>177</v>
      </c>
      <c r="D103" s="103">
        <v>43564</v>
      </c>
      <c r="E103" s="103">
        <v>43568</v>
      </c>
      <c r="F103" t="s">
        <v>90</v>
      </c>
      <c r="G103">
        <v>5</v>
      </c>
      <c r="H103" s="103"/>
      <c r="I103" s="103"/>
    </row>
    <row r="104" spans="1:9">
      <c r="A104">
        <v>7046</v>
      </c>
      <c r="B104" t="s">
        <v>176</v>
      </c>
      <c r="C104" t="s">
        <v>177</v>
      </c>
      <c r="D104" s="103">
        <v>43592</v>
      </c>
      <c r="E104" s="103">
        <v>43592</v>
      </c>
      <c r="F104" t="s">
        <v>89</v>
      </c>
      <c r="G104">
        <v>1</v>
      </c>
      <c r="H104" s="103"/>
      <c r="I104" s="103"/>
    </row>
    <row r="105" spans="1:9">
      <c r="A105">
        <v>7046</v>
      </c>
      <c r="B105" t="s">
        <v>176</v>
      </c>
      <c r="C105" t="s">
        <v>177</v>
      </c>
      <c r="D105" s="103">
        <v>43594</v>
      </c>
      <c r="E105" s="103">
        <v>43594</v>
      </c>
      <c r="F105" t="s">
        <v>89</v>
      </c>
      <c r="G105">
        <v>1</v>
      </c>
      <c r="H105" s="103"/>
      <c r="I105" s="103"/>
    </row>
    <row r="106" spans="1:9">
      <c r="A106">
        <v>7046</v>
      </c>
      <c r="B106" t="s">
        <v>176</v>
      </c>
      <c r="C106" t="s">
        <v>177</v>
      </c>
      <c r="D106" s="103">
        <v>43596</v>
      </c>
      <c r="E106" s="103">
        <v>43596</v>
      </c>
      <c r="F106" t="s">
        <v>89</v>
      </c>
      <c r="G106">
        <v>1</v>
      </c>
      <c r="H106" s="103"/>
      <c r="I106" s="103"/>
    </row>
    <row r="107" spans="1:9">
      <c r="A107">
        <v>7046</v>
      </c>
      <c r="B107" t="s">
        <v>176</v>
      </c>
      <c r="C107" t="s">
        <v>177</v>
      </c>
      <c r="D107" s="103">
        <v>43617</v>
      </c>
      <c r="E107" s="103">
        <v>43617</v>
      </c>
      <c r="F107" t="s">
        <v>89</v>
      </c>
      <c r="G107">
        <v>1</v>
      </c>
      <c r="H107" s="103"/>
      <c r="I107" s="103"/>
    </row>
    <row r="108" spans="1:9">
      <c r="A108">
        <v>7046</v>
      </c>
      <c r="B108" t="s">
        <v>176</v>
      </c>
      <c r="C108" t="s">
        <v>177</v>
      </c>
      <c r="D108" s="103">
        <v>43704</v>
      </c>
      <c r="E108" s="103">
        <v>43708</v>
      </c>
      <c r="F108" t="s">
        <v>90</v>
      </c>
      <c r="G108">
        <v>5</v>
      </c>
      <c r="H108" s="103"/>
      <c r="I108" s="103"/>
    </row>
    <row r="109" spans="1:9">
      <c r="A109">
        <v>7046</v>
      </c>
      <c r="B109" t="s">
        <v>176</v>
      </c>
      <c r="C109" t="s">
        <v>177</v>
      </c>
      <c r="D109" s="103">
        <v>43711</v>
      </c>
      <c r="E109" s="103">
        <v>43715</v>
      </c>
      <c r="F109" t="s">
        <v>90</v>
      </c>
      <c r="G109">
        <v>5</v>
      </c>
      <c r="H109" s="103"/>
      <c r="I109" s="103"/>
    </row>
    <row r="110" spans="1:9">
      <c r="A110">
        <v>7046</v>
      </c>
      <c r="B110" t="s">
        <v>176</v>
      </c>
      <c r="C110" t="s">
        <v>177</v>
      </c>
      <c r="D110" s="103">
        <v>43718</v>
      </c>
      <c r="E110" s="103">
        <v>43722</v>
      </c>
      <c r="F110" t="s">
        <v>90</v>
      </c>
      <c r="G110">
        <v>5</v>
      </c>
      <c r="H110" s="103"/>
      <c r="I110" s="103"/>
    </row>
    <row r="111" spans="1:9">
      <c r="A111">
        <v>7069</v>
      </c>
      <c r="B111" t="s">
        <v>178</v>
      </c>
      <c r="C111" t="s">
        <v>175</v>
      </c>
      <c r="D111" s="103">
        <v>43487</v>
      </c>
      <c r="E111" s="103">
        <v>43491</v>
      </c>
      <c r="F111" t="s">
        <v>90</v>
      </c>
      <c r="G111">
        <v>5</v>
      </c>
      <c r="H111" s="103"/>
      <c r="I111" s="103"/>
    </row>
    <row r="112" spans="1:9">
      <c r="A112">
        <v>7069</v>
      </c>
      <c r="B112" t="s">
        <v>178</v>
      </c>
      <c r="C112" t="s">
        <v>175</v>
      </c>
      <c r="D112" s="103">
        <v>43616</v>
      </c>
      <c r="E112" s="103">
        <v>43616</v>
      </c>
      <c r="F112" t="s">
        <v>89</v>
      </c>
      <c r="G112">
        <v>1</v>
      </c>
      <c r="H112" s="103"/>
      <c r="I112" s="103"/>
    </row>
    <row r="113" spans="1:9">
      <c r="A113">
        <v>7069</v>
      </c>
      <c r="B113" t="s">
        <v>178</v>
      </c>
      <c r="C113" t="s">
        <v>175</v>
      </c>
      <c r="D113" s="103">
        <v>43634</v>
      </c>
      <c r="E113" s="103">
        <v>43638</v>
      </c>
      <c r="F113" t="s">
        <v>90</v>
      </c>
      <c r="G113">
        <v>5</v>
      </c>
      <c r="H113" s="103"/>
      <c r="I113" s="103"/>
    </row>
    <row r="114" spans="1:9">
      <c r="A114">
        <v>7069</v>
      </c>
      <c r="B114" t="s">
        <v>178</v>
      </c>
      <c r="C114" t="s">
        <v>175</v>
      </c>
      <c r="D114" s="103">
        <v>43676</v>
      </c>
      <c r="E114" s="103">
        <v>43677</v>
      </c>
      <c r="F114" t="s">
        <v>87</v>
      </c>
      <c r="G114">
        <v>2</v>
      </c>
      <c r="H114" s="103"/>
      <c r="I114" s="103"/>
    </row>
    <row r="115" spans="1:9">
      <c r="A115">
        <v>7069</v>
      </c>
      <c r="B115" t="s">
        <v>178</v>
      </c>
      <c r="C115" t="s">
        <v>175</v>
      </c>
      <c r="D115" s="103">
        <v>43678</v>
      </c>
      <c r="E115" s="103">
        <v>43687</v>
      </c>
      <c r="F115" t="s">
        <v>121</v>
      </c>
      <c r="G115">
        <v>8</v>
      </c>
      <c r="H115" s="103"/>
      <c r="I115" s="103"/>
    </row>
    <row r="116" spans="1:9">
      <c r="A116">
        <v>7025</v>
      </c>
      <c r="B116" t="s">
        <v>179</v>
      </c>
      <c r="C116" t="s">
        <v>180</v>
      </c>
      <c r="D116" s="103">
        <v>43536</v>
      </c>
      <c r="E116" s="103">
        <v>43536</v>
      </c>
      <c r="F116" t="s">
        <v>89</v>
      </c>
      <c r="G116">
        <v>1</v>
      </c>
      <c r="H116" s="103"/>
      <c r="I116" s="103"/>
    </row>
    <row r="117" spans="1:9">
      <c r="A117">
        <v>7025</v>
      </c>
      <c r="B117" t="s">
        <v>179</v>
      </c>
      <c r="C117" t="s">
        <v>180</v>
      </c>
      <c r="D117" s="103">
        <v>43543</v>
      </c>
      <c r="E117" s="103">
        <v>43543</v>
      </c>
      <c r="F117" t="s">
        <v>89</v>
      </c>
      <c r="G117">
        <v>1</v>
      </c>
      <c r="H117" s="103"/>
      <c r="I117" s="103"/>
    </row>
    <row r="118" spans="1:9">
      <c r="A118">
        <v>7025</v>
      </c>
      <c r="B118" t="s">
        <v>179</v>
      </c>
      <c r="C118" t="s">
        <v>180</v>
      </c>
      <c r="D118" s="103">
        <v>43547</v>
      </c>
      <c r="E118" s="103">
        <v>43547</v>
      </c>
      <c r="F118" t="s">
        <v>89</v>
      </c>
      <c r="G118">
        <v>1</v>
      </c>
      <c r="H118" s="103"/>
      <c r="I118" s="103"/>
    </row>
    <row r="119" spans="1:9">
      <c r="A119">
        <v>7025</v>
      </c>
      <c r="B119" t="s">
        <v>179</v>
      </c>
      <c r="C119" t="s">
        <v>180</v>
      </c>
      <c r="D119" s="103">
        <v>43578</v>
      </c>
      <c r="E119" s="103">
        <v>43578</v>
      </c>
      <c r="F119" t="s">
        <v>89</v>
      </c>
      <c r="G119">
        <v>1</v>
      </c>
      <c r="H119" s="103"/>
      <c r="I119" s="103"/>
    </row>
    <row r="120" spans="1:9">
      <c r="A120">
        <v>7025</v>
      </c>
      <c r="B120" t="s">
        <v>179</v>
      </c>
      <c r="C120" t="s">
        <v>180</v>
      </c>
      <c r="D120" s="103">
        <v>43585</v>
      </c>
      <c r="E120" s="103">
        <v>43585</v>
      </c>
      <c r="F120" t="s">
        <v>89</v>
      </c>
      <c r="G120">
        <v>1</v>
      </c>
      <c r="H120" s="103"/>
      <c r="I120" s="103"/>
    </row>
    <row r="121" spans="1:9">
      <c r="A121">
        <v>7025</v>
      </c>
      <c r="B121" t="s">
        <v>179</v>
      </c>
      <c r="C121" t="s">
        <v>180</v>
      </c>
      <c r="D121" s="103">
        <v>43589</v>
      </c>
      <c r="E121" s="103">
        <v>43589</v>
      </c>
      <c r="F121" t="s">
        <v>89</v>
      </c>
      <c r="G121">
        <v>1</v>
      </c>
      <c r="H121" s="103"/>
      <c r="I121" s="103"/>
    </row>
    <row r="122" spans="1:9">
      <c r="A122">
        <v>7025</v>
      </c>
      <c r="B122" t="s">
        <v>179</v>
      </c>
      <c r="C122" t="s">
        <v>180</v>
      </c>
      <c r="D122" s="103">
        <v>43594</v>
      </c>
      <c r="E122" s="103">
        <v>43594</v>
      </c>
      <c r="F122" t="s">
        <v>89</v>
      </c>
      <c r="G122">
        <v>1</v>
      </c>
      <c r="H122" s="103"/>
      <c r="I122" s="103"/>
    </row>
    <row r="123" spans="1:9">
      <c r="A123">
        <v>7025</v>
      </c>
      <c r="B123" t="s">
        <v>179</v>
      </c>
      <c r="C123" t="s">
        <v>180</v>
      </c>
      <c r="D123" s="103">
        <v>43596</v>
      </c>
      <c r="E123" s="103">
        <v>43596</v>
      </c>
      <c r="F123" t="s">
        <v>89</v>
      </c>
      <c r="G123">
        <v>1</v>
      </c>
      <c r="H123" s="103"/>
      <c r="I123" s="103"/>
    </row>
    <row r="124" spans="1:9">
      <c r="A124">
        <v>7025</v>
      </c>
      <c r="B124" t="s">
        <v>179</v>
      </c>
      <c r="C124" t="s">
        <v>180</v>
      </c>
      <c r="D124" s="103">
        <v>43599</v>
      </c>
      <c r="E124" s="103">
        <v>43602</v>
      </c>
      <c r="F124" t="s">
        <v>94</v>
      </c>
      <c r="G124">
        <v>4</v>
      </c>
      <c r="H124" s="103"/>
      <c r="I124" s="103"/>
    </row>
    <row r="125" spans="1:9">
      <c r="A125">
        <v>7025</v>
      </c>
      <c r="B125" t="s">
        <v>179</v>
      </c>
      <c r="C125" t="s">
        <v>180</v>
      </c>
      <c r="D125" s="103">
        <v>43606</v>
      </c>
      <c r="E125" s="103">
        <v>43606</v>
      </c>
      <c r="F125" t="s">
        <v>89</v>
      </c>
      <c r="G125">
        <v>1</v>
      </c>
      <c r="H125" s="103"/>
      <c r="I125" s="103"/>
    </row>
    <row r="126" spans="1:9">
      <c r="A126">
        <v>7025</v>
      </c>
      <c r="B126" t="s">
        <v>179</v>
      </c>
      <c r="C126" t="s">
        <v>180</v>
      </c>
      <c r="D126" s="103">
        <v>43613</v>
      </c>
      <c r="E126" s="103">
        <v>43616</v>
      </c>
      <c r="F126" t="s">
        <v>94</v>
      </c>
      <c r="G126">
        <v>4</v>
      </c>
      <c r="H126" s="103"/>
      <c r="I126" s="103"/>
    </row>
    <row r="127" spans="1:9">
      <c r="A127">
        <v>7025</v>
      </c>
      <c r="B127" t="s">
        <v>179</v>
      </c>
      <c r="C127" t="s">
        <v>180</v>
      </c>
      <c r="D127" s="103">
        <v>43617</v>
      </c>
      <c r="E127" s="103">
        <v>43617</v>
      </c>
      <c r="F127" t="s">
        <v>125</v>
      </c>
      <c r="G127">
        <v>1</v>
      </c>
      <c r="H127" s="103"/>
      <c r="I127" s="103"/>
    </row>
    <row r="128" spans="1:9">
      <c r="A128">
        <v>7025</v>
      </c>
      <c r="B128" t="s">
        <v>179</v>
      </c>
      <c r="C128" t="s">
        <v>180</v>
      </c>
      <c r="D128" s="103">
        <v>43662</v>
      </c>
      <c r="E128" s="103">
        <v>43666</v>
      </c>
      <c r="F128" t="s">
        <v>90</v>
      </c>
      <c r="G128">
        <v>5</v>
      </c>
      <c r="H128" s="103"/>
      <c r="I128" s="103"/>
    </row>
    <row r="129" spans="1:9">
      <c r="A129">
        <v>7025</v>
      </c>
      <c r="B129" t="s">
        <v>179</v>
      </c>
      <c r="C129" t="s">
        <v>180</v>
      </c>
      <c r="D129" s="103">
        <v>43697</v>
      </c>
      <c r="E129" s="103">
        <v>43701</v>
      </c>
      <c r="F129" t="s">
        <v>90</v>
      </c>
      <c r="G129">
        <v>5</v>
      </c>
      <c r="H129" s="103"/>
      <c r="I129" s="103"/>
    </row>
    <row r="130" spans="1:9">
      <c r="A130">
        <v>7025</v>
      </c>
      <c r="B130" t="s">
        <v>179</v>
      </c>
      <c r="C130" t="s">
        <v>180</v>
      </c>
      <c r="D130" s="103">
        <v>43704</v>
      </c>
      <c r="E130" s="103">
        <v>43708</v>
      </c>
      <c r="F130" t="s">
        <v>90</v>
      </c>
      <c r="G130">
        <v>5</v>
      </c>
      <c r="H130" s="103"/>
      <c r="I130" s="103"/>
    </row>
    <row r="131" spans="1:9">
      <c r="A131">
        <v>910119</v>
      </c>
      <c r="B131" t="s">
        <v>181</v>
      </c>
      <c r="C131" t="s">
        <v>182</v>
      </c>
      <c r="D131" s="103">
        <v>43508</v>
      </c>
      <c r="E131" s="103">
        <v>43509</v>
      </c>
      <c r="F131" t="s">
        <v>87</v>
      </c>
      <c r="G131">
        <v>2</v>
      </c>
      <c r="H131" s="103"/>
      <c r="I131" s="103"/>
    </row>
    <row r="132" spans="1:9">
      <c r="A132">
        <v>910119</v>
      </c>
      <c r="B132" t="s">
        <v>181</v>
      </c>
      <c r="C132" t="s">
        <v>182</v>
      </c>
      <c r="D132" s="103">
        <v>43529</v>
      </c>
      <c r="E132" s="103">
        <v>43533</v>
      </c>
      <c r="F132" t="s">
        <v>90</v>
      </c>
      <c r="G132">
        <v>5</v>
      </c>
      <c r="H132" s="103"/>
      <c r="I132" s="103"/>
    </row>
    <row r="133" spans="1:9">
      <c r="A133">
        <v>910119</v>
      </c>
      <c r="B133" t="s">
        <v>181</v>
      </c>
      <c r="C133" t="s">
        <v>182</v>
      </c>
      <c r="D133" s="103">
        <v>43578</v>
      </c>
      <c r="E133" s="103">
        <v>43582</v>
      </c>
      <c r="F133" t="s">
        <v>90</v>
      </c>
      <c r="G133">
        <v>5</v>
      </c>
      <c r="H133" s="103"/>
      <c r="I133" s="103"/>
    </row>
    <row r="134" spans="1:9">
      <c r="A134">
        <v>910119</v>
      </c>
      <c r="B134" t="s">
        <v>181</v>
      </c>
      <c r="C134" t="s">
        <v>182</v>
      </c>
      <c r="D134" s="103">
        <v>43592</v>
      </c>
      <c r="E134" s="103">
        <v>43592</v>
      </c>
      <c r="F134" t="s">
        <v>89</v>
      </c>
      <c r="G134">
        <v>1</v>
      </c>
      <c r="H134" s="103"/>
      <c r="I134" s="103"/>
    </row>
    <row r="135" spans="1:9">
      <c r="A135">
        <v>910119</v>
      </c>
      <c r="B135" t="s">
        <v>181</v>
      </c>
      <c r="C135" t="s">
        <v>182</v>
      </c>
      <c r="D135" s="103">
        <v>43594</v>
      </c>
      <c r="E135" s="103">
        <v>43594</v>
      </c>
      <c r="F135" t="s">
        <v>89</v>
      </c>
      <c r="G135">
        <v>1</v>
      </c>
      <c r="H135" s="103"/>
      <c r="I135" s="103"/>
    </row>
    <row r="136" spans="1:9">
      <c r="A136">
        <v>910119</v>
      </c>
      <c r="B136" t="s">
        <v>181</v>
      </c>
      <c r="C136" t="s">
        <v>182</v>
      </c>
      <c r="D136" s="103">
        <v>43596</v>
      </c>
      <c r="E136" s="103">
        <v>43596</v>
      </c>
      <c r="F136" t="s">
        <v>89</v>
      </c>
      <c r="G136">
        <v>1</v>
      </c>
      <c r="H136" s="103"/>
      <c r="I136" s="103"/>
    </row>
    <row r="137" spans="1:9">
      <c r="A137">
        <v>910119</v>
      </c>
      <c r="B137" t="s">
        <v>181</v>
      </c>
      <c r="C137" t="s">
        <v>182</v>
      </c>
      <c r="D137" s="103">
        <v>43603</v>
      </c>
      <c r="E137" s="103">
        <v>43603</v>
      </c>
      <c r="F137" t="s">
        <v>89</v>
      </c>
      <c r="G137">
        <v>1</v>
      </c>
      <c r="H137" s="103"/>
      <c r="I137" s="103"/>
    </row>
    <row r="138" spans="1:9">
      <c r="A138">
        <v>910119</v>
      </c>
      <c r="B138" t="s">
        <v>181</v>
      </c>
      <c r="C138" t="s">
        <v>182</v>
      </c>
      <c r="D138" s="103">
        <v>43648</v>
      </c>
      <c r="E138" s="103">
        <v>43648</v>
      </c>
      <c r="F138" t="s">
        <v>89</v>
      </c>
      <c r="G138">
        <v>1</v>
      </c>
      <c r="H138" s="103"/>
      <c r="I138" s="103"/>
    </row>
    <row r="139" spans="1:9">
      <c r="A139" s="102">
        <v>910119</v>
      </c>
      <c r="B139" t="s">
        <v>181</v>
      </c>
      <c r="C139" t="s">
        <v>182</v>
      </c>
      <c r="D139" s="163">
        <v>43676</v>
      </c>
      <c r="E139" s="163">
        <v>43677</v>
      </c>
      <c r="F139" s="102" t="s">
        <v>87</v>
      </c>
      <c r="G139" s="102">
        <v>2</v>
      </c>
      <c r="H139" s="103"/>
      <c r="I139" s="103"/>
    </row>
    <row r="140" spans="1:9">
      <c r="A140" s="102">
        <v>910119</v>
      </c>
      <c r="B140" t="s">
        <v>181</v>
      </c>
      <c r="C140" t="s">
        <v>182</v>
      </c>
      <c r="D140" s="163">
        <v>43678</v>
      </c>
      <c r="E140" s="163">
        <v>43694</v>
      </c>
      <c r="F140" s="102" t="s">
        <v>120</v>
      </c>
      <c r="G140" s="102">
        <v>12</v>
      </c>
      <c r="H140" s="103"/>
      <c r="I140" s="103"/>
    </row>
    <row r="141" spans="1:9">
      <c r="A141">
        <v>7068</v>
      </c>
      <c r="B141" t="s">
        <v>183</v>
      </c>
      <c r="C141" t="s">
        <v>184</v>
      </c>
      <c r="D141" s="103">
        <v>43498</v>
      </c>
      <c r="E141" s="103">
        <v>43498</v>
      </c>
      <c r="F141" t="s">
        <v>89</v>
      </c>
      <c r="G141">
        <v>1</v>
      </c>
      <c r="H141" s="103"/>
      <c r="I141" s="103"/>
    </row>
    <row r="142" spans="1:9">
      <c r="A142">
        <v>7068</v>
      </c>
      <c r="B142" t="s">
        <v>183</v>
      </c>
      <c r="C142" t="s">
        <v>184</v>
      </c>
      <c r="D142" s="103">
        <v>43551</v>
      </c>
      <c r="E142" s="103">
        <v>43551</v>
      </c>
      <c r="F142" t="s">
        <v>92</v>
      </c>
      <c r="G142">
        <v>0.5</v>
      </c>
      <c r="H142" s="103"/>
      <c r="I142" s="103"/>
    </row>
    <row r="143" spans="1:9">
      <c r="A143">
        <v>7068</v>
      </c>
      <c r="B143" t="s">
        <v>183</v>
      </c>
      <c r="C143" t="s">
        <v>184</v>
      </c>
      <c r="D143" s="103">
        <v>43564</v>
      </c>
      <c r="E143" s="103">
        <v>43564</v>
      </c>
      <c r="F143" t="s">
        <v>89</v>
      </c>
      <c r="G143">
        <v>1</v>
      </c>
      <c r="H143" s="103"/>
      <c r="I143" s="103"/>
    </row>
    <row r="144" spans="1:9">
      <c r="A144">
        <v>7068</v>
      </c>
      <c r="B144" t="s">
        <v>183</v>
      </c>
      <c r="C144" t="s">
        <v>184</v>
      </c>
      <c r="D144" s="103">
        <v>43585</v>
      </c>
      <c r="E144" s="103">
        <v>43585</v>
      </c>
      <c r="F144" t="s">
        <v>89</v>
      </c>
      <c r="G144">
        <v>1</v>
      </c>
      <c r="H144" s="103"/>
      <c r="I144" s="103"/>
    </row>
    <row r="145" spans="1:9">
      <c r="A145">
        <v>7068</v>
      </c>
      <c r="B145" t="s">
        <v>183</v>
      </c>
      <c r="C145" t="s">
        <v>184</v>
      </c>
      <c r="D145" s="103">
        <v>43587</v>
      </c>
      <c r="E145" s="103">
        <v>43587</v>
      </c>
      <c r="F145" t="s">
        <v>89</v>
      </c>
      <c r="G145">
        <v>1</v>
      </c>
      <c r="H145" s="103"/>
      <c r="I145" s="103"/>
    </row>
    <row r="146" spans="1:9">
      <c r="A146">
        <v>7068</v>
      </c>
      <c r="B146" t="s">
        <v>183</v>
      </c>
      <c r="C146" t="s">
        <v>184</v>
      </c>
      <c r="D146" s="103">
        <v>43592</v>
      </c>
      <c r="E146" s="103">
        <v>43592</v>
      </c>
      <c r="F146" t="s">
        <v>89</v>
      </c>
      <c r="G146">
        <v>1</v>
      </c>
      <c r="H146" s="103"/>
      <c r="I146" s="103"/>
    </row>
    <row r="147" spans="1:9">
      <c r="A147">
        <v>7068</v>
      </c>
      <c r="B147" t="s">
        <v>183</v>
      </c>
      <c r="C147" t="s">
        <v>184</v>
      </c>
      <c r="D147" s="103">
        <v>43594</v>
      </c>
      <c r="E147" s="103">
        <v>43594</v>
      </c>
      <c r="F147" t="s">
        <v>89</v>
      </c>
      <c r="G147">
        <v>1</v>
      </c>
      <c r="H147" s="103"/>
      <c r="I147" s="103"/>
    </row>
    <row r="148" spans="1:9">
      <c r="A148">
        <v>7068</v>
      </c>
      <c r="B148" t="s">
        <v>183</v>
      </c>
      <c r="C148" t="s">
        <v>184</v>
      </c>
      <c r="D148" s="103">
        <v>43596</v>
      </c>
      <c r="E148" s="103">
        <v>43596</v>
      </c>
      <c r="F148" t="s">
        <v>89</v>
      </c>
      <c r="G148">
        <v>1</v>
      </c>
      <c r="H148" s="103"/>
      <c r="I148" s="103"/>
    </row>
    <row r="149" spans="1:9">
      <c r="A149">
        <v>7068</v>
      </c>
      <c r="B149" t="s">
        <v>183</v>
      </c>
      <c r="C149" t="s">
        <v>184</v>
      </c>
      <c r="D149" s="103">
        <v>43638</v>
      </c>
      <c r="E149" s="103">
        <v>43641</v>
      </c>
      <c r="F149" t="s">
        <v>87</v>
      </c>
      <c r="G149">
        <v>2</v>
      </c>
      <c r="H149" s="103"/>
      <c r="I149" s="103"/>
    </row>
    <row r="150" spans="1:9">
      <c r="A150" s="102">
        <v>7068</v>
      </c>
      <c r="B150" t="s">
        <v>183</v>
      </c>
      <c r="C150" t="s">
        <v>184</v>
      </c>
      <c r="D150" s="163">
        <v>43669</v>
      </c>
      <c r="E150" s="163">
        <v>43677</v>
      </c>
      <c r="F150" s="102" t="s">
        <v>95</v>
      </c>
      <c r="G150" s="102">
        <v>7</v>
      </c>
      <c r="H150" s="103"/>
      <c r="I150" s="103"/>
    </row>
    <row r="151" spans="1:9">
      <c r="A151" s="102">
        <v>7068</v>
      </c>
      <c r="B151" t="s">
        <v>183</v>
      </c>
      <c r="C151" t="s">
        <v>184</v>
      </c>
      <c r="D151" s="163">
        <v>43678</v>
      </c>
      <c r="E151" s="163">
        <v>43690</v>
      </c>
      <c r="F151" s="102" t="s">
        <v>128</v>
      </c>
      <c r="G151" s="102">
        <v>8.5</v>
      </c>
      <c r="H151" s="103"/>
      <c r="I151" s="103"/>
    </row>
    <row r="152" spans="1:9" s="102" customFormat="1">
      <c r="A152">
        <v>7068</v>
      </c>
      <c r="B152" t="s">
        <v>183</v>
      </c>
      <c r="C152" t="s">
        <v>184</v>
      </c>
      <c r="D152" s="103">
        <v>43708</v>
      </c>
      <c r="E152" s="103">
        <v>43708</v>
      </c>
      <c r="F152" t="s">
        <v>89</v>
      </c>
      <c r="G152">
        <v>1</v>
      </c>
      <c r="H152" s="103"/>
      <c r="I152" s="103"/>
    </row>
    <row r="153" spans="1:9" s="102" customFormat="1">
      <c r="A153">
        <v>7065</v>
      </c>
      <c r="B153" t="s">
        <v>185</v>
      </c>
      <c r="C153" t="s">
        <v>186</v>
      </c>
      <c r="D153" s="103">
        <v>43477</v>
      </c>
      <c r="E153" s="103">
        <v>43477</v>
      </c>
      <c r="F153" t="s">
        <v>92</v>
      </c>
      <c r="G153">
        <v>0.5</v>
      </c>
      <c r="H153" s="103"/>
      <c r="I153" s="103"/>
    </row>
    <row r="154" spans="1:9" s="102" customFormat="1">
      <c r="A154">
        <v>7065</v>
      </c>
      <c r="B154" t="s">
        <v>185</v>
      </c>
      <c r="C154" t="s">
        <v>186</v>
      </c>
      <c r="D154" s="103">
        <v>43484</v>
      </c>
      <c r="E154" s="103">
        <v>43484</v>
      </c>
      <c r="F154" t="s">
        <v>92</v>
      </c>
      <c r="G154">
        <v>0.5</v>
      </c>
      <c r="H154" s="103"/>
      <c r="I154" s="103"/>
    </row>
    <row r="155" spans="1:9">
      <c r="A155">
        <v>7065</v>
      </c>
      <c r="B155" t="s">
        <v>185</v>
      </c>
      <c r="C155" t="s">
        <v>186</v>
      </c>
      <c r="D155" s="103">
        <v>43491</v>
      </c>
      <c r="E155" s="103">
        <v>43491</v>
      </c>
      <c r="F155" t="s">
        <v>89</v>
      </c>
      <c r="G155">
        <v>1</v>
      </c>
      <c r="H155" s="103"/>
      <c r="I155" s="103"/>
    </row>
    <row r="156" spans="1:9">
      <c r="A156">
        <v>7065</v>
      </c>
      <c r="B156" t="s">
        <v>185</v>
      </c>
      <c r="C156" t="s">
        <v>186</v>
      </c>
      <c r="D156" s="103">
        <v>43494</v>
      </c>
      <c r="E156" s="103">
        <v>43494</v>
      </c>
      <c r="F156" t="s">
        <v>89</v>
      </c>
      <c r="G156">
        <v>1</v>
      </c>
      <c r="H156" s="103"/>
      <c r="I156" s="103"/>
    </row>
    <row r="157" spans="1:9">
      <c r="A157">
        <v>7065</v>
      </c>
      <c r="B157" t="s">
        <v>185</v>
      </c>
      <c r="C157" t="s">
        <v>186</v>
      </c>
      <c r="D157" s="103">
        <v>43522</v>
      </c>
      <c r="E157" s="103">
        <v>43522</v>
      </c>
      <c r="F157" t="s">
        <v>89</v>
      </c>
      <c r="G157">
        <v>1</v>
      </c>
      <c r="H157" s="103"/>
      <c r="I157" s="103"/>
    </row>
    <row r="158" spans="1:9">
      <c r="A158">
        <v>7065</v>
      </c>
      <c r="B158" t="s">
        <v>185</v>
      </c>
      <c r="C158" t="s">
        <v>186</v>
      </c>
      <c r="D158" s="103">
        <v>43539</v>
      </c>
      <c r="E158" s="103">
        <v>43540</v>
      </c>
      <c r="F158" t="s">
        <v>87</v>
      </c>
      <c r="G158">
        <v>2</v>
      </c>
      <c r="H158" s="103"/>
      <c r="I158" s="103"/>
    </row>
    <row r="159" spans="1:9">
      <c r="A159">
        <v>7065</v>
      </c>
      <c r="B159" t="s">
        <v>185</v>
      </c>
      <c r="C159" t="s">
        <v>186</v>
      </c>
      <c r="D159" s="103">
        <v>43554</v>
      </c>
      <c r="E159" s="103">
        <v>43554</v>
      </c>
      <c r="F159" t="s">
        <v>89</v>
      </c>
      <c r="G159">
        <v>1</v>
      </c>
      <c r="H159" s="103"/>
      <c r="I159" s="103"/>
    </row>
    <row r="160" spans="1:9">
      <c r="A160">
        <v>7065</v>
      </c>
      <c r="B160" t="s">
        <v>185</v>
      </c>
      <c r="C160" t="s">
        <v>186</v>
      </c>
      <c r="D160" s="103">
        <v>43573</v>
      </c>
      <c r="E160" s="103">
        <v>43573</v>
      </c>
      <c r="F160" t="s">
        <v>89</v>
      </c>
      <c r="G160">
        <v>1</v>
      </c>
      <c r="H160" s="103"/>
      <c r="I160" s="103"/>
    </row>
    <row r="161" spans="1:9">
      <c r="A161">
        <v>7065</v>
      </c>
      <c r="B161" t="s">
        <v>185</v>
      </c>
      <c r="C161" t="s">
        <v>186</v>
      </c>
      <c r="D161" s="103">
        <v>43574</v>
      </c>
      <c r="E161" s="103">
        <v>43574</v>
      </c>
      <c r="F161" t="s">
        <v>92</v>
      </c>
      <c r="G161">
        <v>0.5</v>
      </c>
      <c r="H161" s="103"/>
      <c r="I161" s="103"/>
    </row>
    <row r="162" spans="1:9">
      <c r="A162">
        <v>7065</v>
      </c>
      <c r="B162" t="s">
        <v>185</v>
      </c>
      <c r="C162" t="s">
        <v>186</v>
      </c>
      <c r="D162" s="103">
        <v>43581</v>
      </c>
      <c r="E162" s="103">
        <v>43581</v>
      </c>
      <c r="F162" t="s">
        <v>89</v>
      </c>
      <c r="G162">
        <v>1</v>
      </c>
      <c r="H162" s="103"/>
      <c r="I162" s="103"/>
    </row>
    <row r="163" spans="1:9">
      <c r="A163">
        <v>7065</v>
      </c>
      <c r="B163" t="s">
        <v>185</v>
      </c>
      <c r="C163" t="s">
        <v>186</v>
      </c>
      <c r="D163" s="103">
        <v>43582</v>
      </c>
      <c r="E163" s="103">
        <v>43582</v>
      </c>
      <c r="F163" t="s">
        <v>89</v>
      </c>
      <c r="G163">
        <v>1</v>
      </c>
      <c r="H163" s="103"/>
      <c r="I163" s="103"/>
    </row>
    <row r="164" spans="1:9">
      <c r="A164">
        <v>7065</v>
      </c>
      <c r="B164" t="s">
        <v>185</v>
      </c>
      <c r="C164" t="s">
        <v>186</v>
      </c>
      <c r="D164" s="103">
        <v>43600</v>
      </c>
      <c r="E164" s="103">
        <v>43600</v>
      </c>
      <c r="F164" t="s">
        <v>89</v>
      </c>
      <c r="G164">
        <v>1</v>
      </c>
      <c r="H164" s="103"/>
      <c r="I164" s="103"/>
    </row>
    <row r="165" spans="1:9">
      <c r="A165">
        <v>7065</v>
      </c>
      <c r="B165" t="s">
        <v>185</v>
      </c>
      <c r="C165" t="s">
        <v>186</v>
      </c>
      <c r="D165" s="103">
        <v>43610</v>
      </c>
      <c r="E165" s="103">
        <v>43610</v>
      </c>
      <c r="F165" t="s">
        <v>89</v>
      </c>
      <c r="G165">
        <v>1</v>
      </c>
      <c r="H165" s="103"/>
      <c r="I165" s="103"/>
    </row>
    <row r="166" spans="1:9">
      <c r="A166">
        <v>7065</v>
      </c>
      <c r="B166" t="s">
        <v>185</v>
      </c>
      <c r="C166" t="s">
        <v>186</v>
      </c>
      <c r="D166" s="103">
        <v>43616</v>
      </c>
      <c r="E166" s="103">
        <v>43616</v>
      </c>
      <c r="F166" t="s">
        <v>89</v>
      </c>
      <c r="G166">
        <v>1</v>
      </c>
      <c r="H166" s="103"/>
      <c r="I166" s="103"/>
    </row>
    <row r="167" spans="1:9">
      <c r="A167">
        <v>7065</v>
      </c>
      <c r="B167" t="s">
        <v>185</v>
      </c>
      <c r="C167" t="s">
        <v>186</v>
      </c>
      <c r="D167" s="103">
        <v>43630</v>
      </c>
      <c r="E167" s="103">
        <v>43630</v>
      </c>
      <c r="F167" t="s">
        <v>89</v>
      </c>
      <c r="G167">
        <v>1</v>
      </c>
      <c r="H167" s="103"/>
      <c r="I167" s="103"/>
    </row>
    <row r="168" spans="1:9">
      <c r="A168">
        <v>7065</v>
      </c>
      <c r="B168" t="s">
        <v>185</v>
      </c>
      <c r="C168" t="s">
        <v>186</v>
      </c>
      <c r="D168" s="103">
        <v>43631</v>
      </c>
      <c r="E168" s="103">
        <v>43631</v>
      </c>
      <c r="F168" t="s">
        <v>89</v>
      </c>
      <c r="G168">
        <v>1</v>
      </c>
      <c r="H168" s="103"/>
      <c r="I168" s="103"/>
    </row>
    <row r="169" spans="1:9">
      <c r="A169">
        <v>7065</v>
      </c>
      <c r="B169" t="s">
        <v>185</v>
      </c>
      <c r="C169" t="s">
        <v>186</v>
      </c>
      <c r="D169" s="103">
        <v>43642</v>
      </c>
      <c r="E169" s="103">
        <v>43642</v>
      </c>
      <c r="F169" t="s">
        <v>92</v>
      </c>
      <c r="G169">
        <v>0.5</v>
      </c>
      <c r="H169" s="103"/>
      <c r="I169" s="103"/>
    </row>
    <row r="170" spans="1:9">
      <c r="A170">
        <v>7065</v>
      </c>
      <c r="B170" t="s">
        <v>185</v>
      </c>
      <c r="C170" t="s">
        <v>186</v>
      </c>
      <c r="D170" s="103">
        <v>43643</v>
      </c>
      <c r="E170" s="103">
        <v>43643</v>
      </c>
      <c r="F170" t="s">
        <v>89</v>
      </c>
      <c r="G170">
        <v>1</v>
      </c>
      <c r="H170" s="103"/>
      <c r="I170" s="103"/>
    </row>
    <row r="171" spans="1:9">
      <c r="A171">
        <v>7065</v>
      </c>
      <c r="B171" t="s">
        <v>185</v>
      </c>
      <c r="C171" t="s">
        <v>186</v>
      </c>
      <c r="D171" s="103">
        <v>43684</v>
      </c>
      <c r="E171" s="103">
        <v>43684</v>
      </c>
      <c r="F171" t="s">
        <v>89</v>
      </c>
      <c r="G171">
        <v>1</v>
      </c>
      <c r="H171" s="103"/>
      <c r="I171" s="103"/>
    </row>
    <row r="172" spans="1:9">
      <c r="A172">
        <v>7065</v>
      </c>
      <c r="B172" t="s">
        <v>185</v>
      </c>
      <c r="C172" t="s">
        <v>186</v>
      </c>
      <c r="D172" s="103">
        <v>43685</v>
      </c>
      <c r="E172" s="103">
        <v>43691</v>
      </c>
      <c r="F172" t="s">
        <v>90</v>
      </c>
      <c r="G172">
        <v>5</v>
      </c>
      <c r="H172" s="103"/>
      <c r="I172" s="103"/>
    </row>
    <row r="173" spans="1:9">
      <c r="A173">
        <v>7065</v>
      </c>
      <c r="B173" t="s">
        <v>185</v>
      </c>
      <c r="C173" t="s">
        <v>186</v>
      </c>
      <c r="D173" s="103">
        <v>43693</v>
      </c>
      <c r="E173" s="103">
        <v>43705</v>
      </c>
      <c r="F173" t="s">
        <v>93</v>
      </c>
      <c r="G173">
        <v>9</v>
      </c>
      <c r="H173" s="103"/>
      <c r="I173" s="103"/>
    </row>
    <row r="174" spans="1:9">
      <c r="A174">
        <v>7064</v>
      </c>
      <c r="B174" t="s">
        <v>187</v>
      </c>
      <c r="C174" t="s">
        <v>188</v>
      </c>
      <c r="D174" s="103">
        <v>43467</v>
      </c>
      <c r="E174" s="103">
        <v>43467</v>
      </c>
      <c r="F174" t="s">
        <v>89</v>
      </c>
      <c r="G174">
        <v>1</v>
      </c>
      <c r="H174" s="103"/>
      <c r="I174" s="103"/>
    </row>
    <row r="175" spans="1:9">
      <c r="A175">
        <v>7064</v>
      </c>
      <c r="B175" t="s">
        <v>187</v>
      </c>
      <c r="C175" t="s">
        <v>188</v>
      </c>
      <c r="D175" s="103">
        <v>43496</v>
      </c>
      <c r="E175" s="103">
        <v>43496</v>
      </c>
      <c r="F175" t="s">
        <v>89</v>
      </c>
      <c r="G175">
        <v>1</v>
      </c>
      <c r="H175" s="103"/>
      <c r="I175" s="103"/>
    </row>
    <row r="176" spans="1:9">
      <c r="A176">
        <v>7064</v>
      </c>
      <c r="B176" t="s">
        <v>187</v>
      </c>
      <c r="C176" t="s">
        <v>188</v>
      </c>
      <c r="D176" s="103">
        <v>43497</v>
      </c>
      <c r="E176" s="103">
        <v>43498</v>
      </c>
      <c r="F176" t="s">
        <v>122</v>
      </c>
      <c r="G176">
        <v>2</v>
      </c>
      <c r="H176" s="103"/>
      <c r="I176" s="103"/>
    </row>
    <row r="177" spans="1:9">
      <c r="A177">
        <v>7064</v>
      </c>
      <c r="B177" t="s">
        <v>187</v>
      </c>
      <c r="C177" t="s">
        <v>188</v>
      </c>
      <c r="D177" s="103">
        <v>43550</v>
      </c>
      <c r="E177" s="103">
        <v>43550</v>
      </c>
      <c r="F177" t="s">
        <v>89</v>
      </c>
      <c r="G177">
        <v>1</v>
      </c>
      <c r="H177" s="103"/>
      <c r="I177" s="103"/>
    </row>
    <row r="178" spans="1:9">
      <c r="A178">
        <v>7064</v>
      </c>
      <c r="B178" t="s">
        <v>187</v>
      </c>
      <c r="C178" t="s">
        <v>188</v>
      </c>
      <c r="D178" s="103">
        <v>43564</v>
      </c>
      <c r="E178" s="103">
        <v>43564</v>
      </c>
      <c r="F178" t="s">
        <v>89</v>
      </c>
      <c r="G178">
        <v>1</v>
      </c>
      <c r="H178" s="103"/>
      <c r="I178" s="103"/>
    </row>
    <row r="179" spans="1:9">
      <c r="A179">
        <v>7064</v>
      </c>
      <c r="B179" t="s">
        <v>187</v>
      </c>
      <c r="C179" t="s">
        <v>188</v>
      </c>
      <c r="D179" s="103">
        <v>43571</v>
      </c>
      <c r="E179" s="103">
        <v>43575</v>
      </c>
      <c r="F179" t="s">
        <v>90</v>
      </c>
      <c r="G179">
        <v>5</v>
      </c>
      <c r="H179" s="103"/>
      <c r="I179" s="103"/>
    </row>
    <row r="180" spans="1:9">
      <c r="A180">
        <v>7064</v>
      </c>
      <c r="B180" t="s">
        <v>187</v>
      </c>
      <c r="C180" t="s">
        <v>188</v>
      </c>
      <c r="D180" s="103">
        <v>43582</v>
      </c>
      <c r="E180" s="103">
        <v>43582</v>
      </c>
      <c r="F180" t="s">
        <v>92</v>
      </c>
      <c r="G180">
        <v>0.5</v>
      </c>
      <c r="H180" s="103"/>
      <c r="I180" s="103"/>
    </row>
    <row r="181" spans="1:9">
      <c r="A181">
        <v>7064</v>
      </c>
      <c r="B181" t="s">
        <v>187</v>
      </c>
      <c r="C181" t="s">
        <v>188</v>
      </c>
      <c r="D181" s="103">
        <v>43592</v>
      </c>
      <c r="E181" s="103">
        <v>43596</v>
      </c>
      <c r="F181" t="s">
        <v>87</v>
      </c>
      <c r="G181">
        <v>2</v>
      </c>
      <c r="H181" s="103"/>
      <c r="I181" s="103"/>
    </row>
    <row r="182" spans="1:9">
      <c r="A182">
        <v>7064</v>
      </c>
      <c r="B182" t="s">
        <v>187</v>
      </c>
      <c r="C182" t="s">
        <v>188</v>
      </c>
      <c r="D182" s="103">
        <v>43594</v>
      </c>
      <c r="E182" s="103">
        <v>43594</v>
      </c>
      <c r="F182" t="s">
        <v>89</v>
      </c>
      <c r="G182">
        <v>1</v>
      </c>
      <c r="H182" s="103"/>
      <c r="I182" s="103"/>
    </row>
    <row r="183" spans="1:9">
      <c r="A183">
        <v>7064</v>
      </c>
      <c r="B183" t="s">
        <v>187</v>
      </c>
      <c r="C183" t="s">
        <v>188</v>
      </c>
      <c r="D183" s="103">
        <v>43610</v>
      </c>
      <c r="E183" s="103">
        <v>43610</v>
      </c>
      <c r="F183" t="s">
        <v>89</v>
      </c>
      <c r="G183">
        <v>1</v>
      </c>
      <c r="H183" s="103"/>
      <c r="I183" s="103"/>
    </row>
    <row r="184" spans="1:9">
      <c r="A184">
        <v>7064</v>
      </c>
      <c r="B184" t="s">
        <v>187</v>
      </c>
      <c r="C184" t="s">
        <v>188</v>
      </c>
      <c r="D184" s="103">
        <v>43644</v>
      </c>
      <c r="E184" s="103">
        <v>43644</v>
      </c>
      <c r="F184" t="s">
        <v>92</v>
      </c>
      <c r="G184">
        <v>0.5</v>
      </c>
      <c r="H184" s="103"/>
      <c r="I184" s="103"/>
    </row>
    <row r="185" spans="1:9">
      <c r="A185">
        <v>7064</v>
      </c>
      <c r="B185" t="s">
        <v>187</v>
      </c>
      <c r="C185" t="s">
        <v>188</v>
      </c>
      <c r="D185" s="103">
        <v>43669</v>
      </c>
      <c r="E185" s="103">
        <v>43673</v>
      </c>
      <c r="F185" t="s">
        <v>90</v>
      </c>
      <c r="G185">
        <v>5</v>
      </c>
      <c r="H185" s="103"/>
      <c r="I185" s="103"/>
    </row>
    <row r="186" spans="1:9">
      <c r="A186">
        <v>7064</v>
      </c>
      <c r="B186" t="s">
        <v>187</v>
      </c>
      <c r="C186" t="s">
        <v>188</v>
      </c>
      <c r="D186" s="103">
        <v>43697</v>
      </c>
      <c r="E186" s="103">
        <v>43708</v>
      </c>
      <c r="F186" t="s">
        <v>88</v>
      </c>
      <c r="G186">
        <v>10</v>
      </c>
      <c r="H186" s="103"/>
      <c r="I186" s="103"/>
    </row>
    <row r="187" spans="1:9">
      <c r="A187">
        <v>7066</v>
      </c>
      <c r="B187" t="s">
        <v>189</v>
      </c>
      <c r="C187" t="s">
        <v>190</v>
      </c>
      <c r="D187" s="103">
        <v>43467</v>
      </c>
      <c r="E187" s="103">
        <v>43467</v>
      </c>
      <c r="F187" t="s">
        <v>89</v>
      </c>
      <c r="G187">
        <v>1</v>
      </c>
      <c r="H187" s="103"/>
      <c r="I187" s="103"/>
    </row>
    <row r="188" spans="1:9">
      <c r="A188">
        <v>7066</v>
      </c>
      <c r="B188" t="s">
        <v>189</v>
      </c>
      <c r="C188" t="s">
        <v>190</v>
      </c>
      <c r="D188" s="103">
        <v>43540</v>
      </c>
      <c r="E188" s="103">
        <v>43540</v>
      </c>
      <c r="F188" t="s">
        <v>89</v>
      </c>
      <c r="G188">
        <v>1</v>
      </c>
      <c r="H188" s="103"/>
      <c r="I188" s="103"/>
    </row>
    <row r="189" spans="1:9">
      <c r="A189">
        <v>7066</v>
      </c>
      <c r="B189" t="s">
        <v>189</v>
      </c>
      <c r="C189" t="s">
        <v>190</v>
      </c>
      <c r="D189" s="103">
        <v>43547</v>
      </c>
      <c r="E189" s="103">
        <v>43547</v>
      </c>
      <c r="F189" t="s">
        <v>89</v>
      </c>
      <c r="G189">
        <v>1</v>
      </c>
      <c r="H189" s="103"/>
      <c r="I189" s="103"/>
    </row>
    <row r="190" spans="1:9">
      <c r="A190">
        <v>7066</v>
      </c>
      <c r="B190" t="s">
        <v>189</v>
      </c>
      <c r="C190" t="s">
        <v>190</v>
      </c>
      <c r="D190" s="103">
        <v>43554</v>
      </c>
      <c r="E190" s="103">
        <v>43554</v>
      </c>
      <c r="F190" t="s">
        <v>89</v>
      </c>
      <c r="G190">
        <v>1</v>
      </c>
      <c r="H190" s="103"/>
      <c r="I190" s="103"/>
    </row>
    <row r="191" spans="1:9">
      <c r="A191">
        <v>7066</v>
      </c>
      <c r="B191" t="s">
        <v>189</v>
      </c>
      <c r="C191" t="s">
        <v>190</v>
      </c>
      <c r="D191" s="103">
        <v>43651</v>
      </c>
      <c r="E191" s="103">
        <v>43651</v>
      </c>
      <c r="F191" t="s">
        <v>89</v>
      </c>
      <c r="G191">
        <v>1</v>
      </c>
      <c r="H191" s="103"/>
      <c r="I191" s="103"/>
    </row>
    <row r="192" spans="1:9">
      <c r="A192">
        <v>7066</v>
      </c>
      <c r="B192" t="s">
        <v>189</v>
      </c>
      <c r="C192" t="s">
        <v>190</v>
      </c>
      <c r="D192" s="103">
        <v>43652</v>
      </c>
      <c r="E192" s="103">
        <v>43652</v>
      </c>
      <c r="F192" t="s">
        <v>89</v>
      </c>
      <c r="G192">
        <v>1</v>
      </c>
      <c r="H192" s="103"/>
      <c r="I192" s="103"/>
    </row>
    <row r="193" spans="1:9">
      <c r="A193">
        <v>7066</v>
      </c>
      <c r="B193" t="s">
        <v>189</v>
      </c>
      <c r="C193" t="s">
        <v>190</v>
      </c>
      <c r="D193" s="103">
        <v>43693</v>
      </c>
      <c r="E193" s="103">
        <v>43693</v>
      </c>
      <c r="F193" t="s">
        <v>89</v>
      </c>
      <c r="G193">
        <v>1</v>
      </c>
      <c r="H193" s="103"/>
      <c r="I193" s="103"/>
    </row>
    <row r="194" spans="1:9">
      <c r="A194">
        <v>7066</v>
      </c>
      <c r="B194" t="s">
        <v>189</v>
      </c>
      <c r="C194" t="s">
        <v>190</v>
      </c>
      <c r="D194" s="103">
        <v>43694</v>
      </c>
      <c r="E194" s="103">
        <v>43694</v>
      </c>
      <c r="F194" t="s">
        <v>89</v>
      </c>
      <c r="G194">
        <v>1</v>
      </c>
      <c r="H194" s="103"/>
      <c r="I194" s="103"/>
    </row>
    <row r="195" spans="1:9">
      <c r="A195">
        <v>7066</v>
      </c>
      <c r="B195" t="s">
        <v>189</v>
      </c>
      <c r="C195" t="s">
        <v>190</v>
      </c>
      <c r="D195" s="103">
        <v>43697</v>
      </c>
      <c r="E195" s="103">
        <v>43697</v>
      </c>
      <c r="F195" t="s">
        <v>89</v>
      </c>
      <c r="G195">
        <v>1</v>
      </c>
      <c r="H195" s="103"/>
      <c r="I195" s="103"/>
    </row>
    <row r="196" spans="1:9">
      <c r="A196">
        <v>7066</v>
      </c>
      <c r="B196" t="s">
        <v>189</v>
      </c>
      <c r="C196" t="s">
        <v>190</v>
      </c>
      <c r="D196" s="103">
        <v>43698</v>
      </c>
      <c r="E196" s="103">
        <v>43698</v>
      </c>
      <c r="F196" t="s">
        <v>89</v>
      </c>
      <c r="G196">
        <v>1</v>
      </c>
      <c r="H196" s="103"/>
      <c r="I196" s="103"/>
    </row>
    <row r="197" spans="1:9">
      <c r="A197">
        <v>7066</v>
      </c>
      <c r="B197" t="s">
        <v>189</v>
      </c>
      <c r="C197" t="s">
        <v>190</v>
      </c>
      <c r="D197" s="103">
        <v>43699</v>
      </c>
      <c r="E197" s="103">
        <v>43699</v>
      </c>
      <c r="F197" t="s">
        <v>89</v>
      </c>
      <c r="G197">
        <v>1</v>
      </c>
      <c r="H197" s="103"/>
      <c r="I197" s="103"/>
    </row>
    <row r="198" spans="1:9">
      <c r="A198">
        <v>7066</v>
      </c>
      <c r="B198" t="s">
        <v>189</v>
      </c>
      <c r="C198" t="s">
        <v>190</v>
      </c>
      <c r="D198" s="103">
        <v>43700</v>
      </c>
      <c r="E198" s="103">
        <v>43701</v>
      </c>
      <c r="F198" t="s">
        <v>87</v>
      </c>
      <c r="G198">
        <v>2</v>
      </c>
      <c r="H198" s="103"/>
      <c r="I198" s="103"/>
    </row>
    <row r="199" spans="1:9">
      <c r="A199">
        <v>7057</v>
      </c>
      <c r="B199" t="s">
        <v>191</v>
      </c>
      <c r="C199" t="s">
        <v>192</v>
      </c>
      <c r="D199" s="103">
        <v>43523</v>
      </c>
      <c r="E199" s="103">
        <v>43524</v>
      </c>
      <c r="F199" t="s">
        <v>87</v>
      </c>
      <c r="G199">
        <v>2</v>
      </c>
      <c r="H199" s="103"/>
      <c r="I199" s="103"/>
    </row>
    <row r="200" spans="1:9">
      <c r="A200">
        <v>7057</v>
      </c>
      <c r="B200" t="s">
        <v>191</v>
      </c>
      <c r="C200" t="s">
        <v>192</v>
      </c>
      <c r="D200" s="103">
        <v>43525</v>
      </c>
      <c r="E200" s="103">
        <v>43526</v>
      </c>
      <c r="F200" t="s">
        <v>122</v>
      </c>
      <c r="G200">
        <v>2</v>
      </c>
      <c r="H200" s="103"/>
      <c r="I200" s="103"/>
    </row>
    <row r="201" spans="1:9">
      <c r="A201">
        <v>7057</v>
      </c>
      <c r="B201" t="s">
        <v>191</v>
      </c>
      <c r="C201" t="s">
        <v>192</v>
      </c>
      <c r="D201" s="103">
        <v>43529</v>
      </c>
      <c r="E201" s="103">
        <v>43529</v>
      </c>
      <c r="F201" t="s">
        <v>92</v>
      </c>
      <c r="G201">
        <v>0.5</v>
      </c>
      <c r="H201" s="103"/>
      <c r="I201" s="103"/>
    </row>
    <row r="202" spans="1:9">
      <c r="A202">
        <v>7057</v>
      </c>
      <c r="B202" t="s">
        <v>191</v>
      </c>
      <c r="C202" t="s">
        <v>192</v>
      </c>
      <c r="D202" s="103">
        <v>43533</v>
      </c>
      <c r="E202" s="103">
        <v>43533</v>
      </c>
      <c r="F202" t="s">
        <v>89</v>
      </c>
      <c r="G202">
        <v>1</v>
      </c>
      <c r="H202" s="103"/>
      <c r="I202" s="103"/>
    </row>
    <row r="203" spans="1:9">
      <c r="A203">
        <v>7057</v>
      </c>
      <c r="B203" t="s">
        <v>191</v>
      </c>
      <c r="C203" t="s">
        <v>192</v>
      </c>
      <c r="D203" s="103">
        <v>43581</v>
      </c>
      <c r="E203" s="103">
        <v>43581</v>
      </c>
      <c r="F203" t="s">
        <v>89</v>
      </c>
      <c r="G203">
        <v>1</v>
      </c>
      <c r="H203" s="103"/>
      <c r="I203" s="103"/>
    </row>
    <row r="204" spans="1:9">
      <c r="A204">
        <v>7057</v>
      </c>
      <c r="B204" t="s">
        <v>191</v>
      </c>
      <c r="C204" t="s">
        <v>192</v>
      </c>
      <c r="D204" s="103">
        <v>43582</v>
      </c>
      <c r="E204" s="103">
        <v>43582</v>
      </c>
      <c r="F204" t="s">
        <v>89</v>
      </c>
      <c r="G204">
        <v>1</v>
      </c>
      <c r="H204" s="103"/>
      <c r="I204" s="103"/>
    </row>
    <row r="205" spans="1:9">
      <c r="A205">
        <v>7057</v>
      </c>
      <c r="B205" t="s">
        <v>191</v>
      </c>
      <c r="C205" t="s">
        <v>192</v>
      </c>
      <c r="D205" s="103">
        <v>43585</v>
      </c>
      <c r="E205" s="103">
        <v>43585</v>
      </c>
      <c r="F205" t="s">
        <v>89</v>
      </c>
      <c r="G205">
        <v>1</v>
      </c>
      <c r="H205" s="103"/>
      <c r="I205" s="103"/>
    </row>
    <row r="206" spans="1:9">
      <c r="A206">
        <v>7057</v>
      </c>
      <c r="B206" t="s">
        <v>191</v>
      </c>
      <c r="C206" t="s">
        <v>192</v>
      </c>
      <c r="D206" s="103">
        <v>43587</v>
      </c>
      <c r="E206" s="103">
        <v>43589</v>
      </c>
      <c r="F206" t="s">
        <v>91</v>
      </c>
      <c r="G206">
        <v>3</v>
      </c>
      <c r="H206" s="103"/>
      <c r="I206" s="103"/>
    </row>
    <row r="207" spans="1:9">
      <c r="A207">
        <v>7057</v>
      </c>
      <c r="B207" t="s">
        <v>191</v>
      </c>
      <c r="C207" t="s">
        <v>192</v>
      </c>
      <c r="D207" s="103">
        <v>43603</v>
      </c>
      <c r="E207" s="103">
        <v>43603</v>
      </c>
      <c r="F207" t="s">
        <v>89</v>
      </c>
      <c r="G207">
        <v>1</v>
      </c>
      <c r="H207" s="103"/>
      <c r="I207" s="103"/>
    </row>
    <row r="208" spans="1:9">
      <c r="A208">
        <v>7057</v>
      </c>
      <c r="B208" t="s">
        <v>191</v>
      </c>
      <c r="C208" t="s">
        <v>192</v>
      </c>
      <c r="D208" s="103">
        <v>43606</v>
      </c>
      <c r="E208" s="103">
        <v>43606</v>
      </c>
      <c r="F208" t="s">
        <v>89</v>
      </c>
      <c r="G208">
        <v>1</v>
      </c>
      <c r="H208" s="103"/>
      <c r="I208" s="103"/>
    </row>
    <row r="209" spans="1:9">
      <c r="A209">
        <v>7057</v>
      </c>
      <c r="B209" t="s">
        <v>191</v>
      </c>
      <c r="C209" t="s">
        <v>192</v>
      </c>
      <c r="D209" s="103">
        <v>43662</v>
      </c>
      <c r="E209" s="103">
        <v>43666</v>
      </c>
      <c r="F209" t="s">
        <v>90</v>
      </c>
      <c r="G209">
        <v>5</v>
      </c>
      <c r="H209" s="103"/>
      <c r="I209" s="103"/>
    </row>
    <row r="210" spans="1:9">
      <c r="A210">
        <v>7057</v>
      </c>
      <c r="B210" t="s">
        <v>191</v>
      </c>
      <c r="C210" t="s">
        <v>192</v>
      </c>
      <c r="D210" s="103">
        <v>43669</v>
      </c>
      <c r="E210" s="103">
        <v>43673</v>
      </c>
      <c r="F210" t="s">
        <v>90</v>
      </c>
      <c r="G210">
        <v>5</v>
      </c>
      <c r="H210" s="103"/>
      <c r="I210" s="103"/>
    </row>
    <row r="211" spans="1:9">
      <c r="A211">
        <v>7057</v>
      </c>
      <c r="B211" t="s">
        <v>191</v>
      </c>
      <c r="C211" t="s">
        <v>192</v>
      </c>
      <c r="D211" s="103">
        <v>43676</v>
      </c>
      <c r="E211" s="103">
        <v>43677</v>
      </c>
      <c r="F211" t="s">
        <v>87</v>
      </c>
      <c r="G211">
        <v>2</v>
      </c>
      <c r="H211" s="103"/>
      <c r="I211" s="103"/>
    </row>
    <row r="212" spans="1:9">
      <c r="A212">
        <v>7057</v>
      </c>
      <c r="B212" t="s">
        <v>191</v>
      </c>
      <c r="C212" t="s">
        <v>192</v>
      </c>
      <c r="D212" s="103">
        <v>43678</v>
      </c>
      <c r="E212" s="103">
        <v>43680</v>
      </c>
      <c r="F212" t="s">
        <v>123</v>
      </c>
      <c r="G212">
        <v>3</v>
      </c>
      <c r="H212" s="103"/>
      <c r="I212" s="103"/>
    </row>
    <row r="213" spans="1:9">
      <c r="A213">
        <v>7057</v>
      </c>
      <c r="B213" t="s">
        <v>191</v>
      </c>
      <c r="C213" t="s">
        <v>192</v>
      </c>
      <c r="D213" s="103">
        <v>43767</v>
      </c>
      <c r="E213" s="103">
        <v>43769</v>
      </c>
      <c r="F213" t="s">
        <v>91</v>
      </c>
      <c r="G213">
        <v>3</v>
      </c>
      <c r="H213" s="103"/>
      <c r="I213" s="103"/>
    </row>
    <row r="214" spans="1:9">
      <c r="A214">
        <v>7057</v>
      </c>
      <c r="B214" t="s">
        <v>191</v>
      </c>
      <c r="C214" t="s">
        <v>192</v>
      </c>
      <c r="D214" s="103">
        <v>43771</v>
      </c>
      <c r="E214" s="103">
        <v>43771</v>
      </c>
      <c r="F214" t="s">
        <v>89</v>
      </c>
      <c r="G214">
        <v>1</v>
      </c>
      <c r="H214" s="103"/>
      <c r="I214" s="103"/>
    </row>
    <row r="215" spans="1:9">
      <c r="A215">
        <v>7076</v>
      </c>
      <c r="B215" t="s">
        <v>193</v>
      </c>
      <c r="C215" t="s">
        <v>194</v>
      </c>
      <c r="D215" s="103">
        <v>43669</v>
      </c>
      <c r="E215" s="103">
        <v>43673</v>
      </c>
      <c r="F215" t="s">
        <v>90</v>
      </c>
      <c r="G215">
        <v>5</v>
      </c>
      <c r="H215" s="103"/>
      <c r="I215" s="103"/>
    </row>
    <row r="216" spans="1:9">
      <c r="A216">
        <v>7076</v>
      </c>
      <c r="B216" t="s">
        <v>193</v>
      </c>
      <c r="C216" t="s">
        <v>194</v>
      </c>
      <c r="D216" s="103">
        <v>43722</v>
      </c>
      <c r="E216" s="103">
        <v>43722</v>
      </c>
      <c r="F216" t="s">
        <v>92</v>
      </c>
      <c r="G216">
        <v>0.5</v>
      </c>
      <c r="H216" s="103"/>
      <c r="I216" s="103"/>
    </row>
    <row r="217" spans="1:9">
      <c r="A217">
        <v>7076</v>
      </c>
      <c r="B217" t="s">
        <v>193</v>
      </c>
      <c r="C217" t="s">
        <v>194</v>
      </c>
      <c r="D217" s="103">
        <v>43872</v>
      </c>
      <c r="E217" s="103">
        <v>43876</v>
      </c>
      <c r="F217" t="s">
        <v>90</v>
      </c>
      <c r="G217">
        <v>5</v>
      </c>
      <c r="H217" s="103"/>
      <c r="I217" s="103"/>
    </row>
    <row r="218" spans="1:9">
      <c r="A218">
        <v>7034</v>
      </c>
      <c r="B218" t="s">
        <v>183</v>
      </c>
      <c r="C218" t="s">
        <v>195</v>
      </c>
      <c r="D218" s="103">
        <v>43467</v>
      </c>
      <c r="E218" s="103">
        <v>43467</v>
      </c>
      <c r="F218" t="s">
        <v>89</v>
      </c>
      <c r="G218">
        <v>1</v>
      </c>
      <c r="H218" s="103"/>
      <c r="I218" s="103"/>
    </row>
    <row r="219" spans="1:9">
      <c r="A219">
        <v>7034</v>
      </c>
      <c r="B219" t="s">
        <v>183</v>
      </c>
      <c r="C219" t="s">
        <v>195</v>
      </c>
      <c r="D219" s="103">
        <v>43489</v>
      </c>
      <c r="E219" s="103">
        <v>43489</v>
      </c>
      <c r="F219" t="s">
        <v>89</v>
      </c>
      <c r="G219">
        <v>1</v>
      </c>
      <c r="H219" s="103"/>
      <c r="I219" s="103"/>
    </row>
    <row r="220" spans="1:9">
      <c r="A220">
        <v>7034</v>
      </c>
      <c r="B220" t="s">
        <v>183</v>
      </c>
      <c r="C220" t="s">
        <v>195</v>
      </c>
      <c r="D220" s="103">
        <v>43515</v>
      </c>
      <c r="E220" s="103">
        <v>43515</v>
      </c>
      <c r="F220" t="s">
        <v>92</v>
      </c>
      <c r="G220">
        <v>0.5</v>
      </c>
      <c r="H220" s="103"/>
      <c r="I220" s="103"/>
    </row>
    <row r="221" spans="1:9">
      <c r="A221">
        <v>7034</v>
      </c>
      <c r="B221" t="s">
        <v>183</v>
      </c>
      <c r="C221" t="s">
        <v>195</v>
      </c>
      <c r="D221" s="103">
        <v>43536</v>
      </c>
      <c r="E221" s="103">
        <v>43536</v>
      </c>
      <c r="F221" t="s">
        <v>92</v>
      </c>
      <c r="G221">
        <v>0.5</v>
      </c>
      <c r="H221" s="103"/>
      <c r="I221" s="103"/>
    </row>
    <row r="222" spans="1:9">
      <c r="A222">
        <v>7034</v>
      </c>
      <c r="B222" t="s">
        <v>183</v>
      </c>
      <c r="C222" t="s">
        <v>195</v>
      </c>
      <c r="D222" s="103">
        <v>43553</v>
      </c>
      <c r="E222" s="103">
        <v>43553</v>
      </c>
      <c r="F222" t="s">
        <v>92</v>
      </c>
      <c r="G222">
        <v>0.5</v>
      </c>
      <c r="H222" s="103"/>
      <c r="I222" s="103"/>
    </row>
    <row r="223" spans="1:9">
      <c r="A223">
        <v>7034</v>
      </c>
      <c r="B223" t="s">
        <v>183</v>
      </c>
      <c r="C223" t="s">
        <v>195</v>
      </c>
      <c r="D223" s="103">
        <v>43560</v>
      </c>
      <c r="E223" s="103">
        <v>43568</v>
      </c>
      <c r="F223" t="s">
        <v>95</v>
      </c>
      <c r="G223">
        <v>7</v>
      </c>
      <c r="H223" s="103"/>
      <c r="I223" s="103"/>
    </row>
    <row r="224" spans="1:9">
      <c r="A224">
        <v>7034</v>
      </c>
      <c r="B224" t="s">
        <v>183</v>
      </c>
      <c r="C224" t="s">
        <v>195</v>
      </c>
      <c r="D224" s="103">
        <v>43585</v>
      </c>
      <c r="E224" s="103">
        <v>43585</v>
      </c>
      <c r="F224" t="s">
        <v>89</v>
      </c>
      <c r="G224">
        <v>1</v>
      </c>
      <c r="H224" s="103"/>
      <c r="I224" s="103"/>
    </row>
    <row r="225" spans="1:9">
      <c r="A225">
        <v>7034</v>
      </c>
      <c r="B225" t="s">
        <v>183</v>
      </c>
      <c r="C225" t="s">
        <v>195</v>
      </c>
      <c r="D225" s="103">
        <v>43589</v>
      </c>
      <c r="E225" s="103">
        <v>43589</v>
      </c>
      <c r="F225" t="s">
        <v>89</v>
      </c>
      <c r="G225">
        <v>1</v>
      </c>
      <c r="H225" s="103"/>
      <c r="I225" s="103"/>
    </row>
    <row r="226" spans="1:9">
      <c r="A226">
        <v>7034</v>
      </c>
      <c r="B226" t="s">
        <v>183</v>
      </c>
      <c r="C226" t="s">
        <v>195</v>
      </c>
      <c r="D226" s="103">
        <v>43592</v>
      </c>
      <c r="E226" s="103">
        <v>43592</v>
      </c>
      <c r="F226" t="s">
        <v>89</v>
      </c>
      <c r="G226">
        <v>1</v>
      </c>
      <c r="H226" s="103"/>
      <c r="I226" s="103"/>
    </row>
    <row r="227" spans="1:9">
      <c r="A227">
        <v>7034</v>
      </c>
      <c r="B227" t="s">
        <v>183</v>
      </c>
      <c r="C227" t="s">
        <v>195</v>
      </c>
      <c r="D227" s="103">
        <v>43601</v>
      </c>
      <c r="E227" s="103">
        <v>43601</v>
      </c>
      <c r="F227" t="s">
        <v>92</v>
      </c>
      <c r="G227">
        <v>0.5</v>
      </c>
      <c r="H227" s="103"/>
      <c r="I227" s="103"/>
    </row>
    <row r="228" spans="1:9">
      <c r="A228">
        <v>7034</v>
      </c>
      <c r="B228" t="s">
        <v>183</v>
      </c>
      <c r="C228" t="s">
        <v>195</v>
      </c>
      <c r="D228" s="103">
        <v>43607</v>
      </c>
      <c r="E228" s="103">
        <v>43607</v>
      </c>
      <c r="F228" t="s">
        <v>92</v>
      </c>
      <c r="G228">
        <v>0.5</v>
      </c>
      <c r="H228" s="103"/>
      <c r="I228" s="103"/>
    </row>
    <row r="229" spans="1:9">
      <c r="A229">
        <v>7034</v>
      </c>
      <c r="B229" t="s">
        <v>183</v>
      </c>
      <c r="C229" t="s">
        <v>195</v>
      </c>
      <c r="D229" s="103">
        <v>43631</v>
      </c>
      <c r="E229" s="103">
        <v>43631</v>
      </c>
      <c r="F229" t="s">
        <v>89</v>
      </c>
      <c r="G229">
        <v>1</v>
      </c>
      <c r="H229" s="103"/>
      <c r="I229" s="103"/>
    </row>
    <row r="230" spans="1:9">
      <c r="A230">
        <v>7034</v>
      </c>
      <c r="B230" t="s">
        <v>183</v>
      </c>
      <c r="C230" t="s">
        <v>195</v>
      </c>
      <c r="D230" s="103">
        <v>43636</v>
      </c>
      <c r="E230" s="103">
        <v>43636</v>
      </c>
      <c r="F230" t="s">
        <v>92</v>
      </c>
      <c r="G230">
        <v>0.5</v>
      </c>
      <c r="H230" s="103"/>
      <c r="I230" s="103"/>
    </row>
    <row r="231" spans="1:9">
      <c r="A231">
        <v>7034</v>
      </c>
      <c r="B231" t="s">
        <v>183</v>
      </c>
      <c r="C231" t="s">
        <v>195</v>
      </c>
      <c r="D231" s="103">
        <v>43644</v>
      </c>
      <c r="E231" s="103">
        <v>43646</v>
      </c>
      <c r="F231" t="s">
        <v>91</v>
      </c>
      <c r="G231">
        <v>3</v>
      </c>
      <c r="H231" s="103"/>
      <c r="I231" s="103"/>
    </row>
    <row r="232" spans="1:9">
      <c r="A232">
        <v>7034</v>
      </c>
      <c r="B232" t="s">
        <v>183</v>
      </c>
      <c r="C232" t="s">
        <v>195</v>
      </c>
      <c r="D232" s="103">
        <v>43647</v>
      </c>
      <c r="E232" s="103">
        <v>43648</v>
      </c>
      <c r="F232" t="s">
        <v>124</v>
      </c>
      <c r="G232">
        <v>0</v>
      </c>
      <c r="H232" s="103"/>
      <c r="I232" s="103"/>
    </row>
    <row r="233" spans="1:9">
      <c r="A233">
        <v>7034</v>
      </c>
      <c r="B233" t="s">
        <v>183</v>
      </c>
      <c r="C233" t="s">
        <v>195</v>
      </c>
      <c r="D233" s="103">
        <v>43649</v>
      </c>
      <c r="E233" s="103">
        <v>43652</v>
      </c>
      <c r="F233" t="s">
        <v>94</v>
      </c>
      <c r="G233">
        <v>4</v>
      </c>
      <c r="H233" s="103"/>
      <c r="I233" s="103"/>
    </row>
    <row r="234" spans="1:9">
      <c r="A234">
        <v>7034</v>
      </c>
      <c r="B234" t="s">
        <v>183</v>
      </c>
      <c r="C234" t="s">
        <v>195</v>
      </c>
      <c r="D234" s="103">
        <v>43655</v>
      </c>
      <c r="E234" s="103">
        <v>43655</v>
      </c>
      <c r="F234" t="s">
        <v>89</v>
      </c>
      <c r="G234">
        <v>1</v>
      </c>
      <c r="H234" s="103"/>
      <c r="I234" s="103"/>
    </row>
    <row r="235" spans="1:9">
      <c r="A235">
        <v>7034</v>
      </c>
      <c r="B235" t="s">
        <v>183</v>
      </c>
      <c r="C235" t="s">
        <v>195</v>
      </c>
      <c r="D235" s="103">
        <v>43656</v>
      </c>
      <c r="E235" s="103">
        <v>43669</v>
      </c>
      <c r="F235" t="s">
        <v>88</v>
      </c>
      <c r="G235">
        <v>10</v>
      </c>
      <c r="H235" s="103"/>
      <c r="I235" s="103"/>
    </row>
    <row r="236" spans="1:9">
      <c r="A236">
        <v>7034</v>
      </c>
      <c r="B236" t="s">
        <v>183</v>
      </c>
      <c r="C236" t="s">
        <v>195</v>
      </c>
      <c r="D236" s="103">
        <v>43670</v>
      </c>
      <c r="E236" s="103">
        <v>43673</v>
      </c>
      <c r="F236" t="s">
        <v>94</v>
      </c>
      <c r="G236">
        <v>4</v>
      </c>
      <c r="H236" s="103"/>
      <c r="I236" s="103"/>
    </row>
    <row r="237" spans="1:9">
      <c r="A237">
        <v>7034</v>
      </c>
      <c r="B237" t="s">
        <v>183</v>
      </c>
      <c r="C237" t="s">
        <v>195</v>
      </c>
      <c r="D237" s="103">
        <v>43676</v>
      </c>
      <c r="E237" s="103">
        <v>43677</v>
      </c>
      <c r="F237" t="s">
        <v>87</v>
      </c>
      <c r="G237">
        <v>2</v>
      </c>
      <c r="H237" s="103"/>
      <c r="I237" s="103"/>
    </row>
    <row r="238" spans="1:9">
      <c r="A238">
        <v>7034</v>
      </c>
      <c r="B238" t="s">
        <v>183</v>
      </c>
      <c r="C238" t="s">
        <v>195</v>
      </c>
      <c r="D238" s="103">
        <v>43678</v>
      </c>
      <c r="E238" s="103">
        <v>43680</v>
      </c>
      <c r="F238" t="s">
        <v>91</v>
      </c>
      <c r="G238">
        <v>3</v>
      </c>
      <c r="H238" s="103"/>
      <c r="I238" s="103"/>
    </row>
    <row r="239" spans="1:9">
      <c r="A239">
        <v>7034</v>
      </c>
      <c r="B239" t="s">
        <v>183</v>
      </c>
      <c r="C239" t="s">
        <v>195</v>
      </c>
      <c r="D239" s="103">
        <v>43715</v>
      </c>
      <c r="E239" s="103">
        <v>43715</v>
      </c>
      <c r="F239" t="s">
        <v>89</v>
      </c>
      <c r="G239">
        <v>1</v>
      </c>
      <c r="H239" s="103"/>
      <c r="I239" s="103"/>
    </row>
    <row r="240" spans="1:9">
      <c r="A240">
        <v>7034</v>
      </c>
      <c r="B240" t="s">
        <v>183</v>
      </c>
      <c r="C240" t="s">
        <v>195</v>
      </c>
      <c r="D240" s="103">
        <v>43718</v>
      </c>
      <c r="E240" s="103">
        <v>43718</v>
      </c>
      <c r="F240" t="s">
        <v>89</v>
      </c>
      <c r="G240">
        <v>1</v>
      </c>
      <c r="H240" s="103"/>
      <c r="I240" s="103"/>
    </row>
    <row r="241" spans="1:9">
      <c r="A241">
        <v>7034</v>
      </c>
      <c r="B241" t="s">
        <v>183</v>
      </c>
      <c r="C241" t="s">
        <v>195</v>
      </c>
      <c r="D241" s="103">
        <v>43725</v>
      </c>
      <c r="E241" s="103">
        <v>43725</v>
      </c>
      <c r="F241" t="s">
        <v>92</v>
      </c>
      <c r="G241">
        <v>0.5</v>
      </c>
      <c r="H241" s="103"/>
      <c r="I241" s="103"/>
    </row>
    <row r="242" spans="1:9">
      <c r="A242">
        <v>7078</v>
      </c>
      <c r="B242" t="s">
        <v>196</v>
      </c>
      <c r="C242" t="s">
        <v>197</v>
      </c>
      <c r="D242" s="103">
        <v>43641</v>
      </c>
      <c r="E242" s="103">
        <v>43645</v>
      </c>
      <c r="F242" t="s">
        <v>90</v>
      </c>
      <c r="G242">
        <v>5</v>
      </c>
      <c r="H242" s="103"/>
      <c r="I242" s="103"/>
    </row>
    <row r="243" spans="1:9">
      <c r="A243">
        <v>7060</v>
      </c>
      <c r="B243" t="s">
        <v>198</v>
      </c>
      <c r="C243" t="s">
        <v>199</v>
      </c>
      <c r="D243" s="103">
        <v>43503</v>
      </c>
      <c r="E243" s="103">
        <v>43503</v>
      </c>
      <c r="F243" t="s">
        <v>92</v>
      </c>
      <c r="G243">
        <v>0.5</v>
      </c>
      <c r="H243" s="103"/>
      <c r="I243" s="103"/>
    </row>
    <row r="244" spans="1:9">
      <c r="A244">
        <v>7060</v>
      </c>
      <c r="B244" t="s">
        <v>198</v>
      </c>
      <c r="C244" t="s">
        <v>199</v>
      </c>
      <c r="D244" s="103">
        <v>43532</v>
      </c>
      <c r="E244" s="103">
        <v>43538</v>
      </c>
      <c r="F244" t="s">
        <v>90</v>
      </c>
      <c r="G244">
        <v>5</v>
      </c>
      <c r="H244" s="103"/>
      <c r="I244" s="103"/>
    </row>
    <row r="245" spans="1:9">
      <c r="A245">
        <v>7060</v>
      </c>
      <c r="B245" t="s">
        <v>198</v>
      </c>
      <c r="C245" t="s">
        <v>199</v>
      </c>
      <c r="D245" s="103">
        <v>43564</v>
      </c>
      <c r="E245" s="103">
        <v>43564</v>
      </c>
      <c r="F245" t="s">
        <v>92</v>
      </c>
      <c r="G245">
        <v>0.5</v>
      </c>
      <c r="H245" s="103"/>
      <c r="I245" s="103"/>
    </row>
    <row r="246" spans="1:9">
      <c r="A246">
        <v>7060</v>
      </c>
      <c r="B246" t="s">
        <v>198</v>
      </c>
      <c r="C246" t="s">
        <v>199</v>
      </c>
      <c r="D246" s="103">
        <v>43571</v>
      </c>
      <c r="E246" s="103">
        <v>43571</v>
      </c>
      <c r="F246" t="s">
        <v>92</v>
      </c>
      <c r="G246">
        <v>0.5</v>
      </c>
      <c r="H246" s="103"/>
      <c r="I246" s="103"/>
    </row>
    <row r="247" spans="1:9">
      <c r="A247">
        <v>7060</v>
      </c>
      <c r="B247" t="s">
        <v>198</v>
      </c>
      <c r="C247" t="s">
        <v>199</v>
      </c>
      <c r="D247" s="103">
        <v>43578</v>
      </c>
      <c r="E247" s="103">
        <v>43582</v>
      </c>
      <c r="F247" t="s">
        <v>90</v>
      </c>
      <c r="G247">
        <v>5</v>
      </c>
      <c r="H247" s="103"/>
      <c r="I247" s="103"/>
    </row>
    <row r="248" spans="1:9">
      <c r="A248">
        <v>7060</v>
      </c>
      <c r="B248" t="s">
        <v>198</v>
      </c>
      <c r="C248" t="s">
        <v>199</v>
      </c>
      <c r="D248" s="103">
        <v>43594</v>
      </c>
      <c r="E248" s="103">
        <v>43594</v>
      </c>
      <c r="F248" t="s">
        <v>89</v>
      </c>
      <c r="G248">
        <v>1</v>
      </c>
      <c r="H248" s="103"/>
      <c r="I248" s="103"/>
    </row>
    <row r="249" spans="1:9">
      <c r="A249">
        <v>7060</v>
      </c>
      <c r="B249" t="s">
        <v>198</v>
      </c>
      <c r="C249" t="s">
        <v>199</v>
      </c>
      <c r="D249" s="103">
        <v>43606</v>
      </c>
      <c r="E249" s="103">
        <v>43606</v>
      </c>
      <c r="F249" t="s">
        <v>89</v>
      </c>
      <c r="G249">
        <v>1</v>
      </c>
      <c r="H249" s="103"/>
      <c r="I249" s="103"/>
    </row>
    <row r="250" spans="1:9">
      <c r="A250">
        <v>7060</v>
      </c>
      <c r="B250" t="s">
        <v>198</v>
      </c>
      <c r="C250" t="s">
        <v>199</v>
      </c>
      <c r="D250" s="103">
        <v>43648</v>
      </c>
      <c r="E250" s="103">
        <v>43659</v>
      </c>
      <c r="F250" t="s">
        <v>88</v>
      </c>
      <c r="G250">
        <v>10</v>
      </c>
      <c r="H250" s="103"/>
      <c r="I250" s="103"/>
    </row>
    <row r="251" spans="1:9">
      <c r="A251">
        <v>7060</v>
      </c>
      <c r="B251" t="s">
        <v>198</v>
      </c>
      <c r="C251" t="s">
        <v>199</v>
      </c>
      <c r="D251" s="103">
        <v>43708</v>
      </c>
      <c r="E251" s="103">
        <v>43708</v>
      </c>
      <c r="F251" t="s">
        <v>89</v>
      </c>
      <c r="G251">
        <v>1</v>
      </c>
      <c r="H251" s="103"/>
      <c r="I251" s="103"/>
    </row>
    <row r="252" spans="1:9">
      <c r="A252">
        <v>7060</v>
      </c>
      <c r="B252" t="s">
        <v>198</v>
      </c>
      <c r="C252" t="s">
        <v>199</v>
      </c>
      <c r="D252" s="103">
        <v>43746</v>
      </c>
      <c r="E252" s="103">
        <v>43747</v>
      </c>
      <c r="F252" t="s">
        <v>101</v>
      </c>
      <c r="G252">
        <v>1.5</v>
      </c>
      <c r="H252" s="103"/>
      <c r="I252" s="103"/>
    </row>
    <row r="253" spans="1:9">
      <c r="H253" s="190"/>
      <c r="I253" s="190"/>
    </row>
    <row r="254" spans="1:9">
      <c r="H254" s="190"/>
      <c r="I254" s="190"/>
    </row>
    <row r="255" spans="1:9">
      <c r="H255" s="190"/>
      <c r="I255" s="190"/>
    </row>
    <row r="256" spans="1:9">
      <c r="H256" s="190"/>
      <c r="I256" s="190"/>
    </row>
    <row r="257" spans="8:9">
      <c r="H257" s="190"/>
      <c r="I257" s="190"/>
    </row>
    <row r="258" spans="8:9">
      <c r="H258" s="190"/>
      <c r="I258" s="190"/>
    </row>
    <row r="259" spans="8:9">
      <c r="H259" s="190"/>
      <c r="I259" s="190"/>
    </row>
    <row r="260" spans="8:9">
      <c r="H260" s="190"/>
      <c r="I260" s="190"/>
    </row>
    <row r="261" spans="8:9">
      <c r="H261" s="190"/>
      <c r="I261" s="190"/>
    </row>
    <row r="262" spans="8:9">
      <c r="H262" s="190"/>
      <c r="I262" s="190"/>
    </row>
    <row r="263" spans="8:9">
      <c r="H263" s="190"/>
      <c r="I263" s="190"/>
    </row>
    <row r="264" spans="8:9">
      <c r="H264" s="190"/>
      <c r="I264" s="190"/>
    </row>
    <row r="265" spans="8:9">
      <c r="H265" s="190"/>
      <c r="I265" s="190"/>
    </row>
    <row r="266" spans="8:9">
      <c r="H266" s="190"/>
      <c r="I266" s="190"/>
    </row>
    <row r="267" spans="8:9">
      <c r="H267" s="190"/>
      <c r="I267" s="190"/>
    </row>
    <row r="268" spans="8:9">
      <c r="H268" s="190"/>
      <c r="I268" s="190"/>
    </row>
    <row r="269" spans="8:9">
      <c r="H269" s="190"/>
      <c r="I269" s="190"/>
    </row>
    <row r="270" spans="8:9">
      <c r="H270" s="190"/>
      <c r="I270" s="190"/>
    </row>
    <row r="271" spans="8:9">
      <c r="H271" s="190"/>
      <c r="I271" s="190"/>
    </row>
    <row r="272" spans="8:9">
      <c r="H272" s="190"/>
      <c r="I272" s="190"/>
    </row>
    <row r="273" spans="8:9">
      <c r="H273" s="190"/>
      <c r="I273" s="190"/>
    </row>
    <row r="274" spans="8:9">
      <c r="H274" s="190"/>
      <c r="I274" s="190"/>
    </row>
    <row r="275" spans="8:9">
      <c r="H275" s="190"/>
      <c r="I275" s="190"/>
    </row>
    <row r="276" spans="8:9">
      <c r="H276" s="190"/>
      <c r="I276" s="190"/>
    </row>
    <row r="277" spans="8:9">
      <c r="H277" s="190"/>
      <c r="I277" s="190"/>
    </row>
    <row r="278" spans="8:9">
      <c r="H278" s="190"/>
      <c r="I278" s="190"/>
    </row>
    <row r="279" spans="8:9">
      <c r="H279" s="190"/>
      <c r="I279" s="190"/>
    </row>
    <row r="280" spans="8:9">
      <c r="H280" s="190"/>
      <c r="I280" s="190"/>
    </row>
    <row r="281" spans="8:9">
      <c r="H281" s="190"/>
      <c r="I281" s="190"/>
    </row>
    <row r="282" spans="8:9">
      <c r="H282" s="190"/>
      <c r="I282" s="190"/>
    </row>
    <row r="283" spans="8:9">
      <c r="H283" s="190"/>
      <c r="I283" s="190"/>
    </row>
    <row r="284" spans="8:9">
      <c r="H284" s="190"/>
      <c r="I284" s="190"/>
    </row>
    <row r="285" spans="8:9">
      <c r="H285" s="190"/>
      <c r="I285" s="190"/>
    </row>
    <row r="286" spans="8:9">
      <c r="H286" s="190"/>
      <c r="I286" s="190"/>
    </row>
    <row r="287" spans="8:9">
      <c r="H287" s="190"/>
      <c r="I287" s="190"/>
    </row>
    <row r="288" spans="8:9">
      <c r="H288" s="190"/>
      <c r="I288" s="190"/>
    </row>
    <row r="289" spans="8:9">
      <c r="H289" s="190"/>
      <c r="I289" s="190"/>
    </row>
    <row r="290" spans="8:9">
      <c r="H290" s="190"/>
      <c r="I290" s="190"/>
    </row>
    <row r="291" spans="8:9">
      <c r="H291" s="190"/>
      <c r="I291" s="190"/>
    </row>
    <row r="292" spans="8:9">
      <c r="H292" s="190"/>
      <c r="I292" s="190"/>
    </row>
    <row r="293" spans="8:9">
      <c r="H293" s="190"/>
      <c r="I293" s="190"/>
    </row>
    <row r="294" spans="8:9">
      <c r="H294" s="190"/>
      <c r="I294" s="190"/>
    </row>
    <row r="295" spans="8:9">
      <c r="H295" s="190"/>
      <c r="I295" s="190"/>
    </row>
    <row r="296" spans="8:9">
      <c r="H296" s="190"/>
      <c r="I296" s="190"/>
    </row>
    <row r="297" spans="8:9">
      <c r="H297" s="190"/>
      <c r="I297" s="190"/>
    </row>
    <row r="298" spans="8:9">
      <c r="H298" s="190"/>
      <c r="I298" s="190"/>
    </row>
    <row r="299" spans="8:9">
      <c r="H299" s="190"/>
      <c r="I299" s="190"/>
    </row>
    <row r="300" spans="8:9">
      <c r="H300" s="190"/>
      <c r="I300" s="190"/>
    </row>
    <row r="301" spans="8:9">
      <c r="H301" s="190"/>
      <c r="I301" s="190"/>
    </row>
    <row r="302" spans="8:9">
      <c r="H302" s="190"/>
      <c r="I302" s="190"/>
    </row>
    <row r="303" spans="8:9">
      <c r="H303" s="190"/>
      <c r="I303" s="190"/>
    </row>
    <row r="304" spans="8:9">
      <c r="H304" s="190"/>
      <c r="I304" s="190"/>
    </row>
    <row r="305" spans="8:9">
      <c r="H305" s="190"/>
      <c r="I305" s="190"/>
    </row>
    <row r="306" spans="8:9">
      <c r="H306" s="190"/>
      <c r="I306" s="190"/>
    </row>
    <row r="307" spans="8:9">
      <c r="H307" s="190"/>
      <c r="I307" s="190"/>
    </row>
    <row r="308" spans="8:9">
      <c r="H308" s="190"/>
      <c r="I308" s="190"/>
    </row>
    <row r="309" spans="8:9">
      <c r="H309" s="190"/>
      <c r="I309" s="190"/>
    </row>
    <row r="310" spans="8:9">
      <c r="H310" s="190"/>
      <c r="I310" s="190"/>
    </row>
    <row r="311" spans="8:9">
      <c r="H311" s="190"/>
      <c r="I311" s="190"/>
    </row>
    <row r="312" spans="8:9">
      <c r="H312" s="190"/>
      <c r="I312" s="190"/>
    </row>
    <row r="313" spans="8:9">
      <c r="H313" s="190"/>
      <c r="I313" s="190"/>
    </row>
    <row r="314" spans="8:9">
      <c r="H314" s="190"/>
      <c r="I314" s="190"/>
    </row>
    <row r="315" spans="8:9">
      <c r="H315" s="190"/>
      <c r="I315" s="190"/>
    </row>
    <row r="316" spans="8:9">
      <c r="H316" s="190"/>
      <c r="I316" s="190"/>
    </row>
    <row r="317" spans="8:9">
      <c r="H317" s="190"/>
      <c r="I317" s="190"/>
    </row>
    <row r="318" spans="8:9">
      <c r="H318" s="190"/>
      <c r="I318" s="190"/>
    </row>
    <row r="319" spans="8:9">
      <c r="H319" s="190"/>
      <c r="I319" s="190"/>
    </row>
    <row r="320" spans="8:9">
      <c r="H320" s="190"/>
      <c r="I320" s="190"/>
    </row>
    <row r="321" spans="8:9">
      <c r="H321" s="190"/>
      <c r="I321" s="190"/>
    </row>
    <row r="322" spans="8:9">
      <c r="H322" s="190"/>
      <c r="I322" s="190"/>
    </row>
    <row r="323" spans="8:9">
      <c r="H323" s="190"/>
      <c r="I323" s="190"/>
    </row>
    <row r="324" spans="8:9">
      <c r="H324" s="190"/>
      <c r="I324" s="190"/>
    </row>
    <row r="325" spans="8:9">
      <c r="H325" s="190"/>
      <c r="I325" s="190"/>
    </row>
    <row r="326" spans="8:9">
      <c r="H326" s="190"/>
      <c r="I326" s="190"/>
    </row>
    <row r="327" spans="8:9">
      <c r="H327" s="190"/>
      <c r="I327" s="190"/>
    </row>
    <row r="328" spans="8:9">
      <c r="H328" s="190"/>
      <c r="I328" s="190"/>
    </row>
    <row r="329" spans="8:9">
      <c r="H329" s="190"/>
      <c r="I329" s="190"/>
    </row>
    <row r="330" spans="8:9">
      <c r="H330" s="190"/>
      <c r="I330" s="190"/>
    </row>
    <row r="331" spans="8:9">
      <c r="H331" s="190"/>
      <c r="I331" s="190"/>
    </row>
    <row r="332" spans="8:9">
      <c r="H332" s="190"/>
      <c r="I332" s="190"/>
    </row>
    <row r="333" spans="8:9">
      <c r="H333" s="190"/>
      <c r="I333" s="190"/>
    </row>
    <row r="334" spans="8:9">
      <c r="H334" s="190"/>
      <c r="I334" s="190"/>
    </row>
    <row r="335" spans="8:9">
      <c r="H335" s="190"/>
      <c r="I335" s="190"/>
    </row>
    <row r="336" spans="8:9">
      <c r="H336" s="190"/>
      <c r="I336" s="190"/>
    </row>
    <row r="337" spans="8:9">
      <c r="H337" s="190"/>
      <c r="I337" s="190"/>
    </row>
    <row r="338" spans="8:9">
      <c r="H338" s="190"/>
      <c r="I338" s="190"/>
    </row>
    <row r="339" spans="8:9">
      <c r="H339" s="190"/>
      <c r="I339" s="190"/>
    </row>
    <row r="340" spans="8:9">
      <c r="H340" s="190"/>
      <c r="I340" s="190"/>
    </row>
    <row r="341" spans="8:9">
      <c r="H341" s="190"/>
      <c r="I341" s="190"/>
    </row>
    <row r="342" spans="8:9">
      <c r="H342" s="190"/>
      <c r="I342" s="190"/>
    </row>
    <row r="343" spans="8:9">
      <c r="H343" s="190"/>
      <c r="I343" s="190"/>
    </row>
    <row r="344" spans="8:9">
      <c r="H344" s="190"/>
      <c r="I344" s="190"/>
    </row>
    <row r="345" spans="8:9">
      <c r="H345" s="190"/>
      <c r="I345" s="190"/>
    </row>
    <row r="346" spans="8:9">
      <c r="H346" s="190"/>
      <c r="I346" s="190"/>
    </row>
    <row r="347" spans="8:9">
      <c r="H347" s="190"/>
      <c r="I347" s="190"/>
    </row>
    <row r="348" spans="8:9">
      <c r="H348" s="190"/>
      <c r="I348" s="190"/>
    </row>
    <row r="349" spans="8:9">
      <c r="H349" s="190"/>
      <c r="I349" s="190"/>
    </row>
    <row r="350" spans="8:9">
      <c r="H350" s="190"/>
      <c r="I350" s="190"/>
    </row>
    <row r="351" spans="8:9">
      <c r="H351" s="190"/>
      <c r="I351" s="190"/>
    </row>
    <row r="352" spans="8:9">
      <c r="H352" s="190"/>
      <c r="I352" s="190"/>
    </row>
    <row r="353" spans="8:9">
      <c r="H353" s="190"/>
      <c r="I353" s="190"/>
    </row>
    <row r="354" spans="8:9">
      <c r="H354" s="190"/>
      <c r="I354" s="190"/>
    </row>
    <row r="355" spans="8:9">
      <c r="H355" s="190"/>
      <c r="I355" s="190"/>
    </row>
    <row r="356" spans="8:9">
      <c r="H356" s="190"/>
      <c r="I356" s="190"/>
    </row>
    <row r="357" spans="8:9">
      <c r="H357" s="190"/>
      <c r="I357" s="190"/>
    </row>
    <row r="358" spans="8:9">
      <c r="H358" s="190"/>
      <c r="I358" s="190"/>
    </row>
    <row r="359" spans="8:9">
      <c r="H359" s="190"/>
      <c r="I359" s="190"/>
    </row>
    <row r="360" spans="8:9">
      <c r="H360" s="190"/>
      <c r="I360" s="190"/>
    </row>
    <row r="361" spans="8:9">
      <c r="H361" s="190"/>
      <c r="I361" s="190"/>
    </row>
    <row r="362" spans="8:9">
      <c r="H362" s="190"/>
      <c r="I362" s="190"/>
    </row>
    <row r="363" spans="8:9">
      <c r="H363" s="190"/>
      <c r="I363" s="190"/>
    </row>
    <row r="364" spans="8:9">
      <c r="H364" s="190"/>
      <c r="I364" s="190"/>
    </row>
    <row r="365" spans="8:9">
      <c r="H365" s="190"/>
      <c r="I365" s="190"/>
    </row>
    <row r="366" spans="8:9">
      <c r="H366" s="190"/>
      <c r="I366" s="190"/>
    </row>
    <row r="367" spans="8:9">
      <c r="H367" s="190"/>
      <c r="I367" s="190"/>
    </row>
    <row r="368" spans="8:9">
      <c r="H368" s="190"/>
      <c r="I368" s="190"/>
    </row>
    <row r="369" spans="8:9">
      <c r="H369" s="190"/>
      <c r="I369" s="190"/>
    </row>
    <row r="370" spans="8:9">
      <c r="H370" s="190"/>
      <c r="I370" s="190"/>
    </row>
    <row r="371" spans="8:9">
      <c r="H371" s="190"/>
      <c r="I371" s="190"/>
    </row>
    <row r="372" spans="8:9">
      <c r="H372" s="190"/>
      <c r="I372" s="190"/>
    </row>
    <row r="373" spans="8:9">
      <c r="H373" s="190"/>
      <c r="I373" s="190"/>
    </row>
    <row r="374" spans="8:9">
      <c r="H374" s="190"/>
      <c r="I374" s="190"/>
    </row>
    <row r="375" spans="8:9">
      <c r="H375" s="190"/>
      <c r="I375" s="190"/>
    </row>
    <row r="376" spans="8:9">
      <c r="H376" s="190"/>
      <c r="I376" s="190"/>
    </row>
    <row r="377" spans="8:9">
      <c r="H377" s="190"/>
      <c r="I377" s="190"/>
    </row>
    <row r="378" spans="8:9">
      <c r="H378" s="190"/>
      <c r="I378" s="190"/>
    </row>
    <row r="379" spans="8:9">
      <c r="H379" s="190"/>
      <c r="I379" s="190"/>
    </row>
    <row r="380" spans="8:9">
      <c r="H380" s="190"/>
      <c r="I380" s="190"/>
    </row>
    <row r="381" spans="8:9">
      <c r="H381" s="190"/>
      <c r="I381" s="190"/>
    </row>
    <row r="382" spans="8:9">
      <c r="H382" s="190"/>
      <c r="I382" s="190"/>
    </row>
    <row r="383" spans="8:9">
      <c r="H383" s="190"/>
      <c r="I383" s="190"/>
    </row>
    <row r="384" spans="8:9">
      <c r="H384" s="190"/>
      <c r="I384" s="190"/>
    </row>
    <row r="385" spans="8:9">
      <c r="H385" s="190"/>
      <c r="I385" s="190"/>
    </row>
    <row r="386" spans="8:9">
      <c r="H386" s="190"/>
      <c r="I386" s="190"/>
    </row>
    <row r="387" spans="8:9">
      <c r="H387" s="190"/>
      <c r="I387" s="190"/>
    </row>
    <row r="388" spans="8:9">
      <c r="H388" s="190"/>
      <c r="I388" s="190"/>
    </row>
  </sheetData>
  <sortState ref="A3:G527">
    <sortCondition ref="C3:C527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Feuil7.separer_mois_cascade">
                <anchor moveWithCells="1" sizeWithCells="1">
                  <from>
                    <xdr:col>12</xdr:col>
                    <xdr:colOff>762000</xdr:colOff>
                    <xdr:row>0</xdr:row>
                    <xdr:rowOff>47625</xdr:rowOff>
                  </from>
                  <to>
                    <xdr:col>15</xdr:col>
                    <xdr:colOff>533400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T369"/>
  <sheetViews>
    <sheetView showGridLines="0" workbookViewId="0">
      <pane xSplit="2" ySplit="1" topLeftCell="C98" activePane="bottomRight" state="frozen"/>
      <selection pane="topRight" activeCell="C1" sqref="C1"/>
      <selection pane="bottomLeft" activeCell="A2" sqref="A2"/>
      <selection pane="bottomRight" activeCell="M35" sqref="M35"/>
    </sheetView>
  </sheetViews>
  <sheetFormatPr baseColWidth="10" defaultRowHeight="15"/>
  <cols>
    <col min="1" max="1" width="8.28515625" style="3" customWidth="1"/>
    <col min="2" max="2" width="3" style="3" customWidth="1"/>
    <col min="3" max="4" width="5.140625" style="96" customWidth="1"/>
    <col min="5" max="5" width="7.5703125" style="96" customWidth="1"/>
    <col min="6" max="11" width="5.140625" style="96" customWidth="1"/>
    <col min="12" max="12" width="5" style="96" customWidth="1"/>
    <col min="13" max="38" width="5.140625" style="96" customWidth="1"/>
    <col min="39" max="39" width="4.28515625" style="119" hidden="1" customWidth="1"/>
    <col min="40" max="40" width="6.42578125" customWidth="1"/>
    <col min="41" max="41" width="11" customWidth="1"/>
  </cols>
  <sheetData>
    <row r="1" spans="1:46" ht="33" customHeight="1">
      <c r="A1" s="97" t="s">
        <v>79</v>
      </c>
      <c r="B1"/>
      <c r="C1" s="118" t="s">
        <v>2</v>
      </c>
      <c r="D1" s="126" t="s">
        <v>3</v>
      </c>
      <c r="E1" s="118" t="s">
        <v>4</v>
      </c>
      <c r="F1" s="118" t="s">
        <v>1</v>
      </c>
      <c r="G1" s="118" t="s">
        <v>5</v>
      </c>
      <c r="H1" s="118" t="s">
        <v>6</v>
      </c>
      <c r="I1" s="118" t="s">
        <v>7</v>
      </c>
      <c r="J1" s="118" t="s">
        <v>8</v>
      </c>
      <c r="K1" s="118" t="s">
        <v>9</v>
      </c>
      <c r="L1" s="118" t="s">
        <v>10</v>
      </c>
      <c r="M1" s="118" t="s">
        <v>11</v>
      </c>
      <c r="N1" s="118" t="s">
        <v>12</v>
      </c>
      <c r="O1" s="118" t="s">
        <v>13</v>
      </c>
      <c r="P1" s="118" t="s">
        <v>15</v>
      </c>
      <c r="Q1" s="118" t="s">
        <v>14</v>
      </c>
      <c r="R1" s="118" t="s">
        <v>16</v>
      </c>
      <c r="S1" s="118" t="s">
        <v>17</v>
      </c>
      <c r="T1" s="118" t="s">
        <v>18</v>
      </c>
      <c r="U1" s="118" t="s">
        <v>19</v>
      </c>
      <c r="V1" s="118" t="s">
        <v>20</v>
      </c>
      <c r="W1" s="118" t="s">
        <v>21</v>
      </c>
      <c r="X1" s="118" t="s">
        <v>22</v>
      </c>
      <c r="Y1" s="118" t="s">
        <v>23</v>
      </c>
      <c r="Z1" s="118" t="s">
        <v>24</v>
      </c>
      <c r="AA1" s="118" t="s">
        <v>0</v>
      </c>
      <c r="AB1" s="118" t="s">
        <v>103</v>
      </c>
      <c r="AC1" s="118" t="s">
        <v>25</v>
      </c>
      <c r="AD1" s="118" t="s">
        <v>26</v>
      </c>
      <c r="AE1" s="118" t="s">
        <v>27</v>
      </c>
      <c r="AF1" s="118" t="s">
        <v>28</v>
      </c>
      <c r="AG1" s="118" t="s">
        <v>29</v>
      </c>
      <c r="AH1" s="118" t="s">
        <v>30</v>
      </c>
      <c r="AI1" s="118" t="s">
        <v>31</v>
      </c>
      <c r="AJ1" s="118" t="s">
        <v>32</v>
      </c>
      <c r="AK1" s="118" t="s">
        <v>33</v>
      </c>
      <c r="AL1" s="118" t="s">
        <v>34</v>
      </c>
      <c r="AN1">
        <f>COUNTA(C1:AL1)</f>
        <v>36</v>
      </c>
      <c r="AO1" s="123" t="s">
        <v>96</v>
      </c>
      <c r="AP1" s="102" t="s">
        <v>96</v>
      </c>
      <c r="AT1" s="103">
        <f ca="1">TODAY()</f>
        <v>43653</v>
      </c>
    </row>
    <row r="2" spans="1:46">
      <c r="A2" s="105">
        <v>43617</v>
      </c>
      <c r="B2" s="121"/>
      <c r="AM2" s="102"/>
      <c r="AN2" s="18">
        <f>NETWORKDAYS($A2,A2,soldes!$C$52:$E$59)</f>
        <v>0</v>
      </c>
    </row>
    <row r="3" spans="1:46">
      <c r="A3" s="105">
        <v>43618</v>
      </c>
      <c r="B3" s="112"/>
      <c r="AN3" s="18">
        <f>NETWORKDAYS($A3,A3,soldes!$C$52:$E$59)</f>
        <v>0</v>
      </c>
    </row>
    <row r="4" spans="1:46">
      <c r="A4" s="105">
        <v>43619</v>
      </c>
      <c r="B4" s="112"/>
      <c r="F4" s="152"/>
      <c r="G4" s="152"/>
      <c r="H4" s="152"/>
      <c r="I4" s="152"/>
      <c r="J4" s="152"/>
      <c r="K4" s="152"/>
      <c r="L4" s="152"/>
      <c r="M4" s="152"/>
      <c r="N4" s="152"/>
      <c r="O4" s="153" t="s">
        <v>105</v>
      </c>
      <c r="P4" s="152"/>
      <c r="Q4" s="152"/>
      <c r="R4" s="152"/>
      <c r="S4" s="152"/>
      <c r="T4" s="152"/>
      <c r="U4" s="152"/>
      <c r="V4" s="152"/>
      <c r="W4" s="152"/>
      <c r="X4" s="152"/>
      <c r="AN4" s="18">
        <f>NETWORKDAYS($A4,A4,soldes!$C$52:$E$59)</f>
        <v>1</v>
      </c>
    </row>
    <row r="5" spans="1:46">
      <c r="A5" s="105">
        <v>43620</v>
      </c>
      <c r="B5" s="112"/>
      <c r="AN5" s="18">
        <f>NETWORKDAYS($A5,A5,soldes!$C$52:$E$59)</f>
        <v>1</v>
      </c>
    </row>
    <row r="6" spans="1:46">
      <c r="A6" s="105">
        <v>43621</v>
      </c>
      <c r="B6" s="112"/>
      <c r="AN6" s="18">
        <f>NETWORKDAYS($A6,A6,soldes!$C$52:$E$59)</f>
        <v>1</v>
      </c>
    </row>
    <row r="7" spans="1:46">
      <c r="A7" s="105">
        <v>43622</v>
      </c>
      <c r="B7" s="112"/>
      <c r="H7" s="152"/>
      <c r="I7" s="153"/>
      <c r="N7" s="96" t="s">
        <v>106</v>
      </c>
      <c r="S7" s="96" t="s">
        <v>79</v>
      </c>
      <c r="AN7" s="18">
        <f>NETWORKDAYS($A7,A7,soldes!$C$52:$E$59)</f>
        <v>1</v>
      </c>
    </row>
    <row r="8" spans="1:46">
      <c r="A8" s="105">
        <v>43623</v>
      </c>
      <c r="B8" s="121"/>
      <c r="H8" s="152"/>
      <c r="I8" s="152"/>
      <c r="L8" s="96" t="s">
        <v>107</v>
      </c>
      <c r="S8" s="96" t="s">
        <v>78</v>
      </c>
      <c r="Z8" s="96">
        <v>0.5</v>
      </c>
      <c r="AM8" s="102"/>
      <c r="AN8" s="18">
        <f>NETWORKDAYS($A8,A8,soldes!$C$52:$E$59)</f>
        <v>1</v>
      </c>
    </row>
    <row r="9" spans="1:46">
      <c r="A9" s="105">
        <v>43624</v>
      </c>
      <c r="B9" s="112"/>
      <c r="H9" s="152"/>
      <c r="I9" s="152"/>
      <c r="AN9" s="18">
        <f>NETWORKDAYS($A9,A9,soldes!$C$52:$E$59)</f>
        <v>0</v>
      </c>
    </row>
    <row r="10" spans="1:46">
      <c r="A10" s="105">
        <v>43625</v>
      </c>
      <c r="B10" s="112"/>
      <c r="H10" s="152"/>
      <c r="I10" s="152"/>
      <c r="AN10" s="18">
        <f>NETWORKDAYS($A10,A10,soldes!$C$52:$E$59)</f>
        <v>0</v>
      </c>
    </row>
    <row r="11" spans="1:46">
      <c r="A11" s="105">
        <v>43626</v>
      </c>
      <c r="B11" s="112"/>
      <c r="H11" s="152"/>
      <c r="I11" s="152"/>
      <c r="S11" s="96" t="s">
        <v>80</v>
      </c>
      <c r="AN11" s="18">
        <f>NETWORKDAYS($A11,A11,soldes!$C$52:$E$59)</f>
        <v>1</v>
      </c>
    </row>
    <row r="12" spans="1:46">
      <c r="A12" s="105">
        <v>43627</v>
      </c>
      <c r="B12" s="121"/>
      <c r="AJ12" s="96">
        <v>1</v>
      </c>
      <c r="AM12" s="102"/>
      <c r="AN12" s="18">
        <f>NETWORKDAYS($A12,A12,soldes!$C$52:$E$59)</f>
        <v>1</v>
      </c>
    </row>
    <row r="13" spans="1:46">
      <c r="A13" s="105">
        <v>43628</v>
      </c>
      <c r="B13" s="112"/>
      <c r="AN13" s="18">
        <f>NETWORKDAYS($A13,A13,soldes!$C$52:$E$59)</f>
        <v>1</v>
      </c>
    </row>
    <row r="14" spans="1:46" ht="14.25" customHeight="1">
      <c r="A14" s="105">
        <v>43629</v>
      </c>
      <c r="B14" s="121"/>
      <c r="V14" s="96">
        <v>1</v>
      </c>
      <c r="AG14" s="96">
        <v>1</v>
      </c>
      <c r="AM14" s="102"/>
      <c r="AN14" s="18">
        <f>NETWORKDAYS($A14,A14,soldes!$C$52:$E$59)</f>
        <v>1</v>
      </c>
    </row>
    <row r="15" spans="1:46">
      <c r="A15" s="105">
        <v>43630</v>
      </c>
      <c r="B15" s="121"/>
      <c r="X15" s="96">
        <v>1</v>
      </c>
      <c r="Z15" s="96">
        <v>0.5</v>
      </c>
      <c r="AG15" s="96">
        <v>1</v>
      </c>
      <c r="AM15" s="102"/>
      <c r="AN15" s="18">
        <f>NETWORKDAYS($A15,A15,soldes!$C$52:$E$59)</f>
        <v>1</v>
      </c>
    </row>
    <row r="16" spans="1:46">
      <c r="A16" s="105">
        <v>43631</v>
      </c>
      <c r="B16" s="121"/>
      <c r="AM16" s="102"/>
      <c r="AN16" s="18">
        <f>NETWORKDAYS($A16,A16,soldes!$C$52:$E$59)</f>
        <v>0</v>
      </c>
    </row>
    <row r="17" spans="1:40">
      <c r="A17" s="105">
        <v>43632</v>
      </c>
      <c r="B17" s="121"/>
      <c r="N17" s="130"/>
      <c r="AM17" s="102"/>
      <c r="AN17" s="18">
        <f>NETWORKDAYS($A17,A17,soldes!$C$52:$E$59)</f>
        <v>0</v>
      </c>
    </row>
    <row r="18" spans="1:40">
      <c r="A18" s="105">
        <v>43633</v>
      </c>
      <c r="B18" s="121"/>
      <c r="N18" s="130"/>
      <c r="AM18" s="102"/>
      <c r="AN18" s="18">
        <f>NETWORKDAYS($A18,A18,soldes!$C$52:$E$59)</f>
        <v>1</v>
      </c>
    </row>
    <row r="19" spans="1:40">
      <c r="A19" s="105">
        <v>43634</v>
      </c>
      <c r="B19" s="121"/>
      <c r="G19" s="130"/>
      <c r="AM19" s="102"/>
      <c r="AN19" s="18">
        <f>NETWORKDAYS($A19,A19,soldes!$C$52:$E$59)</f>
        <v>1</v>
      </c>
    </row>
    <row r="20" spans="1:40">
      <c r="A20" s="105">
        <v>43635</v>
      </c>
      <c r="B20" s="121"/>
      <c r="AM20" s="102"/>
      <c r="AN20" s="18">
        <f>NETWORKDAYS($A20,A20,soldes!$C$52:$E$59)</f>
        <v>1</v>
      </c>
    </row>
    <row r="21" spans="1:40">
      <c r="A21" s="105">
        <v>43636</v>
      </c>
      <c r="B21" s="121"/>
      <c r="AM21" s="102"/>
      <c r="AN21" s="18">
        <f>NETWORKDAYS($A21,A21,soldes!$C$52:$E$59)</f>
        <v>1</v>
      </c>
    </row>
    <row r="22" spans="1:40">
      <c r="A22" s="105">
        <v>43637</v>
      </c>
      <c r="B22" s="121"/>
      <c r="AM22" s="102"/>
      <c r="AN22" s="18">
        <f>NETWORKDAYS($A22,A22,soldes!$C$52:$E$59)</f>
        <v>1</v>
      </c>
    </row>
    <row r="23" spans="1:40">
      <c r="A23" s="105">
        <v>43638</v>
      </c>
      <c r="B23" s="121"/>
      <c r="AM23" s="102"/>
      <c r="AN23" s="18">
        <f>NETWORKDAYS($A23,A23,soldes!$C$52:$E$59)</f>
        <v>0</v>
      </c>
    </row>
    <row r="24" spans="1:40">
      <c r="A24" s="105">
        <v>43639</v>
      </c>
      <c r="B24" s="121"/>
      <c r="T24" s="130"/>
      <c r="AM24" s="102"/>
      <c r="AN24" s="18">
        <f>NETWORKDAYS($A24,A24,soldes!$C$52:$E$59)</f>
        <v>0</v>
      </c>
    </row>
    <row r="25" spans="1:40">
      <c r="A25" s="105">
        <v>43640</v>
      </c>
      <c r="B25" s="121"/>
      <c r="T25" s="130"/>
      <c r="AM25" s="102"/>
      <c r="AN25" s="18">
        <f>NETWORKDAYS($A25,A25,soldes!$C$52:$E$59)</f>
        <v>1</v>
      </c>
    </row>
    <row r="26" spans="1:40">
      <c r="A26" s="105">
        <v>43641</v>
      </c>
      <c r="B26" s="121"/>
      <c r="AM26" s="102"/>
      <c r="AN26" s="18">
        <f>NETWORKDAYS($A26,A26,soldes!$C$52:$E$59)</f>
        <v>1</v>
      </c>
    </row>
    <row r="27" spans="1:40" ht="15.75" customHeight="1">
      <c r="A27" s="105">
        <v>43642</v>
      </c>
      <c r="B27" s="121"/>
      <c r="AM27" s="102"/>
      <c r="AN27" s="18">
        <f>NETWORKDAYS($A27,A27,soldes!$C$52:$E$59)</f>
        <v>1</v>
      </c>
    </row>
    <row r="28" spans="1:40">
      <c r="A28" s="105">
        <v>43643</v>
      </c>
      <c r="B28" s="121"/>
      <c r="AM28" s="102"/>
      <c r="AN28" s="18">
        <f>NETWORKDAYS($A28,A28,soldes!$C$52:$E$59)</f>
        <v>1</v>
      </c>
    </row>
    <row r="29" spans="1:40">
      <c r="A29" s="105">
        <v>43644</v>
      </c>
      <c r="B29" s="121"/>
      <c r="AM29" s="102"/>
      <c r="AN29" s="18">
        <f>NETWORKDAYS($A29,A29,soldes!$C$52:$E$59)</f>
        <v>1</v>
      </c>
    </row>
    <row r="30" spans="1:40">
      <c r="A30" s="105">
        <v>43645</v>
      </c>
      <c r="B30" s="121"/>
      <c r="AM30" s="102"/>
      <c r="AN30" s="18">
        <f>NETWORKDAYS($A30,A30,soldes!$C$52:$E$59)</f>
        <v>0</v>
      </c>
    </row>
    <row r="31" spans="1:40">
      <c r="A31" s="105">
        <v>43646</v>
      </c>
      <c r="B31" s="121"/>
      <c r="AH31" s="130"/>
      <c r="AM31" s="102"/>
      <c r="AN31" s="18">
        <f>NETWORKDAYS($A31,A31,soldes!$C$52:$E$59)</f>
        <v>0</v>
      </c>
    </row>
    <row r="32" spans="1:40">
      <c r="A32" s="105">
        <v>43647</v>
      </c>
      <c r="B32" s="121"/>
      <c r="C32" s="75"/>
      <c r="E32" s="154"/>
      <c r="AH32" s="130"/>
      <c r="AM32" s="102"/>
      <c r="AN32" s="18">
        <f>NETWORKDAYS($A32,A32,soldes!$C$52:$E$59)</f>
        <v>1</v>
      </c>
    </row>
    <row r="33" spans="1:40">
      <c r="A33" s="105">
        <v>43648</v>
      </c>
      <c r="B33" s="121"/>
      <c r="AM33" s="102"/>
      <c r="AN33" s="18">
        <f>NETWORKDAYS($A33,A33,soldes!$C$52:$E$59)</f>
        <v>1</v>
      </c>
    </row>
    <row r="34" spans="1:40">
      <c r="A34" s="105">
        <v>43649</v>
      </c>
      <c r="B34" s="121"/>
      <c r="AM34" s="102"/>
      <c r="AN34" s="18">
        <f>NETWORKDAYS($A34,A34,soldes!$C$52:$E$59)</f>
        <v>1</v>
      </c>
    </row>
    <row r="35" spans="1:40">
      <c r="A35" s="105">
        <v>43650</v>
      </c>
      <c r="B35" s="121"/>
      <c r="AM35" s="102"/>
      <c r="AN35" s="18">
        <f>NETWORKDAYS($A35,A35,soldes!$C$52:$E$59)</f>
        <v>1</v>
      </c>
    </row>
    <row r="36" spans="1:40">
      <c r="A36" s="105">
        <v>43651</v>
      </c>
      <c r="B36" s="121"/>
      <c r="AM36" s="102"/>
      <c r="AN36" s="18">
        <f>NETWORKDAYS($A36,A36,soldes!$C$52:$E$59)</f>
        <v>1</v>
      </c>
    </row>
    <row r="37" spans="1:40">
      <c r="A37" s="105">
        <v>43652</v>
      </c>
      <c r="B37" s="121"/>
      <c r="AM37" s="102"/>
      <c r="AN37" s="18">
        <f>NETWORKDAYS($A37,A37,soldes!$C$52:$E$59)</f>
        <v>0</v>
      </c>
    </row>
    <row r="38" spans="1:40">
      <c r="A38" s="105">
        <v>43653</v>
      </c>
      <c r="B38" s="121"/>
      <c r="AK38" s="130"/>
      <c r="AM38" s="102"/>
      <c r="AN38" s="18">
        <f>NETWORKDAYS($A38,A38,soldes!$C$52:$E$59)</f>
        <v>0</v>
      </c>
    </row>
    <row r="39" spans="1:40">
      <c r="A39" s="105">
        <v>43654</v>
      </c>
      <c r="B39" s="121"/>
      <c r="AK39" s="130"/>
      <c r="AM39" s="102"/>
      <c r="AN39" s="18">
        <f>NETWORKDAYS($A39,A39,soldes!$C$52:$E$59)</f>
        <v>1</v>
      </c>
    </row>
    <row r="40" spans="1:40">
      <c r="A40" s="105">
        <v>43655</v>
      </c>
      <c r="B40" s="121"/>
      <c r="AM40" s="102"/>
      <c r="AN40" s="18">
        <f>NETWORKDAYS($A40,A40,soldes!$C$52:$E$59)</f>
        <v>1</v>
      </c>
    </row>
    <row r="41" spans="1:40">
      <c r="A41" s="105">
        <v>43656</v>
      </c>
      <c r="B41" s="121"/>
      <c r="AM41" s="102"/>
      <c r="AN41" s="18">
        <f>NETWORKDAYS($A41,A41,soldes!$C$52:$E$59)</f>
        <v>1</v>
      </c>
    </row>
    <row r="42" spans="1:40">
      <c r="A42" s="105">
        <v>43657</v>
      </c>
      <c r="B42" s="121"/>
      <c r="AM42" s="102"/>
      <c r="AN42" s="18">
        <f>NETWORKDAYS($A42,A42,soldes!$C$52:$E$59)</f>
        <v>1</v>
      </c>
    </row>
    <row r="43" spans="1:40">
      <c r="A43" s="105">
        <v>43658</v>
      </c>
      <c r="B43" s="121"/>
      <c r="AM43" s="102"/>
      <c r="AN43" s="18">
        <f>NETWORKDAYS($A43,A43,soldes!$C$52:$E$59)</f>
        <v>1</v>
      </c>
    </row>
    <row r="44" spans="1:40">
      <c r="A44" s="105">
        <v>43659</v>
      </c>
      <c r="B44" s="121"/>
      <c r="AM44" s="102"/>
      <c r="AN44" s="18">
        <f>NETWORKDAYS($A44,A44,soldes!$C$52:$E$59)</f>
        <v>0</v>
      </c>
    </row>
    <row r="45" spans="1:40">
      <c r="A45" s="105">
        <v>43660</v>
      </c>
      <c r="B45" s="121"/>
      <c r="AH45" s="130"/>
      <c r="AM45" s="102"/>
      <c r="AN45" s="18">
        <f>NETWORKDAYS($A45,A45,soldes!$C$52:$E$59)</f>
        <v>0</v>
      </c>
    </row>
    <row r="46" spans="1:40">
      <c r="A46" s="105">
        <v>43661</v>
      </c>
      <c r="B46" s="121"/>
      <c r="AH46" s="130"/>
      <c r="AM46" s="102"/>
      <c r="AN46" s="18">
        <f>NETWORKDAYS($A46,A46,soldes!$C$52:$E$59)</f>
        <v>1</v>
      </c>
    </row>
    <row r="47" spans="1:40">
      <c r="A47" s="105">
        <v>43662</v>
      </c>
      <c r="B47" s="121"/>
      <c r="AM47" s="102"/>
      <c r="AN47" s="18">
        <f>NETWORKDAYS($A47,A47,soldes!$C$52:$E$59)</f>
        <v>1</v>
      </c>
    </row>
    <row r="48" spans="1:40">
      <c r="A48" s="105">
        <v>43663</v>
      </c>
      <c r="B48" s="121"/>
      <c r="AM48" s="102"/>
      <c r="AN48" s="18">
        <f>NETWORKDAYS($A48,A48,soldes!$C$52:$E$59)</f>
        <v>1</v>
      </c>
    </row>
    <row r="49" spans="1:43">
      <c r="A49" s="105">
        <v>43664</v>
      </c>
      <c r="B49" s="121"/>
      <c r="AM49" s="102"/>
      <c r="AN49" s="18">
        <f>NETWORKDAYS($A49,A49,soldes!$C$52:$E$59)</f>
        <v>1</v>
      </c>
    </row>
    <row r="50" spans="1:43">
      <c r="A50" s="105">
        <v>43665</v>
      </c>
      <c r="B50" s="121"/>
      <c r="AM50" s="102"/>
      <c r="AN50" s="18">
        <f>NETWORKDAYS($A50,A50,soldes!$C$52:$E$59)</f>
        <v>1</v>
      </c>
    </row>
    <row r="51" spans="1:43">
      <c r="A51" s="105">
        <v>43666</v>
      </c>
      <c r="B51" s="121"/>
      <c r="AM51" s="102"/>
      <c r="AN51" s="18">
        <f>NETWORKDAYS($A51,A51,soldes!$C$52:$E$59)</f>
        <v>0</v>
      </c>
    </row>
    <row r="52" spans="1:43">
      <c r="A52" s="105">
        <v>43667</v>
      </c>
      <c r="B52" s="121"/>
      <c r="N52" s="130"/>
      <c r="W52" s="130"/>
      <c r="AH52" s="130"/>
      <c r="AM52" s="102"/>
      <c r="AN52" s="18">
        <f>NETWORKDAYS($A52,A52,soldes!$C$52:$E$59)</f>
        <v>0</v>
      </c>
    </row>
    <row r="53" spans="1:43">
      <c r="A53" s="105">
        <v>43668</v>
      </c>
      <c r="B53" s="121"/>
      <c r="N53" s="130"/>
      <c r="W53" s="130"/>
      <c r="AH53" s="130"/>
      <c r="AM53" s="102"/>
      <c r="AN53" s="18">
        <f>NETWORKDAYS($A53,A53,soldes!$C$52:$E$59)</f>
        <v>1</v>
      </c>
    </row>
    <row r="54" spans="1:43">
      <c r="A54" s="105">
        <v>43669</v>
      </c>
      <c r="B54" s="121"/>
      <c r="AM54" s="102"/>
      <c r="AN54" s="18">
        <f>NETWORKDAYS($A54,A54,soldes!$C$52:$E$59)</f>
        <v>1</v>
      </c>
    </row>
    <row r="55" spans="1:43">
      <c r="A55" s="105">
        <v>43670</v>
      </c>
      <c r="B55" s="121"/>
      <c r="AM55" s="102"/>
      <c r="AN55" s="18">
        <f>NETWORKDAYS($A55,A55,soldes!$C$52:$E$59)</f>
        <v>1</v>
      </c>
    </row>
    <row r="56" spans="1:43">
      <c r="A56" s="105">
        <v>43671</v>
      </c>
      <c r="B56" s="121"/>
      <c r="AM56" s="102"/>
      <c r="AN56" s="18">
        <f>NETWORKDAYS($A56,A56,soldes!$C$52:$E$59)</f>
        <v>1</v>
      </c>
      <c r="AO56" s="106"/>
    </row>
    <row r="57" spans="1:43">
      <c r="A57" s="105">
        <v>43672</v>
      </c>
      <c r="B57" s="121"/>
      <c r="AM57" s="102"/>
      <c r="AN57" s="18">
        <f>NETWORKDAYS($A57,A57,soldes!$C$52:$E$59)</f>
        <v>1</v>
      </c>
    </row>
    <row r="58" spans="1:43">
      <c r="A58" s="105">
        <v>43673</v>
      </c>
      <c r="B58" s="121"/>
      <c r="AM58" s="102"/>
      <c r="AN58" s="18">
        <f>NETWORKDAYS($A58,A58,soldes!$C$52:$E$59)</f>
        <v>0</v>
      </c>
    </row>
    <row r="59" spans="1:43">
      <c r="A59" s="105">
        <v>43674</v>
      </c>
      <c r="B59" s="121"/>
      <c r="T59" s="130"/>
      <c r="W59" s="130"/>
      <c r="AM59" s="102"/>
      <c r="AN59" s="18">
        <f>NETWORKDAYS($A59,A59,soldes!$C$52:$E$59)</f>
        <v>0</v>
      </c>
      <c r="AQ59" s="106"/>
    </row>
    <row r="60" spans="1:43">
      <c r="A60" s="105">
        <v>43675</v>
      </c>
      <c r="B60" s="121"/>
      <c r="T60" s="130"/>
      <c r="W60" s="130"/>
      <c r="AM60" s="102"/>
      <c r="AN60" s="18">
        <f>NETWORKDAYS($A60,A60,soldes!$C$52:$E$59)</f>
        <v>1</v>
      </c>
    </row>
    <row r="61" spans="1:43">
      <c r="A61" s="105">
        <v>43676</v>
      </c>
      <c r="B61" s="121"/>
      <c r="AM61" s="102"/>
      <c r="AN61" s="18">
        <f>NETWORKDAYS($A61,A61,soldes!$C$52:$E$59)</f>
        <v>1</v>
      </c>
    </row>
    <row r="62" spans="1:43">
      <c r="A62" s="105">
        <v>43677</v>
      </c>
      <c r="B62" s="112"/>
      <c r="AM62" s="102"/>
      <c r="AN62" s="18">
        <f>NETWORKDAYS($A62,A62,soldes!$C$52:$E$59)</f>
        <v>1</v>
      </c>
    </row>
    <row r="63" spans="1:43">
      <c r="A63" s="105">
        <v>43678</v>
      </c>
      <c r="B63" s="121"/>
      <c r="AM63" s="102"/>
      <c r="AN63" s="18">
        <f>NETWORKDAYS($A63,A63,soldes!$C$52:$E$59)</f>
        <v>1</v>
      </c>
    </row>
    <row r="64" spans="1:43">
      <c r="A64" s="105">
        <v>43679</v>
      </c>
      <c r="B64" s="121"/>
      <c r="AM64" s="102"/>
      <c r="AN64" s="18">
        <f>NETWORKDAYS($A64,A64,soldes!$C$52:$E$59)</f>
        <v>1</v>
      </c>
    </row>
    <row r="65" spans="1:40">
      <c r="A65" s="105">
        <v>43680</v>
      </c>
      <c r="B65" s="121"/>
      <c r="AM65" s="102"/>
      <c r="AN65" s="18">
        <f>NETWORKDAYS($A65,A65,soldes!$C$52:$E$59)</f>
        <v>0</v>
      </c>
    </row>
    <row r="66" spans="1:40">
      <c r="A66" s="105">
        <v>43681</v>
      </c>
      <c r="B66" s="121"/>
      <c r="C66" s="130"/>
      <c r="I66" s="130"/>
      <c r="J66" s="130"/>
      <c r="N66" s="130"/>
      <c r="T66" s="130"/>
      <c r="W66" s="130"/>
      <c r="AE66" s="130"/>
      <c r="AM66" s="102"/>
      <c r="AN66" s="18">
        <f>NETWORKDAYS($A66,A66,soldes!$C$52:$E$59)</f>
        <v>0</v>
      </c>
    </row>
    <row r="67" spans="1:40">
      <c r="A67" s="105">
        <v>43682</v>
      </c>
      <c r="B67" s="121"/>
      <c r="C67" s="130"/>
      <c r="I67" s="130"/>
      <c r="J67" s="130"/>
      <c r="N67" s="130"/>
      <c r="S67" s="130">
        <v>1</v>
      </c>
      <c r="T67" s="130"/>
      <c r="W67" s="130"/>
      <c r="AE67" s="130"/>
      <c r="AM67" s="102"/>
      <c r="AN67" s="18">
        <f>NETWORKDAYS($A67,A67,soldes!$C$52:$E$59)</f>
        <v>1</v>
      </c>
    </row>
    <row r="68" spans="1:40">
      <c r="A68" s="105">
        <v>43683</v>
      </c>
      <c r="B68" s="121"/>
      <c r="S68" s="130">
        <v>1</v>
      </c>
      <c r="AM68" s="102"/>
      <c r="AN68" s="18">
        <f>NETWORKDAYS($A68,A68,soldes!$C$52:$E$59)</f>
        <v>1</v>
      </c>
    </row>
    <row r="69" spans="1:40">
      <c r="A69" s="105">
        <v>43684</v>
      </c>
      <c r="B69" s="121"/>
      <c r="S69" s="130">
        <v>1</v>
      </c>
      <c r="AM69" s="102"/>
      <c r="AN69" s="18">
        <f>NETWORKDAYS($A69,A69,soldes!$C$52:$E$59)</f>
        <v>1</v>
      </c>
    </row>
    <row r="70" spans="1:40">
      <c r="A70" s="105">
        <v>43685</v>
      </c>
      <c r="B70" s="121"/>
      <c r="S70" s="130">
        <v>1</v>
      </c>
      <c r="AM70" s="102"/>
      <c r="AN70" s="18">
        <f>NETWORKDAYS($A70,A70,soldes!$C$52:$E$59)</f>
        <v>1</v>
      </c>
    </row>
    <row r="71" spans="1:40">
      <c r="A71" s="105">
        <v>43686</v>
      </c>
      <c r="B71" s="121"/>
      <c r="S71" s="130">
        <v>1</v>
      </c>
      <c r="AM71" s="102"/>
      <c r="AN71" s="18">
        <f>NETWORKDAYS($A71,A71,soldes!$C$52:$E$59)</f>
        <v>1</v>
      </c>
    </row>
    <row r="72" spans="1:40">
      <c r="A72" s="105">
        <v>43687</v>
      </c>
      <c r="B72" s="121"/>
      <c r="S72" s="130">
        <v>1</v>
      </c>
      <c r="AM72" s="102"/>
      <c r="AN72" s="18">
        <f>NETWORKDAYS($A72,A72,soldes!$C$52:$E$59)</f>
        <v>0</v>
      </c>
    </row>
    <row r="73" spans="1:40">
      <c r="A73" s="105">
        <v>43688</v>
      </c>
      <c r="B73" s="121"/>
      <c r="C73" s="130"/>
      <c r="J73" s="130"/>
      <c r="N73" s="130"/>
      <c r="O73" s="130"/>
      <c r="S73" s="130">
        <v>1</v>
      </c>
      <c r="T73" s="130"/>
      <c r="W73" s="130"/>
      <c r="X73" s="130"/>
      <c r="AE73" s="130"/>
      <c r="AF73" s="130"/>
      <c r="AM73" s="102"/>
      <c r="AN73" s="18">
        <f>NETWORKDAYS($A73,A73,soldes!$C$52:$E$59)</f>
        <v>0</v>
      </c>
    </row>
    <row r="74" spans="1:40">
      <c r="A74" s="105">
        <v>43689</v>
      </c>
      <c r="B74" s="121"/>
      <c r="C74" s="130"/>
      <c r="J74" s="130"/>
      <c r="N74" s="130"/>
      <c r="O74" s="130"/>
      <c r="S74" s="130">
        <v>1</v>
      </c>
      <c r="T74" s="130"/>
      <c r="W74" s="130"/>
      <c r="X74" s="130"/>
      <c r="AE74" s="130"/>
      <c r="AF74" s="130"/>
      <c r="AM74" s="102"/>
      <c r="AN74" s="18">
        <f>NETWORKDAYS($A74,A74,soldes!$C$52:$E$59)</f>
        <v>1</v>
      </c>
    </row>
    <row r="75" spans="1:40">
      <c r="A75" s="105">
        <v>43690</v>
      </c>
      <c r="B75" s="121"/>
      <c r="S75" s="130">
        <v>1</v>
      </c>
      <c r="AM75" s="102"/>
      <c r="AN75" s="18">
        <f>NETWORKDAYS($A75,A75,soldes!$C$52:$E$59)</f>
        <v>1</v>
      </c>
    </row>
    <row r="76" spans="1:40">
      <c r="A76" s="105">
        <v>43691</v>
      </c>
      <c r="B76" s="121"/>
      <c r="S76" s="130">
        <v>1</v>
      </c>
      <c r="AM76" s="102"/>
      <c r="AN76" s="18">
        <f>NETWORKDAYS($A76,A76,soldes!$C$52:$E$59)</f>
        <v>1</v>
      </c>
    </row>
    <row r="77" spans="1:40">
      <c r="A77" s="105">
        <v>43692</v>
      </c>
      <c r="B77" s="122"/>
      <c r="C77" s="131"/>
      <c r="D77" s="124"/>
      <c r="E77" s="124"/>
      <c r="F77" s="124"/>
      <c r="G77" s="124"/>
      <c r="H77" s="124"/>
      <c r="I77" s="124"/>
      <c r="J77" s="131"/>
      <c r="K77" s="124"/>
      <c r="L77" s="124"/>
      <c r="M77" s="124"/>
      <c r="N77" s="131"/>
      <c r="O77" s="124"/>
      <c r="P77" s="124"/>
      <c r="Q77" s="124"/>
      <c r="R77" s="124"/>
      <c r="S77" s="131">
        <v>1</v>
      </c>
      <c r="T77" s="124"/>
      <c r="U77" s="124"/>
      <c r="V77" s="124"/>
      <c r="W77" s="131"/>
      <c r="X77" s="124"/>
      <c r="Y77" s="124"/>
      <c r="Z77" s="124"/>
      <c r="AA77" s="124"/>
      <c r="AB77" s="124"/>
      <c r="AC77" s="124"/>
      <c r="AD77" s="124"/>
      <c r="AE77" s="131"/>
      <c r="AF77" s="124"/>
      <c r="AG77" s="124"/>
      <c r="AH77" s="124"/>
      <c r="AI77" s="124"/>
      <c r="AJ77" s="124"/>
      <c r="AK77" s="124"/>
      <c r="AL77" s="124"/>
      <c r="AM77" s="102"/>
      <c r="AN77" s="18">
        <f>NETWORKDAYS($A77,A77,soldes!$C$52:$E$59)</f>
        <v>1</v>
      </c>
    </row>
    <row r="78" spans="1:40">
      <c r="A78" s="105">
        <v>43693</v>
      </c>
      <c r="B78" s="121"/>
      <c r="S78" s="130">
        <v>1</v>
      </c>
      <c r="AM78" s="102"/>
      <c r="AN78" s="18">
        <f>NETWORKDAYS($A78,A78,soldes!$C$52:$E$59)</f>
        <v>1</v>
      </c>
    </row>
    <row r="79" spans="1:40">
      <c r="A79" s="105">
        <v>43694</v>
      </c>
      <c r="B79" s="121"/>
      <c r="S79" s="130">
        <v>1</v>
      </c>
      <c r="AM79" s="102"/>
      <c r="AN79" s="18">
        <f>NETWORKDAYS($A79,A79,soldes!$C$52:$E$59)</f>
        <v>0</v>
      </c>
    </row>
    <row r="80" spans="1:40">
      <c r="A80" s="105">
        <v>43695</v>
      </c>
      <c r="B80" s="121"/>
      <c r="O80" s="130"/>
      <c r="S80" s="130">
        <v>1</v>
      </c>
      <c r="W80" s="130"/>
      <c r="X80" s="130"/>
      <c r="AM80" s="102"/>
      <c r="AN80" s="18">
        <f>NETWORKDAYS($A80,A80,soldes!$C$52:$E$59)</f>
        <v>0</v>
      </c>
    </row>
    <row r="81" spans="1:40">
      <c r="A81" s="105">
        <v>43696</v>
      </c>
      <c r="B81" s="121"/>
      <c r="O81" s="130"/>
      <c r="S81" s="130">
        <v>1</v>
      </c>
      <c r="W81" s="130"/>
      <c r="X81" s="130"/>
      <c r="AM81" s="102"/>
      <c r="AN81" s="18">
        <f>NETWORKDAYS($A81,A81,soldes!$C$52:$E$59)</f>
        <v>1</v>
      </c>
    </row>
    <row r="82" spans="1:40">
      <c r="A82" s="105">
        <v>43697</v>
      </c>
      <c r="B82" s="121"/>
      <c r="S82" s="130">
        <v>1</v>
      </c>
      <c r="AM82" s="102"/>
      <c r="AN82" s="18">
        <f>NETWORKDAYS($A82,A82,soldes!$C$52:$E$59)</f>
        <v>1</v>
      </c>
    </row>
    <row r="83" spans="1:40">
      <c r="A83" s="105">
        <v>43698</v>
      </c>
      <c r="B83" s="121"/>
      <c r="S83" s="130">
        <v>1</v>
      </c>
      <c r="AM83" s="102"/>
      <c r="AN83" s="18">
        <f>NETWORKDAYS($A83,A83,soldes!$C$52:$E$59)</f>
        <v>1</v>
      </c>
    </row>
    <row r="84" spans="1:40">
      <c r="A84" s="105">
        <v>43699</v>
      </c>
      <c r="B84" s="121"/>
      <c r="S84" s="130">
        <v>1</v>
      </c>
      <c r="AM84" s="102"/>
      <c r="AN84" s="18">
        <f>NETWORKDAYS($A84,A84,soldes!$C$52:$E$59)</f>
        <v>1</v>
      </c>
    </row>
    <row r="85" spans="1:40">
      <c r="A85" s="105">
        <v>43700</v>
      </c>
      <c r="B85" s="121"/>
      <c r="S85" s="130">
        <v>1</v>
      </c>
      <c r="AM85" s="102"/>
      <c r="AN85" s="18">
        <f>NETWORKDAYS($A85,A85,soldes!$C$52:$E$59)</f>
        <v>1</v>
      </c>
    </row>
    <row r="86" spans="1:40">
      <c r="A86" s="105">
        <v>43701</v>
      </c>
      <c r="B86" s="121"/>
      <c r="AM86" s="102"/>
      <c r="AN86" s="18">
        <f>NETWORKDAYS($A86,A86,soldes!$C$52:$E$59)</f>
        <v>0</v>
      </c>
    </row>
    <row r="87" spans="1:40">
      <c r="A87" s="105">
        <v>43702</v>
      </c>
      <c r="B87" s="121"/>
      <c r="V87" s="130"/>
      <c r="X87" s="130"/>
      <c r="AC87" s="130"/>
      <c r="AM87" s="102"/>
      <c r="AN87" s="18">
        <f>NETWORKDAYS($A87,A87,soldes!$C$52:$E$59)</f>
        <v>0</v>
      </c>
    </row>
    <row r="88" spans="1:40">
      <c r="A88" s="105">
        <v>43703</v>
      </c>
      <c r="B88" s="121"/>
      <c r="V88" s="130"/>
      <c r="X88" s="130"/>
      <c r="AC88" s="130"/>
      <c r="AM88" s="102"/>
      <c r="AN88" s="18">
        <f>NETWORKDAYS($A88,A88,soldes!$C$52:$E$59)</f>
        <v>1</v>
      </c>
    </row>
    <row r="89" spans="1:40">
      <c r="A89" s="105">
        <v>43704</v>
      </c>
      <c r="B89" s="121"/>
      <c r="S89" s="130"/>
      <c r="AM89" s="102"/>
      <c r="AN89" s="18">
        <f>NETWORKDAYS($A89,A89,soldes!$C$52:$E$59)</f>
        <v>1</v>
      </c>
    </row>
    <row r="90" spans="1:40">
      <c r="A90" s="105">
        <v>43705</v>
      </c>
      <c r="B90" s="121"/>
      <c r="S90" s="130"/>
      <c r="AM90" s="102"/>
      <c r="AN90" s="18">
        <f>NETWORKDAYS($A90,A90,soldes!$C$52:$E$59)</f>
        <v>1</v>
      </c>
    </row>
    <row r="91" spans="1:40">
      <c r="A91" s="105">
        <v>43706</v>
      </c>
      <c r="B91" s="121"/>
      <c r="S91" s="130"/>
      <c r="AM91" s="102"/>
      <c r="AN91" s="18">
        <f>NETWORKDAYS($A91,A91,soldes!$C$52:$E$59)</f>
        <v>1</v>
      </c>
    </row>
    <row r="92" spans="1:40">
      <c r="A92" s="105">
        <v>43707</v>
      </c>
      <c r="B92" s="121"/>
      <c r="S92" s="130"/>
      <c r="AM92" s="102"/>
      <c r="AN92" s="18">
        <f>NETWORKDAYS($A92,A92,soldes!$C$52:$E$59)</f>
        <v>1</v>
      </c>
    </row>
    <row r="93" spans="1:40">
      <c r="A93" s="105">
        <v>43708</v>
      </c>
      <c r="B93" s="121"/>
      <c r="S93" s="130"/>
      <c r="AM93" s="102"/>
      <c r="AN93" s="18">
        <f>NETWORKDAYS($A93,A93,soldes!$C$52:$E$59)</f>
        <v>0</v>
      </c>
    </row>
    <row r="94" spans="1:40">
      <c r="A94" s="105">
        <v>43709</v>
      </c>
      <c r="B94" s="121"/>
      <c r="V94" s="130"/>
      <c r="AM94" s="102"/>
      <c r="AN94" s="18">
        <f>NETWORKDAYS($A94,A94,soldes!$C$52:$E$59)</f>
        <v>0</v>
      </c>
    </row>
    <row r="95" spans="1:40">
      <c r="A95" s="105">
        <v>43710</v>
      </c>
      <c r="B95" s="121"/>
      <c r="V95" s="130"/>
      <c r="AM95" s="102"/>
      <c r="AN95" s="18">
        <f>NETWORKDAYS($A95,A95,soldes!$C$52:$E$59)</f>
        <v>1</v>
      </c>
    </row>
    <row r="96" spans="1:40">
      <c r="A96" s="105">
        <v>43711</v>
      </c>
      <c r="B96" s="121"/>
      <c r="AM96" s="102"/>
      <c r="AN96" s="18">
        <f>NETWORKDAYS($A96,A96,soldes!$C$52:$E$59)</f>
        <v>1</v>
      </c>
    </row>
    <row r="97" spans="1:40">
      <c r="A97" s="105">
        <v>43712</v>
      </c>
      <c r="B97" s="121"/>
      <c r="AM97" s="102"/>
      <c r="AN97" s="18">
        <f>NETWORKDAYS($A97,A97,soldes!$C$52:$E$59)</f>
        <v>1</v>
      </c>
    </row>
    <row r="98" spans="1:40">
      <c r="A98" s="105">
        <v>43713</v>
      </c>
      <c r="B98" s="121"/>
      <c r="AM98" s="102"/>
      <c r="AN98" s="18">
        <f>NETWORKDAYS($A98,A98,soldes!$C$52:$E$59)</f>
        <v>1</v>
      </c>
    </row>
    <row r="99" spans="1:40">
      <c r="A99" s="105">
        <v>43714</v>
      </c>
      <c r="B99" s="121"/>
      <c r="AF99" s="130"/>
      <c r="AM99" s="102"/>
      <c r="AN99" s="18">
        <f>NETWORKDAYS($A99,A99,soldes!$C$52:$E$59)</f>
        <v>1</v>
      </c>
    </row>
    <row r="100" spans="1:40">
      <c r="A100" s="105">
        <v>43715</v>
      </c>
      <c r="B100" s="121"/>
      <c r="AM100" s="102"/>
      <c r="AN100" s="18">
        <f>NETWORKDAYS($A100,A100,soldes!$C$52:$E$59)</f>
        <v>0</v>
      </c>
    </row>
    <row r="101" spans="1:40">
      <c r="A101" s="105">
        <v>43716</v>
      </c>
      <c r="B101" s="121"/>
      <c r="V101" s="130"/>
      <c r="Y101" s="130"/>
      <c r="AM101" s="102"/>
      <c r="AN101" s="18">
        <f>NETWORKDAYS($A101,A101,soldes!$C$52:$E$59)</f>
        <v>0</v>
      </c>
    </row>
    <row r="102" spans="1:40">
      <c r="A102" s="105">
        <v>43717</v>
      </c>
      <c r="B102" s="121"/>
      <c r="V102" s="130"/>
      <c r="Y102" s="130"/>
      <c r="AM102" s="102"/>
      <c r="AN102" s="18">
        <f>NETWORKDAYS($A102,A102,soldes!$C$52:$E$59)</f>
        <v>1</v>
      </c>
    </row>
    <row r="103" spans="1:40">
      <c r="A103" s="105">
        <v>43718</v>
      </c>
      <c r="B103" s="121"/>
      <c r="AM103" s="102"/>
      <c r="AN103" s="18">
        <f>NETWORKDAYS($A103,A103,soldes!$C$52:$E$59)</f>
        <v>1</v>
      </c>
    </row>
    <row r="104" spans="1:40">
      <c r="A104" s="105">
        <v>43719</v>
      </c>
      <c r="B104" s="121"/>
      <c r="AM104" s="102"/>
      <c r="AN104" s="18">
        <f>NETWORKDAYS($A104,A104,soldes!$C$52:$E$59)</f>
        <v>1</v>
      </c>
    </row>
    <row r="105" spans="1:40">
      <c r="A105" s="105">
        <v>43720</v>
      </c>
      <c r="B105" s="121"/>
      <c r="AM105" s="102"/>
      <c r="AN105" s="18">
        <f>NETWORKDAYS($A105,A105,soldes!$C$52:$E$59)</f>
        <v>1</v>
      </c>
    </row>
    <row r="106" spans="1:40">
      <c r="A106" s="105">
        <v>43721</v>
      </c>
      <c r="B106" s="121"/>
      <c r="AM106" s="102"/>
      <c r="AN106" s="18">
        <f>NETWORKDAYS($A106,A106,soldes!$C$52:$E$59)</f>
        <v>1</v>
      </c>
    </row>
    <row r="107" spans="1:40">
      <c r="A107" s="105">
        <v>43722</v>
      </c>
      <c r="B107" s="121"/>
      <c r="AM107" s="102"/>
      <c r="AN107" s="18">
        <f>NETWORKDAYS($A107,A107,soldes!$C$52:$E$59)</f>
        <v>0</v>
      </c>
    </row>
    <row r="108" spans="1:40">
      <c r="A108" s="105">
        <v>43723</v>
      </c>
      <c r="B108" s="112"/>
      <c r="AN108" s="18">
        <f>NETWORKDAYS($A108,A108,soldes!$C$52:$E$59)</f>
        <v>0</v>
      </c>
    </row>
    <row r="109" spans="1:40">
      <c r="A109" s="105">
        <v>43724</v>
      </c>
      <c r="B109" s="112"/>
      <c r="AN109" s="18">
        <f>NETWORKDAYS($A109,A109,soldes!$C$52:$E$59)</f>
        <v>1</v>
      </c>
    </row>
    <row r="110" spans="1:40">
      <c r="A110" s="105">
        <v>43725</v>
      </c>
      <c r="B110" s="121"/>
      <c r="AM110" s="102"/>
      <c r="AN110" s="18">
        <f>NETWORKDAYS($A110,A110,soldes!$C$52:$E$59)</f>
        <v>1</v>
      </c>
    </row>
    <row r="111" spans="1:40">
      <c r="A111" s="105">
        <v>43726</v>
      </c>
      <c r="B111" s="121"/>
      <c r="AM111" s="102"/>
      <c r="AN111" s="18">
        <f>NETWORKDAYS($A111,A111,soldes!$C$52:$E$59)</f>
        <v>1</v>
      </c>
    </row>
    <row r="112" spans="1:40">
      <c r="A112" s="105">
        <v>43727</v>
      </c>
      <c r="B112" s="121"/>
      <c r="Y112" s="130"/>
      <c r="AM112" s="102"/>
      <c r="AN112" s="18">
        <f>NETWORKDAYS($A112,A112,soldes!$C$52:$E$59)</f>
        <v>1</v>
      </c>
    </row>
    <row r="113" spans="1:40">
      <c r="A113" s="105">
        <v>43728</v>
      </c>
      <c r="B113" s="121"/>
      <c r="AM113" s="102"/>
      <c r="AN113" s="18">
        <f>NETWORKDAYS($A113,A113,soldes!$C$52:$E$59)</f>
        <v>1</v>
      </c>
    </row>
    <row r="114" spans="1:40">
      <c r="A114" s="105">
        <v>43729</v>
      </c>
      <c r="B114" s="121"/>
      <c r="O114" s="130"/>
      <c r="Q114" s="130"/>
      <c r="AM114" s="102"/>
      <c r="AN114" s="18">
        <f>NETWORKDAYS($A114,A114,soldes!$C$52:$E$59)</f>
        <v>0</v>
      </c>
    </row>
    <row r="115" spans="1:40">
      <c r="A115" s="105">
        <v>43730</v>
      </c>
      <c r="B115" s="112"/>
      <c r="AN115" s="18">
        <f>NETWORKDAYS($A115,A115,soldes!$C$52:$E$59)</f>
        <v>0</v>
      </c>
    </row>
    <row r="116" spans="1:40">
      <c r="A116" s="105">
        <v>43731</v>
      </c>
      <c r="B116" s="112"/>
      <c r="AN116" s="18">
        <f>NETWORKDAYS($A116,A116,soldes!$C$52:$E$59)</f>
        <v>1</v>
      </c>
    </row>
    <row r="117" spans="1:40">
      <c r="A117" s="105">
        <v>43732</v>
      </c>
      <c r="B117" s="112"/>
      <c r="AN117" s="18">
        <f>NETWORKDAYS($A117,A117,soldes!$C$52:$E$59)</f>
        <v>1</v>
      </c>
    </row>
    <row r="118" spans="1:40">
      <c r="A118" s="105">
        <v>43733</v>
      </c>
      <c r="B118" s="121"/>
      <c r="AM118" s="102"/>
      <c r="AN118" s="18">
        <f>NETWORKDAYS($A118,A118,soldes!$C$52:$E$59)</f>
        <v>1</v>
      </c>
    </row>
    <row r="119" spans="1:40">
      <c r="A119" s="105">
        <v>43734</v>
      </c>
      <c r="B119" s="121"/>
      <c r="AM119" s="102"/>
      <c r="AN119" s="18">
        <f>NETWORKDAYS($A119,A119,soldes!$C$52:$E$59)</f>
        <v>1</v>
      </c>
    </row>
    <row r="120" spans="1:40">
      <c r="A120" s="105">
        <v>43735</v>
      </c>
      <c r="B120" s="121"/>
      <c r="AM120" s="102"/>
      <c r="AN120" s="18">
        <f>NETWORKDAYS($A120,A120,soldes!$C$52:$E$59)</f>
        <v>1</v>
      </c>
    </row>
    <row r="121" spans="1:40">
      <c r="A121" s="105">
        <v>43736</v>
      </c>
      <c r="B121" s="121"/>
      <c r="AM121" s="102"/>
      <c r="AN121" s="18">
        <f>NETWORKDAYS($A121,A121,soldes!$C$52:$E$59)</f>
        <v>0</v>
      </c>
    </row>
    <row r="122" spans="1:40">
      <c r="A122" s="105">
        <v>43737</v>
      </c>
      <c r="B122" s="112"/>
      <c r="AN122" s="18">
        <f>NETWORKDAYS($A122,A122,soldes!$C$52:$E$59)</f>
        <v>0</v>
      </c>
    </row>
    <row r="123" spans="1:40">
      <c r="A123" s="105">
        <v>43738</v>
      </c>
      <c r="B123" s="112"/>
      <c r="AN123" s="18">
        <f>NETWORKDAYS($A123,A123,soldes!$C$52:$E$59)</f>
        <v>1</v>
      </c>
    </row>
    <row r="124" spans="1:40">
      <c r="A124" s="105">
        <v>43739</v>
      </c>
      <c r="B124" s="112"/>
      <c r="AN124" s="18">
        <f>NETWORKDAYS($A124,A124,soldes!$C$52:$E$59)</f>
        <v>1</v>
      </c>
    </row>
    <row r="125" spans="1:40">
      <c r="A125" s="105">
        <v>43740</v>
      </c>
      <c r="B125" s="112"/>
      <c r="V125" s="130"/>
      <c r="AN125" s="18">
        <f>NETWORKDAYS($A125,A125,soldes!$C$52:$E$59)</f>
        <v>1</v>
      </c>
    </row>
    <row r="126" spans="1:40">
      <c r="A126" s="105">
        <v>43741</v>
      </c>
      <c r="B126" s="112"/>
      <c r="Z126" s="130"/>
      <c r="AN126" s="18">
        <f>NETWORKDAYS($A126,A126,soldes!$C$52:$E$59)</f>
        <v>1</v>
      </c>
    </row>
    <row r="127" spans="1:40">
      <c r="A127" s="105">
        <v>43742</v>
      </c>
      <c r="B127" s="112"/>
      <c r="AN127" s="18">
        <f>NETWORKDAYS($A127,A127,soldes!$C$52:$E$59)</f>
        <v>1</v>
      </c>
    </row>
    <row r="128" spans="1:40">
      <c r="A128" s="105">
        <v>43743</v>
      </c>
      <c r="B128" s="112"/>
      <c r="Z128" s="130"/>
      <c r="AN128" s="18">
        <f>NETWORKDAYS($A128,A128,soldes!$C$52:$E$59)</f>
        <v>0</v>
      </c>
    </row>
    <row r="129" spans="1:40">
      <c r="A129" s="105">
        <v>43744</v>
      </c>
      <c r="B129" s="112"/>
      <c r="AN129" s="18">
        <f>NETWORKDAYS($A129,A129,soldes!$C$52:$E$59)</f>
        <v>0</v>
      </c>
    </row>
    <row r="130" spans="1:40">
      <c r="A130" s="105">
        <v>43745</v>
      </c>
      <c r="B130" s="112"/>
      <c r="AN130" s="18">
        <f>NETWORKDAYS($A130,A130,soldes!$C$52:$E$59)</f>
        <v>1</v>
      </c>
    </row>
    <row r="131" spans="1:40">
      <c r="A131" s="105">
        <v>43746</v>
      </c>
      <c r="B131" s="112"/>
      <c r="I131" s="130"/>
      <c r="AH131" s="130"/>
      <c r="AK131" s="130"/>
      <c r="AN131" s="18">
        <f>NETWORKDAYS($A131,A131,soldes!$C$52:$E$59)</f>
        <v>1</v>
      </c>
    </row>
    <row r="132" spans="1:40">
      <c r="A132" s="105">
        <v>43747</v>
      </c>
      <c r="B132" s="112"/>
      <c r="I132" s="130"/>
      <c r="AH132" s="130"/>
      <c r="AK132" s="130"/>
      <c r="AN132" s="18">
        <f>NETWORKDAYS($A132,A132,soldes!$C$52:$E$59)</f>
        <v>1</v>
      </c>
    </row>
    <row r="133" spans="1:40">
      <c r="A133" s="105">
        <v>43748</v>
      </c>
      <c r="B133" s="112"/>
      <c r="I133" s="130"/>
      <c r="AF133" s="130"/>
      <c r="AN133" s="18">
        <f>NETWORKDAYS($A133,A133,soldes!$C$52:$E$59)</f>
        <v>1</v>
      </c>
    </row>
    <row r="134" spans="1:40">
      <c r="A134" s="105">
        <v>43749</v>
      </c>
      <c r="B134" s="112"/>
      <c r="I134" s="130"/>
      <c r="Y134" s="130"/>
      <c r="AN134" s="18">
        <f>NETWORKDAYS($A134,A134,soldes!$C$52:$E$59)</f>
        <v>1</v>
      </c>
    </row>
    <row r="135" spans="1:40">
      <c r="A135" s="105">
        <v>43750</v>
      </c>
      <c r="B135" s="112"/>
      <c r="I135" s="130"/>
      <c r="O135" s="130"/>
      <c r="Y135" s="130"/>
      <c r="AG135" s="130"/>
      <c r="AN135" s="18">
        <f>NETWORKDAYS($A135,A135,soldes!$C$52:$E$59)</f>
        <v>0</v>
      </c>
    </row>
    <row r="136" spans="1:40">
      <c r="A136" s="105">
        <v>43751</v>
      </c>
      <c r="B136" s="112"/>
      <c r="AN136" s="18">
        <f>NETWORKDAYS($A136,A136,soldes!$C$52:$E$59)</f>
        <v>0</v>
      </c>
    </row>
    <row r="137" spans="1:40">
      <c r="A137" s="105">
        <v>43752</v>
      </c>
      <c r="B137" s="112"/>
      <c r="AN137" s="18">
        <f>NETWORKDAYS($A137,A137,soldes!$C$52:$E$59)</f>
        <v>1</v>
      </c>
    </row>
    <row r="138" spans="1:40">
      <c r="A138" s="105">
        <v>43753</v>
      </c>
      <c r="B138" s="112"/>
      <c r="AN138" s="18">
        <f>NETWORKDAYS($A138,A138,soldes!$C$52:$E$59)</f>
        <v>1</v>
      </c>
    </row>
    <row r="139" spans="1:40">
      <c r="A139" s="105">
        <v>43754</v>
      </c>
      <c r="B139" s="112"/>
      <c r="AN139" s="18">
        <f>NETWORKDAYS($A139,A139,soldes!$C$52:$E$59)</f>
        <v>1</v>
      </c>
    </row>
    <row r="140" spans="1:40">
      <c r="A140" s="105">
        <v>43755</v>
      </c>
      <c r="B140" s="112"/>
      <c r="AN140" s="18">
        <f>NETWORKDAYS($A140,A140,soldes!$C$52:$E$59)</f>
        <v>1</v>
      </c>
    </row>
    <row r="141" spans="1:40">
      <c r="A141" s="105">
        <v>43756</v>
      </c>
      <c r="B141" s="112"/>
      <c r="AN141" s="18">
        <f>NETWORKDAYS($A141,A141,soldes!$C$52:$E$59)</f>
        <v>1</v>
      </c>
    </row>
    <row r="142" spans="1:40">
      <c r="A142" s="105">
        <v>43757</v>
      </c>
      <c r="B142" s="112"/>
      <c r="O142" s="130"/>
      <c r="AN142" s="18">
        <f>NETWORKDAYS($A142,A142,soldes!$C$52:$E$59)</f>
        <v>0</v>
      </c>
    </row>
    <row r="143" spans="1:40">
      <c r="A143" s="105">
        <v>43758</v>
      </c>
      <c r="B143" s="112"/>
      <c r="AN143" s="18">
        <f>NETWORKDAYS($A143,A143,soldes!$C$52:$E$59)</f>
        <v>0</v>
      </c>
    </row>
    <row r="144" spans="1:40">
      <c r="A144" s="105">
        <v>43759</v>
      </c>
      <c r="B144" s="112"/>
      <c r="AN144" s="18">
        <f>NETWORKDAYS($A144,A144,soldes!$C$52:$E$59)</f>
        <v>1</v>
      </c>
    </row>
    <row r="145" spans="1:40">
      <c r="A145" s="105">
        <v>43760</v>
      </c>
      <c r="B145" s="112"/>
      <c r="S145" s="130"/>
      <c r="AF145" s="130"/>
      <c r="AN145" s="18">
        <f>NETWORKDAYS($A145,A145,soldes!$C$52:$E$59)</f>
        <v>1</v>
      </c>
    </row>
    <row r="146" spans="1:40">
      <c r="A146" s="105">
        <v>43761</v>
      </c>
      <c r="B146" s="121"/>
      <c r="S146" s="130"/>
      <c r="W146" s="130"/>
      <c r="AF146" s="130"/>
      <c r="AM146" s="102"/>
      <c r="AN146" s="18">
        <f>NETWORKDAYS($A146,A146,soldes!$C$52:$E$59)</f>
        <v>1</v>
      </c>
    </row>
    <row r="147" spans="1:40">
      <c r="A147" s="105">
        <v>43762</v>
      </c>
      <c r="B147" s="121"/>
      <c r="S147" s="130"/>
      <c r="Z147" s="130"/>
      <c r="AF147" s="130"/>
      <c r="AM147" s="102"/>
      <c r="AN147" s="18">
        <f>NETWORKDAYS($A147,A147,soldes!$C$52:$E$59)</f>
        <v>1</v>
      </c>
    </row>
    <row r="148" spans="1:40">
      <c r="A148" s="105">
        <v>43763</v>
      </c>
      <c r="B148" s="121"/>
      <c r="S148" s="130"/>
      <c r="Z148" s="130"/>
      <c r="AM148" s="102"/>
      <c r="AN148" s="18">
        <f>NETWORKDAYS($A148,A148,soldes!$C$52:$E$59)</f>
        <v>1</v>
      </c>
    </row>
    <row r="149" spans="1:40">
      <c r="A149" s="105">
        <v>43764</v>
      </c>
      <c r="B149" s="121"/>
      <c r="J149" s="130"/>
      <c r="S149" s="130"/>
      <c r="Z149" s="130"/>
      <c r="AL149" s="130"/>
      <c r="AM149" s="102"/>
      <c r="AN149" s="18">
        <f>NETWORKDAYS($A149,A149,soldes!$C$52:$E$59)</f>
        <v>0</v>
      </c>
    </row>
    <row r="150" spans="1:40">
      <c r="A150" s="105">
        <v>43765</v>
      </c>
      <c r="B150" s="112"/>
      <c r="AN150" s="18">
        <f>NETWORKDAYS($A150,A150,soldes!$C$52:$E$59)</f>
        <v>0</v>
      </c>
    </row>
    <row r="151" spans="1:40">
      <c r="A151" s="105">
        <v>43766</v>
      </c>
      <c r="B151" s="112"/>
      <c r="AN151" s="18">
        <f>NETWORKDAYS($A151,A151,soldes!$C$52:$E$59)</f>
        <v>1</v>
      </c>
    </row>
    <row r="152" spans="1:40">
      <c r="A152" s="105">
        <v>43767</v>
      </c>
      <c r="B152" s="112"/>
      <c r="H152" s="130"/>
      <c r="AK152" s="130"/>
      <c r="AN152" s="18">
        <f>NETWORKDAYS($A152,A152,soldes!$C$52:$E$59)</f>
        <v>1</v>
      </c>
    </row>
    <row r="153" spans="1:40">
      <c r="A153" s="105">
        <v>43768</v>
      </c>
      <c r="B153" s="121"/>
      <c r="K153" s="130"/>
      <c r="AK153" s="130"/>
      <c r="AM153" s="102"/>
      <c r="AN153" s="18">
        <f>NETWORKDAYS($A153,A153,soldes!$C$52:$E$59)</f>
        <v>1</v>
      </c>
    </row>
    <row r="154" spans="1:40">
      <c r="A154" s="105">
        <v>43769</v>
      </c>
      <c r="B154" s="121"/>
      <c r="K154" s="130"/>
      <c r="X154" s="130"/>
      <c r="AA154" s="130"/>
      <c r="AB154" s="130"/>
      <c r="AK154" s="130"/>
      <c r="AM154" s="102"/>
      <c r="AN154" s="18">
        <f>NETWORKDAYS($A154,A154,soldes!$C$52:$E$59)</f>
        <v>1</v>
      </c>
    </row>
    <row r="155" spans="1:40">
      <c r="A155" s="105">
        <v>43770</v>
      </c>
      <c r="B155" s="112"/>
      <c r="AK155" s="130"/>
      <c r="AN155" s="18">
        <f>NETWORKDAYS($A155,A155,soldes!$C$52:$E$59)</f>
        <v>1</v>
      </c>
    </row>
    <row r="156" spans="1:40">
      <c r="A156" s="105">
        <v>43771</v>
      </c>
      <c r="B156" s="121"/>
      <c r="E156" s="130"/>
      <c r="H156" s="130"/>
      <c r="I156" s="130"/>
      <c r="N156" s="130"/>
      <c r="P156" s="130"/>
      <c r="S156" s="130"/>
      <c r="Y156" s="130"/>
      <c r="Z156" s="130"/>
      <c r="AC156" s="130"/>
      <c r="AE156" s="130"/>
      <c r="AI156" s="130"/>
      <c r="AJ156" s="130"/>
      <c r="AK156" s="130"/>
      <c r="AM156" s="102"/>
      <c r="AN156" s="18">
        <f>NETWORKDAYS($A156,A156,soldes!$C$52:$E$59)</f>
        <v>0</v>
      </c>
    </row>
    <row r="157" spans="1:40">
      <c r="A157" s="105">
        <v>43772</v>
      </c>
      <c r="B157" s="112"/>
      <c r="AN157" s="18">
        <f>NETWORKDAYS($A157,A157,soldes!$C$52:$E$59)</f>
        <v>0</v>
      </c>
    </row>
    <row r="158" spans="1:40">
      <c r="A158" s="105">
        <v>43773</v>
      </c>
      <c r="B158" s="112"/>
      <c r="AN158" s="18">
        <f>NETWORKDAYS($A158,A158,soldes!$C$52:$E$59)</f>
        <v>1</v>
      </c>
    </row>
    <row r="159" spans="1:40">
      <c r="A159" s="105">
        <v>43774</v>
      </c>
      <c r="B159" s="112"/>
      <c r="X159" s="130"/>
      <c r="AN159" s="18">
        <f>NETWORKDAYS($A159,A159,soldes!$C$52:$E$59)</f>
        <v>1</v>
      </c>
    </row>
    <row r="160" spans="1:40">
      <c r="A160" s="105">
        <v>43775</v>
      </c>
      <c r="B160" s="112"/>
      <c r="X160" s="130"/>
      <c r="AN160" s="18">
        <f>NETWORKDAYS($A160,A160,soldes!$C$52:$E$59)</f>
        <v>1</v>
      </c>
    </row>
    <row r="161" spans="1:40">
      <c r="A161" s="105">
        <v>43776</v>
      </c>
      <c r="B161" s="112"/>
      <c r="X161" s="130"/>
      <c r="AH161" s="130"/>
      <c r="AN161" s="18">
        <f>NETWORKDAYS($A161,A161,soldes!$C$52:$E$59)</f>
        <v>1</v>
      </c>
    </row>
    <row r="162" spans="1:40">
      <c r="A162" s="105">
        <v>43777</v>
      </c>
      <c r="B162" s="112"/>
      <c r="X162" s="130"/>
      <c r="AH162" s="130"/>
      <c r="AN162" s="18">
        <f>NETWORKDAYS($A162,A162,soldes!$C$52:$E$59)</f>
        <v>1</v>
      </c>
    </row>
    <row r="163" spans="1:40">
      <c r="A163" s="105">
        <v>43778</v>
      </c>
      <c r="B163" s="112"/>
      <c r="X163" s="130"/>
      <c r="AH163" s="130"/>
      <c r="AN163" s="18">
        <f>NETWORKDAYS($A163,A163,soldes!$C$52:$E$59)</f>
        <v>0</v>
      </c>
    </row>
    <row r="164" spans="1:40">
      <c r="A164" s="105">
        <v>43779</v>
      </c>
      <c r="B164" s="112"/>
      <c r="AH164" s="130"/>
      <c r="AN164" s="18">
        <f>NETWORKDAYS($A164,A164,soldes!$C$52:$E$59)</f>
        <v>0</v>
      </c>
    </row>
    <row r="165" spans="1:40">
      <c r="A165" s="105">
        <v>43780</v>
      </c>
      <c r="B165" s="112"/>
      <c r="AH165" s="130"/>
      <c r="AN165" s="18">
        <f>NETWORKDAYS($A165,A165,soldes!$C$52:$E$59)</f>
        <v>1</v>
      </c>
    </row>
    <row r="166" spans="1:40">
      <c r="A166" s="105">
        <v>43781</v>
      </c>
      <c r="B166" s="112"/>
      <c r="E166" s="130"/>
      <c r="AH166" s="130"/>
      <c r="AN166" s="18">
        <f>NETWORKDAYS($A166,A166,soldes!$C$52:$E$59)</f>
        <v>1</v>
      </c>
    </row>
    <row r="167" spans="1:40">
      <c r="A167" s="105">
        <v>43782</v>
      </c>
      <c r="B167" s="121"/>
      <c r="AH167" s="130"/>
      <c r="AM167" s="102"/>
      <c r="AN167" s="18">
        <f>NETWORKDAYS($A167,A167,soldes!$C$52:$E$59)</f>
        <v>1</v>
      </c>
    </row>
    <row r="168" spans="1:40">
      <c r="A168" s="105">
        <v>43783</v>
      </c>
      <c r="B168" s="121"/>
      <c r="AH168" s="130"/>
      <c r="AM168" s="102"/>
      <c r="AN168" s="18">
        <f>NETWORKDAYS($A168,A168,soldes!$C$52:$E$59)</f>
        <v>1</v>
      </c>
    </row>
    <row r="169" spans="1:40">
      <c r="A169" s="105">
        <v>43784</v>
      </c>
      <c r="B169" s="112"/>
      <c r="X169" s="130"/>
      <c r="AN169" s="18">
        <f>NETWORKDAYS($A169,A169,soldes!$C$52:$E$59)</f>
        <v>1</v>
      </c>
    </row>
    <row r="170" spans="1:40">
      <c r="A170" s="105">
        <v>43785</v>
      </c>
      <c r="B170" s="112"/>
      <c r="R170" s="130"/>
      <c r="X170" s="130"/>
      <c r="AN170" s="18">
        <f>NETWORKDAYS($A170,A170,soldes!$C$52:$E$59)</f>
        <v>0</v>
      </c>
    </row>
    <row r="171" spans="1:40">
      <c r="A171" s="105">
        <v>43786</v>
      </c>
      <c r="B171" s="112"/>
      <c r="AN171" s="18">
        <f>NETWORKDAYS($A171,A171,soldes!$C$52:$E$59)</f>
        <v>0</v>
      </c>
    </row>
    <row r="172" spans="1:40">
      <c r="A172" s="105">
        <v>43787</v>
      </c>
      <c r="B172" s="112"/>
      <c r="AN172" s="18">
        <f>NETWORKDAYS($A172,A172,soldes!$C$52:$E$59)</f>
        <v>1</v>
      </c>
    </row>
    <row r="173" spans="1:40">
      <c r="A173" s="105">
        <v>43788</v>
      </c>
      <c r="B173" s="112"/>
      <c r="AN173" s="18">
        <f>NETWORKDAYS($A173,A173,soldes!$C$52:$E$59)</f>
        <v>1</v>
      </c>
    </row>
    <row r="174" spans="1:40">
      <c r="A174" s="105">
        <v>43789</v>
      </c>
      <c r="B174" s="112"/>
      <c r="AN174" s="18">
        <f>NETWORKDAYS($A174,A174,soldes!$C$52:$E$59)</f>
        <v>1</v>
      </c>
    </row>
    <row r="175" spans="1:40">
      <c r="A175" s="105">
        <v>43790</v>
      </c>
      <c r="B175" s="112"/>
      <c r="AN175" s="18">
        <f>NETWORKDAYS($A175,A175,soldes!$C$52:$E$59)</f>
        <v>1</v>
      </c>
    </row>
    <row r="176" spans="1:40">
      <c r="A176" s="105">
        <v>43791</v>
      </c>
      <c r="B176" s="112"/>
      <c r="AN176" s="18">
        <f>NETWORKDAYS($A176,A176,soldes!$C$52:$E$59)</f>
        <v>1</v>
      </c>
    </row>
    <row r="177" spans="1:40">
      <c r="A177" s="105">
        <v>43792</v>
      </c>
      <c r="B177" s="112"/>
      <c r="R177" s="130"/>
      <c r="AN177" s="18">
        <f>NETWORKDAYS($A177,A177,soldes!$C$52:$E$59)</f>
        <v>0</v>
      </c>
    </row>
    <row r="178" spans="1:40">
      <c r="A178" s="105">
        <v>43793</v>
      </c>
      <c r="B178" s="112"/>
      <c r="AN178" s="18">
        <f>NETWORKDAYS($A178,A178,soldes!$C$52:$E$59)</f>
        <v>0</v>
      </c>
    </row>
    <row r="179" spans="1:40">
      <c r="A179" s="105">
        <v>43794</v>
      </c>
      <c r="B179" s="112"/>
      <c r="AN179" s="18">
        <f>NETWORKDAYS($A179,A179,soldes!$C$52:$E$59)</f>
        <v>1</v>
      </c>
    </row>
    <row r="180" spans="1:40">
      <c r="A180" s="105">
        <v>43795</v>
      </c>
      <c r="B180" s="112"/>
      <c r="AN180" s="18">
        <f>NETWORKDAYS($A180,A180,soldes!$C$52:$E$59)</f>
        <v>1</v>
      </c>
    </row>
    <row r="181" spans="1:40">
      <c r="A181" s="105">
        <v>43796</v>
      </c>
      <c r="B181" s="112"/>
      <c r="AN181" s="18">
        <f>NETWORKDAYS($A181,A181,soldes!$C$52:$E$59)</f>
        <v>1</v>
      </c>
    </row>
    <row r="182" spans="1:40">
      <c r="A182" s="105">
        <v>43797</v>
      </c>
      <c r="B182" s="112"/>
      <c r="R182" s="130"/>
      <c r="AN182" s="18">
        <f>NETWORKDAYS($A182,A182,soldes!$C$52:$E$59)</f>
        <v>1</v>
      </c>
    </row>
    <row r="183" spans="1:40">
      <c r="A183" s="105">
        <v>43798</v>
      </c>
      <c r="B183" s="112"/>
      <c r="AN183" s="18">
        <f>NETWORKDAYS($A183,A183,soldes!$C$52:$E$59)</f>
        <v>1</v>
      </c>
    </row>
    <row r="184" spans="1:40">
      <c r="A184" s="105">
        <v>43799</v>
      </c>
      <c r="B184" s="112"/>
      <c r="AN184" s="18">
        <f>NETWORKDAYS($A184,A184,soldes!$C$52:$E$59)</f>
        <v>0</v>
      </c>
    </row>
    <row r="185" spans="1:40">
      <c r="A185" s="105">
        <v>43800</v>
      </c>
      <c r="B185" s="112"/>
      <c r="AN185" s="18">
        <f>NETWORKDAYS($A185,A185,soldes!$C$52:$E$59)</f>
        <v>0</v>
      </c>
    </row>
    <row r="186" spans="1:40">
      <c r="A186" s="105">
        <v>43801</v>
      </c>
      <c r="B186" s="112"/>
      <c r="AN186" s="18">
        <f>NETWORKDAYS($A186,A186,soldes!$C$52:$E$59)</f>
        <v>1</v>
      </c>
    </row>
    <row r="187" spans="1:40">
      <c r="A187" s="105">
        <v>43802</v>
      </c>
      <c r="B187" s="112"/>
      <c r="AN187" s="18">
        <f>NETWORKDAYS($A187,A187,soldes!$C$52:$E$59)</f>
        <v>1</v>
      </c>
    </row>
    <row r="188" spans="1:40">
      <c r="A188" s="105">
        <v>43803</v>
      </c>
      <c r="B188" s="112"/>
      <c r="AN188" s="18">
        <f>NETWORKDAYS($A188,A188,soldes!$C$52:$E$59)</f>
        <v>1</v>
      </c>
    </row>
    <row r="189" spans="1:40">
      <c r="A189" s="105">
        <v>43804</v>
      </c>
      <c r="B189" s="112"/>
      <c r="R189" s="130"/>
      <c r="AN189" s="18">
        <f>NETWORKDAYS($A189,A189,soldes!$C$52:$E$59)</f>
        <v>1</v>
      </c>
    </row>
    <row r="190" spans="1:40">
      <c r="A190" s="105">
        <v>43805</v>
      </c>
      <c r="B190" s="112"/>
      <c r="AN190" s="18">
        <f>NETWORKDAYS($A190,A190,soldes!$C$52:$E$59)</f>
        <v>1</v>
      </c>
    </row>
    <row r="191" spans="1:40">
      <c r="A191" s="105">
        <v>43806</v>
      </c>
      <c r="B191" s="112"/>
      <c r="N191" s="130"/>
      <c r="AN191" s="18">
        <f>NETWORKDAYS($A191,A191,soldes!$C$52:$E$59)</f>
        <v>0</v>
      </c>
    </row>
    <row r="192" spans="1:40">
      <c r="A192" s="105">
        <v>43807</v>
      </c>
      <c r="B192" s="112"/>
      <c r="AN192" s="18">
        <f>NETWORKDAYS($A192,A192,soldes!$C$52:$E$59)</f>
        <v>0</v>
      </c>
    </row>
    <row r="193" spans="1:40">
      <c r="A193" s="105">
        <v>43808</v>
      </c>
      <c r="B193" s="112"/>
      <c r="AN193" s="18">
        <f>NETWORKDAYS($A193,A193,soldes!$C$52:$E$59)</f>
        <v>1</v>
      </c>
    </row>
    <row r="194" spans="1:40">
      <c r="A194" s="105">
        <v>43809</v>
      </c>
      <c r="B194" s="112"/>
      <c r="AN194" s="18">
        <f>NETWORKDAYS($A194,A194,soldes!$C$52:$E$59)</f>
        <v>1</v>
      </c>
    </row>
    <row r="195" spans="1:40">
      <c r="A195" s="105">
        <v>43810</v>
      </c>
      <c r="B195" s="112"/>
      <c r="AN195" s="18">
        <f>NETWORKDAYS($A195,A195,soldes!$C$52:$E$59)</f>
        <v>1</v>
      </c>
    </row>
    <row r="196" spans="1:40">
      <c r="A196" s="105">
        <v>43811</v>
      </c>
      <c r="B196" s="112"/>
      <c r="AN196" s="18">
        <f>NETWORKDAYS($A196,A196,soldes!$C$52:$E$59)</f>
        <v>1</v>
      </c>
    </row>
    <row r="197" spans="1:40">
      <c r="A197" s="105">
        <v>43812</v>
      </c>
      <c r="B197" s="112"/>
      <c r="AN197" s="18">
        <f>NETWORKDAYS($A197,A197,soldes!$C$52:$E$59)</f>
        <v>1</v>
      </c>
    </row>
    <row r="198" spans="1:40">
      <c r="A198" s="105">
        <v>43813</v>
      </c>
      <c r="B198" s="112"/>
      <c r="AN198" s="18">
        <f>NETWORKDAYS($A198,A198,soldes!$C$52:$E$59)</f>
        <v>0</v>
      </c>
    </row>
    <row r="199" spans="1:40">
      <c r="A199" s="105">
        <v>43814</v>
      </c>
      <c r="B199" s="112"/>
      <c r="AN199" s="18">
        <f>NETWORKDAYS($A199,A199,soldes!$C$52:$E$59)</f>
        <v>0</v>
      </c>
    </row>
    <row r="200" spans="1:40">
      <c r="A200" s="105">
        <v>43815</v>
      </c>
      <c r="B200" s="112"/>
      <c r="AN200" s="18">
        <f>NETWORKDAYS($A200,A200,soldes!$C$52:$E$59)</f>
        <v>1</v>
      </c>
    </row>
    <row r="201" spans="1:40">
      <c r="A201" s="105">
        <v>43816</v>
      </c>
      <c r="B201" s="112"/>
      <c r="AN201" s="18">
        <f>NETWORKDAYS($A201,A201,soldes!$C$52:$E$59)</f>
        <v>1</v>
      </c>
    </row>
    <row r="202" spans="1:40">
      <c r="A202" s="105">
        <v>43817</v>
      </c>
      <c r="B202" s="112"/>
      <c r="AN202" s="18">
        <f>NETWORKDAYS($A202,A202,soldes!$C$52:$E$59)</f>
        <v>1</v>
      </c>
    </row>
    <row r="203" spans="1:40">
      <c r="A203" s="105">
        <v>43818</v>
      </c>
      <c r="B203" s="112"/>
      <c r="AN203" s="18">
        <f>NETWORKDAYS($A203,A203,soldes!$C$52:$E$59)</f>
        <v>1</v>
      </c>
    </row>
    <row r="204" spans="1:40">
      <c r="A204" s="105">
        <v>43819</v>
      </c>
      <c r="B204" s="112"/>
      <c r="AN204" s="18">
        <f>NETWORKDAYS($A204,A204,soldes!$C$52:$E$59)</f>
        <v>1</v>
      </c>
    </row>
    <row r="205" spans="1:40">
      <c r="A205" s="105">
        <v>43820</v>
      </c>
      <c r="B205" s="112"/>
      <c r="R205" s="130"/>
      <c r="AN205" s="18">
        <f>NETWORKDAYS($A205,A205,soldes!$C$52:$E$59)</f>
        <v>0</v>
      </c>
    </row>
    <row r="206" spans="1:40">
      <c r="A206" s="105">
        <v>43821</v>
      </c>
      <c r="B206" s="121"/>
      <c r="AE206" s="130"/>
      <c r="AM206" s="102"/>
      <c r="AN206" s="18">
        <f>NETWORKDAYS($A206,A206,soldes!$C$52:$E$59)</f>
        <v>0</v>
      </c>
    </row>
    <row r="207" spans="1:40">
      <c r="A207" s="105">
        <v>43822</v>
      </c>
      <c r="B207" s="121"/>
      <c r="AE207" s="130"/>
      <c r="AM207" s="102"/>
      <c r="AN207" s="18">
        <f>NETWORKDAYS($A207,A207,soldes!$C$52:$E$59)</f>
        <v>1</v>
      </c>
    </row>
    <row r="208" spans="1:40">
      <c r="A208" s="105">
        <v>43823</v>
      </c>
      <c r="B208" s="121"/>
      <c r="N208" s="130"/>
      <c r="R208" s="130"/>
      <c r="AC208" s="130"/>
      <c r="AM208" s="102"/>
      <c r="AN208" s="18">
        <f>NETWORKDAYS($A208,A208,soldes!$C$52:$E$59)</f>
        <v>1</v>
      </c>
    </row>
    <row r="209" spans="1:40">
      <c r="A209" s="105">
        <v>43824</v>
      </c>
      <c r="B209" s="122"/>
      <c r="C209" s="124"/>
      <c r="D209" s="124"/>
      <c r="E209" s="124"/>
      <c r="F209" s="124"/>
      <c r="G209" s="124"/>
      <c r="H209" s="124"/>
      <c r="I209" s="124"/>
      <c r="J209" s="124"/>
      <c r="K209" s="124"/>
      <c r="L209" s="124"/>
      <c r="M209" s="124"/>
      <c r="N209" s="131"/>
      <c r="O209" s="124"/>
      <c r="P209" s="124"/>
      <c r="Q209" s="124"/>
      <c r="R209" s="124"/>
      <c r="S209" s="124"/>
      <c r="T209" s="124"/>
      <c r="U209" s="124"/>
      <c r="V209" s="124"/>
      <c r="W209" s="124"/>
      <c r="X209" s="124"/>
      <c r="Y209" s="124"/>
      <c r="Z209" s="124"/>
      <c r="AA209" s="124"/>
      <c r="AB209" s="124"/>
      <c r="AC209" s="124"/>
      <c r="AD209" s="124"/>
      <c r="AE209" s="131"/>
      <c r="AF209" s="124"/>
      <c r="AG209" s="124"/>
      <c r="AH209" s="124"/>
      <c r="AI209" s="124"/>
      <c r="AJ209" s="124"/>
      <c r="AK209" s="124"/>
      <c r="AL209" s="124"/>
      <c r="AM209" s="102"/>
      <c r="AN209" s="18">
        <f>NETWORKDAYS($A209,A209,soldes!$C$52:$E$59)</f>
        <v>1</v>
      </c>
    </row>
    <row r="210" spans="1:40">
      <c r="A210" s="105">
        <v>43825</v>
      </c>
      <c r="B210" s="121"/>
      <c r="N210" s="130"/>
      <c r="R210" s="130"/>
      <c r="AJ210" s="130"/>
      <c r="AM210" s="102"/>
      <c r="AN210" s="18">
        <f>NETWORKDAYS($A210,A210,soldes!$C$52:$E$59)</f>
        <v>1</v>
      </c>
    </row>
    <row r="211" spans="1:40">
      <c r="A211" s="105">
        <v>43826</v>
      </c>
      <c r="B211" s="121"/>
      <c r="N211" s="130"/>
      <c r="R211" s="130"/>
      <c r="AJ211" s="130"/>
      <c r="AM211" s="102"/>
      <c r="AN211" s="18">
        <f>NETWORKDAYS($A211,A211,soldes!$C$52:$E$59)</f>
        <v>1</v>
      </c>
    </row>
    <row r="212" spans="1:40">
      <c r="A212" s="105">
        <v>43827</v>
      </c>
      <c r="B212" s="121"/>
      <c r="N212" s="130"/>
      <c r="R212" s="130"/>
      <c r="AJ212" s="130"/>
      <c r="AM212" s="102"/>
      <c r="AN212" s="18">
        <f>NETWORKDAYS($A212,A212,soldes!$C$52:$E$59)</f>
        <v>0</v>
      </c>
    </row>
    <row r="213" spans="1:40">
      <c r="A213" s="105">
        <v>43828</v>
      </c>
      <c r="B213" s="121"/>
      <c r="AE213" s="130"/>
      <c r="AM213" s="102"/>
      <c r="AN213" s="18">
        <f>NETWORKDAYS($A213,A213,soldes!$C$52:$E$59)</f>
        <v>0</v>
      </c>
    </row>
    <row r="214" spans="1:40">
      <c r="A214" s="105">
        <v>43829</v>
      </c>
      <c r="B214" s="121"/>
      <c r="AE214" s="130"/>
      <c r="AM214" s="102"/>
      <c r="AN214" s="18">
        <f>NETWORKDAYS($A214,A214,soldes!$C$52:$E$59)</f>
        <v>1</v>
      </c>
    </row>
    <row r="215" spans="1:40">
      <c r="A215" s="105">
        <v>43830</v>
      </c>
      <c r="B215" s="121"/>
      <c r="AJ215" s="130"/>
      <c r="AM215" s="102"/>
      <c r="AN215" s="18">
        <f>NETWORKDAYS($A215,A215,soldes!$C$52:$E$59)</f>
        <v>1</v>
      </c>
    </row>
    <row r="216" spans="1:40">
      <c r="A216" s="105">
        <v>43831</v>
      </c>
      <c r="B216" s="113"/>
      <c r="C216" s="124"/>
      <c r="D216" s="124"/>
      <c r="E216" s="124"/>
      <c r="F216" s="124"/>
      <c r="G216" s="124"/>
      <c r="H216" s="124"/>
      <c r="I216" s="124"/>
      <c r="J216" s="124"/>
      <c r="K216" s="124"/>
      <c r="L216" s="124"/>
      <c r="M216" s="124"/>
      <c r="N216" s="124"/>
      <c r="O216" s="124"/>
      <c r="P216" s="124"/>
      <c r="Q216" s="124"/>
      <c r="R216" s="124"/>
      <c r="S216" s="124"/>
      <c r="T216" s="124"/>
      <c r="U216" s="124"/>
      <c r="V216" s="124"/>
      <c r="W216" s="124"/>
      <c r="X216" s="124"/>
      <c r="Y216" s="124"/>
      <c r="Z216" s="124"/>
      <c r="AA216" s="124"/>
      <c r="AB216" s="124"/>
      <c r="AC216" s="124"/>
      <c r="AD216" s="124"/>
      <c r="AE216" s="124"/>
      <c r="AF216" s="124"/>
      <c r="AG216" s="124"/>
      <c r="AH216" s="124"/>
      <c r="AI216" s="124"/>
      <c r="AJ216" s="124"/>
      <c r="AK216" s="124"/>
      <c r="AL216" s="124"/>
      <c r="AN216" s="18">
        <f>NETWORKDAYS($A216,A216,soldes!$C$52:$E$59)</f>
        <v>1</v>
      </c>
    </row>
    <row r="217" spans="1:40">
      <c r="A217" s="105">
        <v>43832</v>
      </c>
      <c r="B217" s="112"/>
      <c r="AJ217" s="130"/>
      <c r="AN217" s="18">
        <f>NETWORKDAYS($A217,A217,soldes!$C$52:$E$59)</f>
        <v>1</v>
      </c>
    </row>
    <row r="218" spans="1:40">
      <c r="A218" s="105">
        <v>43833</v>
      </c>
      <c r="B218" s="121"/>
      <c r="AJ218" s="130"/>
      <c r="AM218" s="102"/>
      <c r="AN218" s="18">
        <f>NETWORKDAYS($A218,A218,soldes!$C$52:$E$59)</f>
        <v>1</v>
      </c>
    </row>
    <row r="219" spans="1:40">
      <c r="A219" s="105">
        <v>43834</v>
      </c>
      <c r="B219" s="121"/>
      <c r="AJ219" s="130"/>
      <c r="AM219" s="102"/>
      <c r="AN219" s="18">
        <f>NETWORKDAYS($A219,A219,soldes!$C$52:$E$59)</f>
        <v>0</v>
      </c>
    </row>
    <row r="220" spans="1:40">
      <c r="A220" s="105">
        <v>43835</v>
      </c>
      <c r="B220" s="112"/>
      <c r="AN220" s="18">
        <f>NETWORKDAYS($A220,A220,soldes!$C$52:$E$59)</f>
        <v>0</v>
      </c>
    </row>
    <row r="221" spans="1:40">
      <c r="A221" s="105">
        <v>43836</v>
      </c>
      <c r="B221" s="112"/>
      <c r="AN221" s="18">
        <f>NETWORKDAYS($A221,A221,soldes!$C$52:$E$59)</f>
        <v>1</v>
      </c>
    </row>
    <row r="222" spans="1:40">
      <c r="A222" s="105">
        <v>43837</v>
      </c>
      <c r="B222" s="112"/>
      <c r="AN222" s="18">
        <f>NETWORKDAYS($A222,A222,soldes!$C$52:$E$59)</f>
        <v>1</v>
      </c>
    </row>
    <row r="223" spans="1:40">
      <c r="A223" s="105">
        <v>43838</v>
      </c>
      <c r="B223" s="112"/>
      <c r="AN223" s="18">
        <f>NETWORKDAYS($A223,A223,soldes!$C$52:$E$59)</f>
        <v>1</v>
      </c>
    </row>
    <row r="224" spans="1:40">
      <c r="A224" s="105">
        <v>43839</v>
      </c>
      <c r="B224" s="112"/>
      <c r="AN224" s="18">
        <f>NETWORKDAYS($A224,A224,soldes!$C$52:$E$59)</f>
        <v>1</v>
      </c>
    </row>
    <row r="225" spans="1:40">
      <c r="A225" s="105">
        <v>43840</v>
      </c>
      <c r="B225" s="112"/>
      <c r="AN225" s="18">
        <f>NETWORKDAYS($A225,A225,soldes!$C$52:$E$59)</f>
        <v>1</v>
      </c>
    </row>
    <row r="226" spans="1:40">
      <c r="A226" s="105">
        <v>43841</v>
      </c>
      <c r="B226" s="112"/>
      <c r="AN226" s="18">
        <f>NETWORKDAYS($A226,A226,soldes!$C$52:$E$59)</f>
        <v>0</v>
      </c>
    </row>
    <row r="227" spans="1:40">
      <c r="A227" s="105">
        <v>43842</v>
      </c>
      <c r="B227" s="112"/>
      <c r="AN227" s="18">
        <f>NETWORKDAYS($A227,A227,soldes!$C$52:$E$59)</f>
        <v>0</v>
      </c>
    </row>
    <row r="228" spans="1:40">
      <c r="A228" s="105">
        <v>43843</v>
      </c>
      <c r="B228" s="112"/>
      <c r="AN228" s="18">
        <f>NETWORKDAYS($A228,A228,soldes!$C$52:$E$59)</f>
        <v>1</v>
      </c>
    </row>
    <row r="229" spans="1:40">
      <c r="A229" s="105">
        <v>43844</v>
      </c>
      <c r="B229" s="112"/>
      <c r="AN229" s="18">
        <f>NETWORKDAYS($A229,A229,soldes!$C$52:$E$59)</f>
        <v>1</v>
      </c>
    </row>
    <row r="230" spans="1:40">
      <c r="A230" s="105">
        <v>43845</v>
      </c>
      <c r="B230" s="112"/>
      <c r="AN230" s="18">
        <f>NETWORKDAYS($A230,A230,soldes!$C$52:$E$59)</f>
        <v>1</v>
      </c>
    </row>
    <row r="231" spans="1:40">
      <c r="A231" s="105">
        <v>43846</v>
      </c>
      <c r="B231" s="112"/>
      <c r="AN231" s="18">
        <f>NETWORKDAYS($A231,A231,soldes!$C$52:$E$59)</f>
        <v>1</v>
      </c>
    </row>
    <row r="232" spans="1:40">
      <c r="A232" s="105">
        <v>43847</v>
      </c>
      <c r="B232" s="112"/>
      <c r="AN232" s="18">
        <f>NETWORKDAYS($A232,A232,soldes!$C$52:$E$59)</f>
        <v>1</v>
      </c>
    </row>
    <row r="233" spans="1:40">
      <c r="A233" s="105">
        <v>43848</v>
      </c>
      <c r="B233" s="112"/>
      <c r="AN233" s="18">
        <f>NETWORKDAYS($A233,A233,soldes!$C$52:$E$59)</f>
        <v>0</v>
      </c>
    </row>
    <row r="234" spans="1:40">
      <c r="A234" s="105">
        <v>43849</v>
      </c>
      <c r="B234" s="112"/>
      <c r="AN234" s="18">
        <f>NETWORKDAYS($A234,A234,soldes!$C$52:$E$59)</f>
        <v>0</v>
      </c>
    </row>
    <row r="235" spans="1:40">
      <c r="A235" s="105">
        <v>43850</v>
      </c>
      <c r="B235" s="112"/>
      <c r="AN235" s="18">
        <f>NETWORKDAYS($A235,A235,soldes!$C$52:$E$59)</f>
        <v>1</v>
      </c>
    </row>
    <row r="236" spans="1:40">
      <c r="A236" s="105">
        <v>43851</v>
      </c>
      <c r="B236" s="112"/>
      <c r="AA236" s="130"/>
      <c r="AB236" s="130"/>
      <c r="AN236" s="18">
        <f>NETWORKDAYS($A236,A236,soldes!$C$52:$E$59)</f>
        <v>1</v>
      </c>
    </row>
    <row r="237" spans="1:40">
      <c r="A237" s="105">
        <v>43852</v>
      </c>
      <c r="B237" s="112"/>
      <c r="AA237" s="130"/>
      <c r="AB237" s="130"/>
      <c r="AN237" s="18">
        <f>NETWORKDAYS($A237,A237,soldes!$C$52:$E$59)</f>
        <v>1</v>
      </c>
    </row>
    <row r="238" spans="1:40">
      <c r="A238" s="105">
        <v>43853</v>
      </c>
      <c r="B238" s="112"/>
      <c r="AA238" s="130"/>
      <c r="AB238" s="130"/>
      <c r="AN238" s="18">
        <f>NETWORKDAYS($A238,A238,soldes!$C$52:$E$59)</f>
        <v>1</v>
      </c>
    </row>
    <row r="239" spans="1:40">
      <c r="A239" s="105">
        <v>43854</v>
      </c>
      <c r="B239" s="112"/>
      <c r="AA239" s="130"/>
      <c r="AB239" s="130"/>
      <c r="AN239" s="18">
        <f>NETWORKDAYS($A239,A239,soldes!$C$52:$E$59)</f>
        <v>1</v>
      </c>
    </row>
    <row r="240" spans="1:40">
      <c r="A240" s="105">
        <v>43855</v>
      </c>
      <c r="B240" s="112"/>
      <c r="AA240" s="130"/>
      <c r="AB240" s="130"/>
      <c r="AN240" s="18">
        <f>NETWORKDAYS($A240,A240,soldes!$C$52:$E$59)</f>
        <v>0</v>
      </c>
    </row>
    <row r="241" spans="1:40">
      <c r="A241" s="105">
        <v>43856</v>
      </c>
      <c r="B241" s="112"/>
      <c r="AN241" s="18">
        <f>NETWORKDAYS($A241,A241,soldes!$C$52:$E$59)</f>
        <v>0</v>
      </c>
    </row>
    <row r="242" spans="1:40">
      <c r="A242" s="105">
        <v>43857</v>
      </c>
      <c r="B242" s="112"/>
      <c r="AN242" s="18">
        <f>NETWORKDAYS($A242,A242,soldes!$C$52:$E$59)</f>
        <v>1</v>
      </c>
    </row>
    <row r="243" spans="1:40">
      <c r="A243" s="105">
        <v>43858</v>
      </c>
      <c r="B243" s="112"/>
      <c r="AN243" s="18">
        <f>NETWORKDAYS($A243,A243,soldes!$C$52:$E$59)</f>
        <v>1</v>
      </c>
    </row>
    <row r="244" spans="1:40">
      <c r="A244" s="105">
        <v>43859</v>
      </c>
      <c r="B244" s="112"/>
      <c r="AN244" s="18">
        <f>NETWORKDAYS($A244,A244,soldes!$C$52:$E$59)</f>
        <v>1</v>
      </c>
    </row>
    <row r="245" spans="1:40">
      <c r="A245" s="105">
        <v>43860</v>
      </c>
      <c r="B245" s="112"/>
      <c r="AN245" s="18">
        <f>NETWORKDAYS($A245,A245,soldes!$C$52:$E$59)</f>
        <v>1</v>
      </c>
    </row>
    <row r="246" spans="1:40">
      <c r="A246" s="105">
        <v>43861</v>
      </c>
      <c r="B246" s="112"/>
      <c r="AN246" s="18">
        <f>NETWORKDAYS($A246,A246,soldes!$C$52:$E$59)</f>
        <v>1</v>
      </c>
    </row>
    <row r="247" spans="1:40">
      <c r="A247" s="105">
        <v>43862</v>
      </c>
      <c r="B247" s="112"/>
      <c r="AN247" s="18">
        <f>NETWORKDAYS($A247,A247,soldes!$C$52:$E$59)</f>
        <v>0</v>
      </c>
    </row>
    <row r="248" spans="1:40">
      <c r="A248" s="105">
        <v>43863</v>
      </c>
      <c r="B248" s="112"/>
      <c r="AN248" s="18">
        <f>NETWORKDAYS($A248,A248,soldes!$C$52:$E$59)</f>
        <v>0</v>
      </c>
    </row>
    <row r="249" spans="1:40">
      <c r="A249" s="105">
        <v>43864</v>
      </c>
      <c r="B249" s="112"/>
      <c r="AN249" s="18">
        <f>NETWORKDAYS($A249,A249,soldes!$C$52:$E$59)</f>
        <v>1</v>
      </c>
    </row>
    <row r="250" spans="1:40">
      <c r="A250" s="105">
        <v>43865</v>
      </c>
      <c r="B250" s="112"/>
      <c r="AA250" s="130"/>
      <c r="AB250" s="130"/>
      <c r="AN250" s="18">
        <f>NETWORKDAYS($A250,A250,soldes!$C$52:$E$59)</f>
        <v>1</v>
      </c>
    </row>
    <row r="251" spans="1:40">
      <c r="A251" s="105">
        <v>43866</v>
      </c>
      <c r="B251" s="112"/>
      <c r="AA251" s="130"/>
      <c r="AB251" s="130"/>
      <c r="AN251" s="18">
        <f>NETWORKDAYS($A251,A251,soldes!$C$52:$E$59)</f>
        <v>1</v>
      </c>
    </row>
    <row r="252" spans="1:40">
      <c r="A252" s="105">
        <v>43867</v>
      </c>
      <c r="B252" s="112"/>
      <c r="AA252" s="130"/>
      <c r="AB252" s="130"/>
      <c r="AN252" s="18">
        <f>NETWORKDAYS($A252,A252,soldes!$C$52:$E$59)</f>
        <v>1</v>
      </c>
    </row>
    <row r="253" spans="1:40">
      <c r="A253" s="105">
        <v>43868</v>
      </c>
      <c r="B253" s="112"/>
      <c r="AA253" s="130"/>
      <c r="AB253" s="130"/>
      <c r="AN253" s="18">
        <f>NETWORKDAYS($A253,A253,soldes!$C$52:$E$59)</f>
        <v>1</v>
      </c>
    </row>
    <row r="254" spans="1:40">
      <c r="A254" s="105">
        <v>43869</v>
      </c>
      <c r="B254" s="112"/>
      <c r="AA254" s="130"/>
      <c r="AB254" s="130"/>
      <c r="AN254" s="18">
        <f>NETWORKDAYS($A254,A254,soldes!$C$52:$E$59)</f>
        <v>0</v>
      </c>
    </row>
    <row r="255" spans="1:40">
      <c r="A255" s="105">
        <v>43870</v>
      </c>
      <c r="B255" s="112"/>
      <c r="AN255" s="18">
        <f>NETWORKDAYS($A255,A255,soldes!$C$52:$E$59)</f>
        <v>0</v>
      </c>
    </row>
    <row r="256" spans="1:40">
      <c r="A256" s="105">
        <v>43871</v>
      </c>
      <c r="B256" s="112"/>
      <c r="AN256" s="18">
        <f>NETWORKDAYS($A256,A256,soldes!$C$52:$E$59)</f>
        <v>1</v>
      </c>
    </row>
    <row r="257" spans="1:40">
      <c r="A257" s="105">
        <v>43872</v>
      </c>
      <c r="B257" s="112"/>
      <c r="AN257" s="18">
        <f>NETWORKDAYS($A257,A257,soldes!$C$52:$E$59)</f>
        <v>1</v>
      </c>
    </row>
    <row r="258" spans="1:40">
      <c r="A258" s="105">
        <v>43873</v>
      </c>
      <c r="B258" s="121"/>
      <c r="AM258" s="102"/>
      <c r="AN258" s="18">
        <f>NETWORKDAYS($A258,A258,soldes!$C$52:$E$59)</f>
        <v>1</v>
      </c>
    </row>
    <row r="259" spans="1:40">
      <c r="A259" s="105">
        <v>43874</v>
      </c>
      <c r="B259" s="121"/>
      <c r="AM259" s="102"/>
      <c r="AN259" s="18">
        <f>NETWORKDAYS($A259,A259,soldes!$C$52:$E$59)</f>
        <v>1</v>
      </c>
    </row>
    <row r="260" spans="1:40">
      <c r="A260" s="105">
        <v>43875</v>
      </c>
      <c r="B260" s="121"/>
      <c r="AM260" s="102"/>
      <c r="AN260" s="18">
        <f>NETWORKDAYS($A260,A260,soldes!$C$52:$E$59)</f>
        <v>1</v>
      </c>
    </row>
    <row r="261" spans="1:40">
      <c r="A261" s="105">
        <v>43876</v>
      </c>
      <c r="B261" s="121"/>
      <c r="AM261" s="102"/>
      <c r="AN261" s="18">
        <f>NETWORKDAYS($A261,A261,soldes!$C$52:$E$59)</f>
        <v>0</v>
      </c>
    </row>
    <row r="262" spans="1:40">
      <c r="A262" s="105">
        <v>43877</v>
      </c>
      <c r="B262" s="112"/>
      <c r="AN262" s="18">
        <f>NETWORKDAYS($A262,A262,soldes!$C$52:$E$59)</f>
        <v>0</v>
      </c>
    </row>
    <row r="263" spans="1:40">
      <c r="A263" s="105">
        <v>43878</v>
      </c>
      <c r="B263" s="112"/>
      <c r="AN263" s="18">
        <f>NETWORKDAYS($A263,A263,soldes!$C$52:$E$59)</f>
        <v>1</v>
      </c>
    </row>
    <row r="264" spans="1:40">
      <c r="A264" s="105">
        <v>43879</v>
      </c>
      <c r="B264" s="112"/>
      <c r="AN264" s="18">
        <f>NETWORKDAYS($A264,A264,soldes!$C$52:$E$59)</f>
        <v>1</v>
      </c>
    </row>
    <row r="265" spans="1:40">
      <c r="A265" s="105">
        <v>43880</v>
      </c>
      <c r="B265" s="112"/>
      <c r="AN265" s="18">
        <f>NETWORKDAYS($A265,A265,soldes!$C$52:$E$59)</f>
        <v>1</v>
      </c>
    </row>
    <row r="266" spans="1:40">
      <c r="A266" s="105">
        <v>43881</v>
      </c>
      <c r="B266" s="112"/>
      <c r="AN266" s="18">
        <f>NETWORKDAYS($A266,A266,soldes!$C$52:$E$59)</f>
        <v>1</v>
      </c>
    </row>
    <row r="267" spans="1:40">
      <c r="A267" s="105">
        <v>43882</v>
      </c>
      <c r="B267" s="112"/>
      <c r="AN267" s="18">
        <f>NETWORKDAYS($A267,A267,soldes!$C$52:$E$59)</f>
        <v>1</v>
      </c>
    </row>
    <row r="268" spans="1:40">
      <c r="A268" s="105">
        <v>43883</v>
      </c>
      <c r="B268" s="112"/>
      <c r="AN268" s="18">
        <f>NETWORKDAYS($A268,A268,soldes!$C$52:$E$59)</f>
        <v>0</v>
      </c>
    </row>
    <row r="269" spans="1:40">
      <c r="A269" s="105">
        <v>43884</v>
      </c>
      <c r="B269" s="112"/>
      <c r="AN269" s="18">
        <f>NETWORKDAYS($A269,A269,soldes!$C$52:$E$59)</f>
        <v>0</v>
      </c>
    </row>
    <row r="270" spans="1:40">
      <c r="A270" s="105">
        <v>43885</v>
      </c>
      <c r="B270" s="112"/>
      <c r="AN270" s="18">
        <f>NETWORKDAYS($A270,A270,soldes!$C$52:$E$59)</f>
        <v>1</v>
      </c>
    </row>
    <row r="271" spans="1:40">
      <c r="A271" s="105">
        <v>43886</v>
      </c>
      <c r="B271" s="112"/>
      <c r="AN271" s="18">
        <f>NETWORKDAYS($A271,A271,soldes!$C$52:$E$59)</f>
        <v>1</v>
      </c>
    </row>
    <row r="272" spans="1:40">
      <c r="A272" s="105">
        <v>43887</v>
      </c>
      <c r="B272" s="112"/>
      <c r="AN272" s="18">
        <f>NETWORKDAYS($A272,A272,soldes!$C$52:$E$59)</f>
        <v>1</v>
      </c>
    </row>
    <row r="273" spans="1:40">
      <c r="A273" s="105">
        <v>43888</v>
      </c>
      <c r="B273" s="112"/>
      <c r="AN273" s="18">
        <f>NETWORKDAYS($A273,A273,soldes!$C$52:$E$59)</f>
        <v>1</v>
      </c>
    </row>
    <row r="274" spans="1:40">
      <c r="A274" s="105">
        <v>43889</v>
      </c>
      <c r="B274" s="112"/>
      <c r="AN274" s="18">
        <f>NETWORKDAYS($A274,A274,soldes!$C$52:$E$59)</f>
        <v>1</v>
      </c>
    </row>
    <row r="275" spans="1:40">
      <c r="A275" s="105">
        <v>43890</v>
      </c>
      <c r="B275" s="112"/>
      <c r="AN275" s="18">
        <f>NETWORKDAYS($A275,A275,soldes!$C$52:$E$59)</f>
        <v>0</v>
      </c>
    </row>
    <row r="276" spans="1:40">
      <c r="A276" s="105">
        <v>43891</v>
      </c>
      <c r="B276" s="112"/>
      <c r="AN276" s="18">
        <f>NETWORKDAYS($A276,A276,soldes!$C$52:$E$59)</f>
        <v>0</v>
      </c>
    </row>
    <row r="277" spans="1:40">
      <c r="A277" s="105">
        <v>43892</v>
      </c>
      <c r="B277" s="112"/>
      <c r="AN277" s="18">
        <f>NETWORKDAYS($A277,A277,soldes!$C$52:$E$59)</f>
        <v>1</v>
      </c>
    </row>
    <row r="278" spans="1:40">
      <c r="A278" s="105">
        <v>43893</v>
      </c>
      <c r="B278" s="112"/>
      <c r="AA278" s="130"/>
      <c r="AB278" s="130"/>
      <c r="AC278" s="130"/>
      <c r="AN278" s="18">
        <f>NETWORKDAYS($A278,A278,soldes!$C$52:$E$59)</f>
        <v>1</v>
      </c>
    </row>
    <row r="279" spans="1:40">
      <c r="A279" s="105">
        <v>43894</v>
      </c>
      <c r="B279" s="112"/>
      <c r="AA279" s="130"/>
      <c r="AB279" s="130"/>
      <c r="AC279" s="130"/>
      <c r="AN279" s="18">
        <f>NETWORKDAYS($A279,A279,soldes!$C$52:$E$59)</f>
        <v>1</v>
      </c>
    </row>
    <row r="280" spans="1:40">
      <c r="A280" s="105">
        <v>43895</v>
      </c>
      <c r="B280" s="112"/>
      <c r="AA280" s="130"/>
      <c r="AB280" s="130"/>
      <c r="AC280" s="130"/>
      <c r="AN280" s="18">
        <f>NETWORKDAYS($A280,A280,soldes!$C$52:$E$59)</f>
        <v>1</v>
      </c>
    </row>
    <row r="281" spans="1:40">
      <c r="A281" s="105">
        <v>43896</v>
      </c>
      <c r="B281" s="112"/>
      <c r="AA281" s="130"/>
      <c r="AB281" s="130"/>
      <c r="AC281" s="130"/>
      <c r="AN281" s="18">
        <f>NETWORKDAYS($A281,A281,soldes!$C$52:$E$59)</f>
        <v>1</v>
      </c>
    </row>
    <row r="282" spans="1:40">
      <c r="A282" s="105">
        <v>43897</v>
      </c>
      <c r="B282" s="112"/>
      <c r="AA282" s="130"/>
      <c r="AB282" s="130"/>
      <c r="AC282" s="130"/>
      <c r="AN282" s="18">
        <f>NETWORKDAYS($A282,A282,soldes!$C$52:$E$59)</f>
        <v>0</v>
      </c>
    </row>
    <row r="283" spans="1:40">
      <c r="A283" s="105">
        <v>43898</v>
      </c>
      <c r="B283" s="112"/>
      <c r="AN283" s="18">
        <f>NETWORKDAYS($A283,A283,soldes!$C$52:$E$59)</f>
        <v>0</v>
      </c>
    </row>
    <row r="284" spans="1:40">
      <c r="A284" s="105">
        <v>43899</v>
      </c>
      <c r="B284" s="112"/>
      <c r="AN284" s="18">
        <f>NETWORKDAYS($A284,A284,soldes!$C$52:$E$59)</f>
        <v>1</v>
      </c>
    </row>
    <row r="285" spans="1:40">
      <c r="A285" s="105">
        <v>43900</v>
      </c>
      <c r="B285" s="112"/>
      <c r="AN285" s="18">
        <f>NETWORKDAYS($A285,A285,soldes!$C$52:$E$59)</f>
        <v>1</v>
      </c>
    </row>
    <row r="286" spans="1:40">
      <c r="A286" s="105">
        <v>43901</v>
      </c>
      <c r="B286" s="112"/>
      <c r="AN286" s="18">
        <f>NETWORKDAYS($A286,A286,soldes!$C$52:$E$59)</f>
        <v>1</v>
      </c>
    </row>
    <row r="287" spans="1:40">
      <c r="A287" s="105">
        <v>43902</v>
      </c>
      <c r="B287" s="112"/>
      <c r="AN287" s="18">
        <f>NETWORKDAYS($A287,A287,soldes!$C$52:$E$59)</f>
        <v>1</v>
      </c>
    </row>
    <row r="288" spans="1:40">
      <c r="A288" s="105">
        <v>43903</v>
      </c>
      <c r="B288" s="112"/>
      <c r="AN288" s="18">
        <f>NETWORKDAYS($A288,A288,soldes!$C$52:$E$59)</f>
        <v>1</v>
      </c>
    </row>
    <row r="289" spans="1:40">
      <c r="A289" s="105">
        <v>43904</v>
      </c>
      <c r="B289" s="112"/>
      <c r="AN289" s="18">
        <f>NETWORKDAYS($A289,A289,soldes!$C$52:$E$59)</f>
        <v>0</v>
      </c>
    </row>
    <row r="290" spans="1:40">
      <c r="A290" s="105">
        <v>43905</v>
      </c>
      <c r="B290" s="112"/>
      <c r="AN290" s="18">
        <f>NETWORKDAYS($A290,A290,soldes!$C$52:$E$59)</f>
        <v>0</v>
      </c>
    </row>
    <row r="291" spans="1:40">
      <c r="A291" s="105">
        <v>43906</v>
      </c>
      <c r="B291" s="112"/>
      <c r="AN291" s="18">
        <f>NETWORKDAYS($A291,A291,soldes!$C$52:$E$59)</f>
        <v>1</v>
      </c>
    </row>
    <row r="292" spans="1:40">
      <c r="A292" s="105">
        <v>43907</v>
      </c>
      <c r="B292" s="112"/>
      <c r="AN292" s="18">
        <f>NETWORKDAYS($A292,A292,soldes!$C$52:$E$59)</f>
        <v>1</v>
      </c>
    </row>
    <row r="293" spans="1:40">
      <c r="A293" s="105">
        <v>43908</v>
      </c>
      <c r="B293" s="112"/>
      <c r="AN293" s="18">
        <f>NETWORKDAYS($A293,A293,soldes!$C$52:$E$59)</f>
        <v>1</v>
      </c>
    </row>
    <row r="294" spans="1:40">
      <c r="A294" s="105">
        <v>43909</v>
      </c>
      <c r="B294" s="112"/>
      <c r="AN294" s="18">
        <f>NETWORKDAYS($A294,A294,soldes!$C$52:$E$59)</f>
        <v>1</v>
      </c>
    </row>
    <row r="295" spans="1:40">
      <c r="A295" s="105">
        <v>43910</v>
      </c>
      <c r="B295" s="112"/>
      <c r="AN295" s="18">
        <f>NETWORKDAYS($A295,A295,soldes!$C$52:$E$59)</f>
        <v>1</v>
      </c>
    </row>
    <row r="296" spans="1:40">
      <c r="A296" s="105">
        <v>43911</v>
      </c>
      <c r="B296" s="112"/>
      <c r="AN296" s="18">
        <f>NETWORKDAYS($A296,A296,soldes!$C$52:$E$59)</f>
        <v>0</v>
      </c>
    </row>
    <row r="297" spans="1:40">
      <c r="A297" s="105">
        <v>43912</v>
      </c>
      <c r="B297" s="112"/>
      <c r="AN297" s="18">
        <f>NETWORKDAYS($A297,A297,soldes!$C$52:$E$59)</f>
        <v>0</v>
      </c>
    </row>
    <row r="298" spans="1:40">
      <c r="A298" s="105">
        <v>43913</v>
      </c>
      <c r="B298" s="112"/>
      <c r="AN298" s="18">
        <f>NETWORKDAYS($A298,A298,soldes!$C$52:$E$59)</f>
        <v>1</v>
      </c>
    </row>
    <row r="299" spans="1:40">
      <c r="A299" s="105">
        <v>43914</v>
      </c>
      <c r="B299" s="112"/>
      <c r="AN299" s="18">
        <f>NETWORKDAYS($A299,A299,soldes!$C$52:$E$59)</f>
        <v>1</v>
      </c>
    </row>
    <row r="300" spans="1:40">
      <c r="A300" s="105">
        <v>43915</v>
      </c>
      <c r="B300" s="112"/>
      <c r="AN300" s="18">
        <f>NETWORKDAYS($A300,A300,soldes!$C$52:$E$59)</f>
        <v>1</v>
      </c>
    </row>
    <row r="301" spans="1:40">
      <c r="A301" s="105">
        <v>43916</v>
      </c>
      <c r="B301" s="112"/>
      <c r="AN301" s="18">
        <f>NETWORKDAYS($A301,A301,soldes!$C$52:$E$59)</f>
        <v>1</v>
      </c>
    </row>
    <row r="302" spans="1:40">
      <c r="A302" s="105">
        <v>43917</v>
      </c>
      <c r="B302" s="112"/>
      <c r="AN302" s="18">
        <f>NETWORKDAYS($A302,A302,soldes!$C$52:$E$59)</f>
        <v>1</v>
      </c>
    </row>
    <row r="303" spans="1:40">
      <c r="A303" s="105">
        <v>43918</v>
      </c>
      <c r="B303" s="112"/>
      <c r="AN303" s="18">
        <f>NETWORKDAYS($A303,A303,soldes!$C$52:$E$59)</f>
        <v>0</v>
      </c>
    </row>
    <row r="304" spans="1:40">
      <c r="A304" s="105">
        <v>43919</v>
      </c>
      <c r="B304" s="112"/>
      <c r="AN304" s="18">
        <f>NETWORKDAYS($A304,A304,soldes!$C$52:$E$59)</f>
        <v>0</v>
      </c>
    </row>
    <row r="305" spans="1:40">
      <c r="A305" s="105">
        <v>43920</v>
      </c>
      <c r="B305" s="112"/>
      <c r="AN305" s="18">
        <f>NETWORKDAYS($A305,A305,soldes!$C$52:$E$59)</f>
        <v>1</v>
      </c>
    </row>
    <row r="306" spans="1:40">
      <c r="A306" s="105">
        <v>43921</v>
      </c>
      <c r="B306" s="112"/>
      <c r="AN306" s="18">
        <f>NETWORKDAYS($A306,A306,soldes!$C$52:$E$59)</f>
        <v>1</v>
      </c>
    </row>
    <row r="307" spans="1:40">
      <c r="A307" s="105">
        <v>43922</v>
      </c>
      <c r="B307" s="112"/>
      <c r="AN307" s="18">
        <f>NETWORKDAYS($A307,A307,soldes!$C$52:$E$59)</f>
        <v>1</v>
      </c>
    </row>
    <row r="308" spans="1:40">
      <c r="A308" s="105">
        <v>43923</v>
      </c>
      <c r="B308" s="112"/>
      <c r="AN308" s="18">
        <f>NETWORKDAYS($A308,A308,soldes!$C$52:$E$59)</f>
        <v>1</v>
      </c>
    </row>
    <row r="309" spans="1:40">
      <c r="A309" s="105">
        <v>43924</v>
      </c>
      <c r="B309" s="112"/>
      <c r="AN309" s="18">
        <f>NETWORKDAYS($A309,A309,soldes!$C$52:$E$59)</f>
        <v>1</v>
      </c>
    </row>
    <row r="310" spans="1:40">
      <c r="A310" s="105">
        <v>43925</v>
      </c>
      <c r="B310" s="112"/>
      <c r="AN310" s="18">
        <f>NETWORKDAYS($A310,A310,soldes!$C$52:$E$59)</f>
        <v>0</v>
      </c>
    </row>
    <row r="311" spans="1:40">
      <c r="A311" s="105">
        <v>43926</v>
      </c>
      <c r="B311" s="112"/>
      <c r="AN311" s="18">
        <f>NETWORKDAYS($A311,A311,soldes!$C$52:$E$59)</f>
        <v>0</v>
      </c>
    </row>
    <row r="312" spans="1:40">
      <c r="A312" s="105">
        <v>43927</v>
      </c>
      <c r="B312" s="112"/>
      <c r="AN312" s="18">
        <f>NETWORKDAYS($A312,A312,soldes!$C$52:$E$59)</f>
        <v>1</v>
      </c>
    </row>
    <row r="313" spans="1:40">
      <c r="A313" s="105">
        <v>43928</v>
      </c>
      <c r="B313" s="112"/>
      <c r="AF313" s="130"/>
      <c r="AN313" s="18">
        <f>NETWORKDAYS($A313,A313,soldes!$C$52:$E$59)</f>
        <v>1</v>
      </c>
    </row>
    <row r="314" spans="1:40">
      <c r="A314" s="105">
        <v>43929</v>
      </c>
      <c r="B314" s="112"/>
      <c r="AF314" s="130"/>
      <c r="AN314" s="18">
        <f>NETWORKDAYS($A314,A314,soldes!$C$52:$E$59)</f>
        <v>1</v>
      </c>
    </row>
    <row r="315" spans="1:40">
      <c r="A315" s="105">
        <v>43930</v>
      </c>
      <c r="B315" s="112"/>
      <c r="AF315" s="130"/>
      <c r="AN315" s="18">
        <f>NETWORKDAYS($A315,A315,soldes!$C$52:$E$59)</f>
        <v>1</v>
      </c>
    </row>
    <row r="316" spans="1:40">
      <c r="A316" s="105">
        <v>43931</v>
      </c>
      <c r="B316" s="112"/>
      <c r="AF316" s="130"/>
      <c r="AN316" s="18">
        <f>NETWORKDAYS($A316,A316,soldes!$C$52:$E$59)</f>
        <v>1</v>
      </c>
    </row>
    <row r="317" spans="1:40">
      <c r="A317" s="105">
        <v>43932</v>
      </c>
      <c r="B317" s="112"/>
      <c r="AF317" s="130"/>
      <c r="AN317" s="18">
        <f>NETWORKDAYS($A317,A317,soldes!$C$52:$E$59)</f>
        <v>0</v>
      </c>
    </row>
    <row r="318" spans="1:40">
      <c r="A318" s="105">
        <v>43933</v>
      </c>
      <c r="B318" s="112"/>
      <c r="AN318" s="18">
        <f>NETWORKDAYS($A318,A318,soldes!$C$52:$E$59)</f>
        <v>0</v>
      </c>
    </row>
    <row r="319" spans="1:40">
      <c r="A319" s="105">
        <v>43934</v>
      </c>
      <c r="B319" s="112"/>
      <c r="AN319" s="18">
        <f>NETWORKDAYS($A319,A319,soldes!$C$52:$E$59)</f>
        <v>1</v>
      </c>
    </row>
    <row r="320" spans="1:40">
      <c r="A320" s="105">
        <v>43935</v>
      </c>
      <c r="B320" s="112"/>
      <c r="AA320" s="130"/>
      <c r="AB320" s="130"/>
      <c r="AN320" s="18">
        <f>NETWORKDAYS($A320,A320,soldes!$C$52:$E$59)</f>
        <v>1</v>
      </c>
    </row>
    <row r="321" spans="1:40">
      <c r="A321" s="105">
        <v>43936</v>
      </c>
      <c r="B321" s="112"/>
      <c r="AA321" s="130"/>
      <c r="AB321" s="130"/>
      <c r="AN321" s="18">
        <f>NETWORKDAYS($A321,A321,soldes!$C$52:$E$59)</f>
        <v>1</v>
      </c>
    </row>
    <row r="322" spans="1:40">
      <c r="A322" s="105">
        <v>43937</v>
      </c>
      <c r="B322" s="112"/>
      <c r="AA322" s="130"/>
      <c r="AB322" s="130"/>
      <c r="AN322" s="18">
        <f>NETWORKDAYS($A322,A322,soldes!$C$52:$E$59)</f>
        <v>1</v>
      </c>
    </row>
    <row r="323" spans="1:40">
      <c r="A323" s="105">
        <v>43938</v>
      </c>
      <c r="B323" s="112"/>
      <c r="AA323" s="130"/>
      <c r="AB323" s="130"/>
      <c r="AN323" s="18">
        <f>NETWORKDAYS($A323,A323,soldes!$C$52:$E$59)</f>
        <v>1</v>
      </c>
    </row>
    <row r="324" spans="1:40">
      <c r="A324" s="105">
        <v>43939</v>
      </c>
      <c r="B324" s="112"/>
      <c r="AA324" s="130"/>
      <c r="AB324" s="130"/>
      <c r="AN324" s="18">
        <f>NETWORKDAYS($A324,A324,soldes!$C$52:$E$59)</f>
        <v>0</v>
      </c>
    </row>
    <row r="325" spans="1:40">
      <c r="A325" s="105">
        <v>43940</v>
      </c>
      <c r="B325" s="112"/>
      <c r="AN325" s="18">
        <f>NETWORKDAYS($A325,A325,soldes!$C$52:$E$59)</f>
        <v>0</v>
      </c>
    </row>
    <row r="326" spans="1:40">
      <c r="A326" s="105">
        <v>43941</v>
      </c>
      <c r="B326" s="112"/>
      <c r="AN326" s="18">
        <f>NETWORKDAYS($A326,A326,soldes!$C$52:$E$59)</f>
        <v>1</v>
      </c>
    </row>
    <row r="327" spans="1:40">
      <c r="A327" s="105">
        <v>43942</v>
      </c>
      <c r="B327" s="112"/>
      <c r="AN327" s="18">
        <f>NETWORKDAYS($A327,A327,soldes!$C$52:$E$59)</f>
        <v>1</v>
      </c>
    </row>
    <row r="328" spans="1:40">
      <c r="A328" s="105">
        <v>43943</v>
      </c>
      <c r="B328" s="112"/>
      <c r="AN328" s="18">
        <f>NETWORKDAYS($A328,A328,soldes!$C$52:$E$59)</f>
        <v>1</v>
      </c>
    </row>
    <row r="329" spans="1:40">
      <c r="A329" s="105">
        <v>43944</v>
      </c>
      <c r="B329" s="112"/>
      <c r="AN329" s="18">
        <f>NETWORKDAYS($A329,A329,soldes!$C$52:$E$59)</f>
        <v>1</v>
      </c>
    </row>
    <row r="330" spans="1:40">
      <c r="A330" s="105">
        <v>43945</v>
      </c>
      <c r="B330" s="113"/>
      <c r="C330" s="124"/>
      <c r="D330" s="124"/>
      <c r="E330" s="124"/>
      <c r="F330" s="124"/>
      <c r="G330" s="124"/>
      <c r="H330" s="124"/>
      <c r="I330" s="124"/>
      <c r="J330" s="124"/>
      <c r="K330" s="124"/>
      <c r="L330" s="124"/>
      <c r="M330" s="124"/>
      <c r="N330" s="124"/>
      <c r="O330" s="124"/>
      <c r="P330" s="124"/>
      <c r="Q330" s="124"/>
      <c r="R330" s="124"/>
      <c r="S330" s="124"/>
      <c r="T330" s="124"/>
      <c r="U330" s="124"/>
      <c r="V330" s="124"/>
      <c r="W330" s="124"/>
      <c r="X330" s="124"/>
      <c r="Y330" s="124"/>
      <c r="Z330" s="124"/>
      <c r="AA330" s="124"/>
      <c r="AB330" s="124"/>
      <c r="AC330" s="124"/>
      <c r="AD330" s="124"/>
      <c r="AE330" s="124"/>
      <c r="AF330" s="124"/>
      <c r="AG330" s="124"/>
      <c r="AH330" s="124"/>
      <c r="AI330" s="124"/>
      <c r="AJ330" s="124"/>
      <c r="AK330" s="124"/>
      <c r="AL330" s="124"/>
      <c r="AN330" s="18">
        <f>NETWORKDAYS($A330,A330,soldes!$C$52:$E$59)</f>
        <v>1</v>
      </c>
    </row>
    <row r="331" spans="1:40">
      <c r="A331" s="105">
        <v>43946</v>
      </c>
      <c r="B331" s="112"/>
      <c r="AN331" s="18">
        <f>NETWORKDAYS($A331,A331,soldes!$C$52:$E$59)</f>
        <v>0</v>
      </c>
    </row>
    <row r="332" spans="1:40">
      <c r="A332" s="105">
        <v>43947</v>
      </c>
      <c r="B332" s="112"/>
      <c r="AN332" s="18">
        <f>NETWORKDAYS($A332,A332,soldes!$C$52:$E$59)</f>
        <v>0</v>
      </c>
    </row>
    <row r="333" spans="1:40">
      <c r="A333" s="105">
        <v>43948</v>
      </c>
      <c r="B333" s="112"/>
      <c r="AN333" s="18">
        <f>NETWORKDAYS($A333,A333,soldes!$C$52:$E$59)</f>
        <v>1</v>
      </c>
    </row>
    <row r="334" spans="1:40">
      <c r="A334" s="105">
        <v>43949</v>
      </c>
      <c r="B334" s="112"/>
      <c r="AN334" s="18">
        <f>NETWORKDAYS($A334,A334,soldes!$C$52:$E$59)</f>
        <v>1</v>
      </c>
    </row>
    <row r="335" spans="1:40">
      <c r="A335" s="105">
        <v>43950</v>
      </c>
      <c r="B335" s="112"/>
      <c r="AN335" s="18">
        <f>NETWORKDAYS($A335,A335,soldes!$C$52:$E$59)</f>
        <v>1</v>
      </c>
    </row>
    <row r="336" spans="1:40">
      <c r="A336" s="105">
        <v>43951</v>
      </c>
      <c r="B336" s="113"/>
      <c r="C336" s="124"/>
      <c r="D336" s="124"/>
      <c r="E336" s="124"/>
      <c r="F336" s="124"/>
      <c r="G336" s="124"/>
      <c r="H336" s="124"/>
      <c r="I336" s="124"/>
      <c r="J336" s="124"/>
      <c r="K336" s="124"/>
      <c r="L336" s="124"/>
      <c r="M336" s="124"/>
      <c r="N336" s="124"/>
      <c r="O336" s="124"/>
      <c r="P336" s="124"/>
      <c r="Q336" s="124"/>
      <c r="R336" s="124"/>
      <c r="S336" s="124"/>
      <c r="T336" s="124"/>
      <c r="U336" s="124"/>
      <c r="V336" s="124"/>
      <c r="W336" s="124"/>
      <c r="X336" s="124"/>
      <c r="Y336" s="124"/>
      <c r="Z336" s="124"/>
      <c r="AA336" s="124"/>
      <c r="AB336" s="124"/>
      <c r="AC336" s="124"/>
      <c r="AD336" s="124"/>
      <c r="AE336" s="124"/>
      <c r="AF336" s="124"/>
      <c r="AG336" s="124"/>
      <c r="AH336" s="124"/>
      <c r="AI336" s="124"/>
      <c r="AJ336" s="124"/>
      <c r="AK336" s="124"/>
      <c r="AL336" s="124"/>
      <c r="AN336" s="18">
        <f>NETWORKDAYS($A336,A336,soldes!$C$52:$E$59)</f>
        <v>1</v>
      </c>
    </row>
    <row r="337" spans="1:40">
      <c r="A337" s="105">
        <v>43952</v>
      </c>
      <c r="B337" s="112"/>
      <c r="AN337" s="18">
        <f>NETWORKDAYS($A337,A337,soldes!$C$52:$E$59)</f>
        <v>1</v>
      </c>
    </row>
    <row r="338" spans="1:40">
      <c r="A338" s="105">
        <v>43953</v>
      </c>
      <c r="B338" s="112"/>
      <c r="AN338" s="18">
        <f>NETWORKDAYS($A338,A338,soldes!$C$52:$E$59)</f>
        <v>0</v>
      </c>
    </row>
    <row r="339" spans="1:40">
      <c r="A339" s="105">
        <v>43954</v>
      </c>
      <c r="B339" s="112"/>
      <c r="AN339" s="18">
        <f>NETWORKDAYS($A339,A339,soldes!$C$52:$E$59)</f>
        <v>0</v>
      </c>
    </row>
    <row r="340" spans="1:40">
      <c r="A340" s="105">
        <v>43955</v>
      </c>
      <c r="B340" s="112"/>
      <c r="AN340" s="18">
        <f>NETWORKDAYS($A340,A340,soldes!$C$52:$E$59)</f>
        <v>1</v>
      </c>
    </row>
    <row r="341" spans="1:40">
      <c r="A341" s="105">
        <v>43956</v>
      </c>
      <c r="B341" s="112"/>
      <c r="AN341" s="18">
        <f>NETWORKDAYS($A341,A341,soldes!$C$52:$E$59)</f>
        <v>1</v>
      </c>
    </row>
    <row r="342" spans="1:40">
      <c r="A342" s="105">
        <v>43957</v>
      </c>
      <c r="B342" s="112"/>
      <c r="AN342" s="18">
        <f>NETWORKDAYS($A342,A342,soldes!$C$52:$E$59)</f>
        <v>1</v>
      </c>
    </row>
    <row r="343" spans="1:40">
      <c r="A343" s="105">
        <v>43958</v>
      </c>
      <c r="B343" s="113"/>
      <c r="C343" s="124"/>
      <c r="D343" s="124"/>
      <c r="E343" s="124"/>
      <c r="F343" s="124"/>
      <c r="G343" s="124"/>
      <c r="H343" s="124"/>
      <c r="I343" s="124"/>
      <c r="J343" s="124"/>
      <c r="K343" s="124"/>
      <c r="L343" s="124"/>
      <c r="M343" s="124"/>
      <c r="N343" s="124"/>
      <c r="O343" s="124"/>
      <c r="P343" s="124"/>
      <c r="Q343" s="124"/>
      <c r="R343" s="124"/>
      <c r="S343" s="124"/>
      <c r="T343" s="124"/>
      <c r="U343" s="124"/>
      <c r="V343" s="124"/>
      <c r="W343" s="124"/>
      <c r="X343" s="124"/>
      <c r="Y343" s="124"/>
      <c r="Z343" s="124"/>
      <c r="AA343" s="124"/>
      <c r="AB343" s="124"/>
      <c r="AC343" s="124"/>
      <c r="AD343" s="124"/>
      <c r="AE343" s="124"/>
      <c r="AF343" s="124"/>
      <c r="AG343" s="124"/>
      <c r="AH343" s="124"/>
      <c r="AI343" s="124"/>
      <c r="AJ343" s="124"/>
      <c r="AK343" s="124"/>
      <c r="AL343" s="124"/>
      <c r="AN343" s="18">
        <f>NETWORKDAYS($A343,A343,soldes!$C$52:$E$59)</f>
        <v>1</v>
      </c>
    </row>
    <row r="344" spans="1:40">
      <c r="A344" s="105">
        <v>43959</v>
      </c>
      <c r="B344" s="112"/>
      <c r="AN344" s="18">
        <f>NETWORKDAYS($A344,A344,soldes!$C$52:$E$59)</f>
        <v>1</v>
      </c>
    </row>
    <row r="345" spans="1:40">
      <c r="A345" s="105">
        <v>43960</v>
      </c>
      <c r="B345" s="112"/>
      <c r="AN345" s="18">
        <f>NETWORKDAYS($A345,A345,soldes!$C$52:$E$59)</f>
        <v>0</v>
      </c>
    </row>
    <row r="346" spans="1:40">
      <c r="A346" s="105">
        <v>43961</v>
      </c>
      <c r="B346" s="112"/>
      <c r="AN346" s="18">
        <f>NETWORKDAYS($A346,A346,soldes!$C$52:$E$59)</f>
        <v>0</v>
      </c>
    </row>
    <row r="347" spans="1:40">
      <c r="A347" s="105">
        <v>43962</v>
      </c>
      <c r="B347" s="112"/>
      <c r="AN347" s="18">
        <f>NETWORKDAYS($A347,A347,soldes!$C$52:$E$59)</f>
        <v>1</v>
      </c>
    </row>
    <row r="348" spans="1:40">
      <c r="A348" s="105">
        <v>43963</v>
      </c>
      <c r="B348" s="112"/>
      <c r="AN348" s="18">
        <f>NETWORKDAYS($A348,A348,soldes!$C$52:$E$59)</f>
        <v>1</v>
      </c>
    </row>
    <row r="349" spans="1:40">
      <c r="A349" s="105">
        <v>43964</v>
      </c>
      <c r="B349" s="112"/>
      <c r="AN349" s="18">
        <f>NETWORKDAYS($A349,A349,soldes!$C$52:$E$59)</f>
        <v>1</v>
      </c>
    </row>
    <row r="350" spans="1:40">
      <c r="A350" s="105">
        <v>43965</v>
      </c>
      <c r="B350" s="112"/>
      <c r="AN350" s="18">
        <f>NETWORKDAYS($A350,A350,soldes!$C$52:$E$59)</f>
        <v>1</v>
      </c>
    </row>
    <row r="351" spans="1:40">
      <c r="A351" s="105">
        <v>43966</v>
      </c>
      <c r="B351" s="112"/>
      <c r="AN351" s="18">
        <f>NETWORKDAYS($A351,A351,soldes!$C$52:$E$59)</f>
        <v>1</v>
      </c>
    </row>
    <row r="352" spans="1:40">
      <c r="A352" s="105">
        <v>43967</v>
      </c>
      <c r="B352" s="112"/>
      <c r="AN352" s="18">
        <f>NETWORKDAYS($A352,A352,soldes!$C$52:$E$59)</f>
        <v>0</v>
      </c>
    </row>
    <row r="353" spans="1:40">
      <c r="A353" s="105">
        <v>43968</v>
      </c>
      <c r="B353" s="112"/>
      <c r="AN353" s="18">
        <f>NETWORKDAYS($A353,A353,soldes!$C$52:$E$59)</f>
        <v>0</v>
      </c>
    </row>
    <row r="354" spans="1:40">
      <c r="A354" s="105">
        <v>43969</v>
      </c>
      <c r="B354" s="112"/>
      <c r="AN354" s="18">
        <f>NETWORKDAYS($A354,A354,soldes!$C$52:$E$59)</f>
        <v>1</v>
      </c>
    </row>
    <row r="355" spans="1:40">
      <c r="A355" s="105">
        <v>43970</v>
      </c>
      <c r="B355" s="112"/>
      <c r="AA355" s="130"/>
      <c r="AB355" s="130"/>
      <c r="AN355" s="18">
        <f>NETWORKDAYS($A355,A355,soldes!$C$52:$E$59)</f>
        <v>1</v>
      </c>
    </row>
    <row r="356" spans="1:40">
      <c r="A356" s="105">
        <v>43971</v>
      </c>
      <c r="B356" s="112"/>
      <c r="AA356" s="130"/>
      <c r="AB356" s="130"/>
      <c r="AN356" s="18">
        <f>NETWORKDAYS($A356,A356,soldes!$C$52:$E$59)</f>
        <v>1</v>
      </c>
    </row>
    <row r="357" spans="1:40">
      <c r="A357" s="105">
        <v>43972</v>
      </c>
      <c r="B357" s="112"/>
      <c r="AA357" s="130"/>
      <c r="AB357" s="130"/>
      <c r="AN357" s="18">
        <f>NETWORKDAYS($A357,A357,soldes!$C$52:$E$59)</f>
        <v>1</v>
      </c>
    </row>
    <row r="358" spans="1:40">
      <c r="A358" s="105">
        <v>43973</v>
      </c>
      <c r="B358" s="112"/>
      <c r="AA358" s="130"/>
      <c r="AB358" s="130"/>
      <c r="AN358" s="18">
        <f>NETWORKDAYS($A358,A358,soldes!$C$52:$E$59)</f>
        <v>1</v>
      </c>
    </row>
    <row r="359" spans="1:40">
      <c r="A359" s="105">
        <v>43974</v>
      </c>
      <c r="B359" s="112"/>
      <c r="AA359" s="130"/>
      <c r="AB359" s="130"/>
      <c r="AN359" s="18">
        <f>NETWORKDAYS($A359,A359,soldes!$C$52:$E$59)</f>
        <v>0</v>
      </c>
    </row>
    <row r="360" spans="1:40">
      <c r="A360" s="105">
        <v>43975</v>
      </c>
      <c r="B360" s="112"/>
      <c r="AN360" s="18">
        <f>NETWORKDAYS($A360,A360,soldes!$C$52:$E$59)</f>
        <v>0</v>
      </c>
    </row>
    <row r="361" spans="1:40">
      <c r="A361" s="105">
        <v>43976</v>
      </c>
      <c r="B361" s="112"/>
      <c r="AN361" s="18">
        <f>NETWORKDAYS($A361,A361,soldes!$C$52:$E$59)</f>
        <v>1</v>
      </c>
    </row>
    <row r="362" spans="1:40">
      <c r="A362" s="105">
        <v>43977</v>
      </c>
      <c r="B362" s="112"/>
      <c r="AN362" s="18">
        <f>NETWORKDAYS($A362,A362,soldes!$C$52:$E$59)</f>
        <v>1</v>
      </c>
    </row>
    <row r="363" spans="1:40">
      <c r="A363" s="105">
        <v>43978</v>
      </c>
      <c r="B363" s="112"/>
      <c r="AN363" s="18">
        <f>NETWORKDAYS($A363,A363,soldes!$C$52:$E$59)</f>
        <v>1</v>
      </c>
    </row>
    <row r="364" spans="1:40">
      <c r="A364" s="105">
        <v>43979</v>
      </c>
      <c r="B364" s="112"/>
      <c r="AC364" s="130"/>
      <c r="AN364" s="18">
        <f>NETWORKDAYS($A364,A364,soldes!$C$52:$E$59)</f>
        <v>1</v>
      </c>
    </row>
    <row r="365" spans="1:40">
      <c r="A365" s="105">
        <v>43980</v>
      </c>
      <c r="B365" s="113"/>
      <c r="C365" s="124"/>
      <c r="D365" s="124"/>
      <c r="E365" s="124"/>
      <c r="F365" s="124"/>
      <c r="G365" s="124"/>
      <c r="H365" s="124"/>
      <c r="I365" s="124"/>
      <c r="J365" s="124"/>
      <c r="K365" s="124"/>
      <c r="L365" s="124"/>
      <c r="M365" s="124"/>
      <c r="N365" s="124"/>
      <c r="O365" s="124"/>
      <c r="P365" s="124"/>
      <c r="Q365" s="124"/>
      <c r="R365" s="124"/>
      <c r="S365" s="124"/>
      <c r="T365" s="124"/>
      <c r="U365" s="124"/>
      <c r="V365" s="124"/>
      <c r="W365" s="124"/>
      <c r="X365" s="124"/>
      <c r="Y365" s="124"/>
      <c r="Z365" s="124"/>
      <c r="AA365" s="124"/>
      <c r="AB365" s="124"/>
      <c r="AC365" s="131"/>
      <c r="AD365" s="124"/>
      <c r="AE365" s="124"/>
      <c r="AF365" s="124"/>
      <c r="AG365" s="124"/>
      <c r="AH365" s="124"/>
      <c r="AI365" s="124"/>
      <c r="AJ365" s="124"/>
      <c r="AK365" s="124"/>
      <c r="AL365" s="124"/>
      <c r="AN365" s="18">
        <f>NETWORKDAYS($A365,A365,soldes!$C$52:$E$59)</f>
        <v>1</v>
      </c>
    </row>
    <row r="366" spans="1:40">
      <c r="A366" s="105">
        <v>43981</v>
      </c>
      <c r="B366" s="112"/>
      <c r="AC366" s="130"/>
      <c r="AN366" s="18">
        <f>NETWORKDAYS($A366,A366,soldes!$C$52:$E$59)</f>
        <v>0</v>
      </c>
    </row>
    <row r="367" spans="1:40" ht="15.75" thickBot="1">
      <c r="C367" s="125">
        <f t="shared" ref="C367:AM367" si="0">COUNTA(C$2:C$366)</f>
        <v>0</v>
      </c>
      <c r="D367" s="125">
        <f>COUNTA(D$2:D$366)</f>
        <v>0</v>
      </c>
      <c r="E367" s="125">
        <f t="shared" si="0"/>
        <v>0</v>
      </c>
      <c r="F367" s="125">
        <f>COUNTA(F$2:F$366)</f>
        <v>0</v>
      </c>
      <c r="G367" s="125">
        <f>COUNTA(G$2:G$366)</f>
        <v>0</v>
      </c>
      <c r="H367" s="125">
        <f t="shared" si="0"/>
        <v>0</v>
      </c>
      <c r="I367" s="125">
        <f t="shared" si="0"/>
        <v>0</v>
      </c>
      <c r="J367" s="125">
        <f t="shared" si="0"/>
        <v>0</v>
      </c>
      <c r="K367" s="125">
        <f t="shared" si="0"/>
        <v>0</v>
      </c>
      <c r="L367" s="125">
        <f t="shared" si="0"/>
        <v>1</v>
      </c>
      <c r="M367" s="125">
        <f t="shared" si="0"/>
        <v>0</v>
      </c>
      <c r="N367" s="125">
        <f t="shared" si="0"/>
        <v>1</v>
      </c>
      <c r="O367" s="125">
        <f t="shared" si="0"/>
        <v>1</v>
      </c>
      <c r="P367" s="125">
        <f t="shared" si="0"/>
        <v>0</v>
      </c>
      <c r="Q367" s="125">
        <f t="shared" si="0"/>
        <v>0</v>
      </c>
      <c r="R367" s="125">
        <f t="shared" si="0"/>
        <v>0</v>
      </c>
      <c r="S367" s="125">
        <f t="shared" si="0"/>
        <v>22</v>
      </c>
      <c r="T367" s="125">
        <f t="shared" si="0"/>
        <v>0</v>
      </c>
      <c r="U367" s="125">
        <f t="shared" si="0"/>
        <v>0</v>
      </c>
      <c r="V367" s="125">
        <f t="shared" si="0"/>
        <v>1</v>
      </c>
      <c r="W367" s="125">
        <f t="shared" si="0"/>
        <v>0</v>
      </c>
      <c r="X367" s="125">
        <f t="shared" si="0"/>
        <v>1</v>
      </c>
      <c r="Y367" s="125">
        <f t="shared" si="0"/>
        <v>0</v>
      </c>
      <c r="Z367" s="125">
        <f t="shared" si="0"/>
        <v>2</v>
      </c>
      <c r="AA367" s="125">
        <f t="shared" si="0"/>
        <v>0</v>
      </c>
      <c r="AB367" s="125">
        <f t="shared" si="0"/>
        <v>0</v>
      </c>
      <c r="AC367" s="125">
        <f t="shared" si="0"/>
        <v>0</v>
      </c>
      <c r="AD367" s="125">
        <f t="shared" si="0"/>
        <v>0</v>
      </c>
      <c r="AE367" s="125">
        <f t="shared" si="0"/>
        <v>0</v>
      </c>
      <c r="AF367" s="125">
        <f t="shared" si="0"/>
        <v>0</v>
      </c>
      <c r="AG367" s="125">
        <f t="shared" si="0"/>
        <v>2</v>
      </c>
      <c r="AH367" s="125">
        <f t="shared" si="0"/>
        <v>0</v>
      </c>
      <c r="AI367" s="125">
        <f t="shared" si="0"/>
        <v>0</v>
      </c>
      <c r="AJ367" s="125">
        <f t="shared" si="0"/>
        <v>1</v>
      </c>
      <c r="AK367" s="125">
        <f t="shared" si="0"/>
        <v>0</v>
      </c>
      <c r="AL367" s="125">
        <f t="shared" si="0"/>
        <v>0</v>
      </c>
      <c r="AM367" s="120">
        <f t="shared" si="0"/>
        <v>0</v>
      </c>
      <c r="AN367" s="107">
        <f>SUM(C367:AL367)</f>
        <v>32</v>
      </c>
    </row>
    <row r="368" spans="1:40" ht="15.75" thickTop="1"/>
    <row r="369" spans="3:41">
      <c r="C369" s="75"/>
      <c r="D369" s="75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5"/>
      <c r="W369" s="75"/>
      <c r="X369" s="75"/>
      <c r="Y369" s="75"/>
      <c r="Z369" s="75"/>
      <c r="AA369" s="75"/>
      <c r="AB369" s="75"/>
      <c r="AC369" s="75"/>
      <c r="AD369" s="75"/>
      <c r="AE369" s="75"/>
      <c r="AF369" s="75"/>
      <c r="AG369" s="75"/>
      <c r="AH369" s="75"/>
      <c r="AI369" s="75"/>
      <c r="AJ369" s="75"/>
      <c r="AK369" s="75"/>
      <c r="AL369" s="75"/>
      <c r="AM369" s="91"/>
      <c r="AN369" s="3"/>
      <c r="AO369" s="3"/>
    </row>
  </sheetData>
  <conditionalFormatting sqref="A2:B366">
    <cfRule type="timePeriod" dxfId="9" priority="13" timePeriod="today">
      <formula>FLOOR(A2,1)=TODAY()</formula>
    </cfRule>
  </conditionalFormatting>
  <conditionalFormatting sqref="AN2:AN366">
    <cfRule type="expression" dxfId="8" priority="172">
      <formula>$D$1=ROW()</formula>
    </cfRule>
  </conditionalFormatting>
  <conditionalFormatting sqref="C2:AL3 C12:AL31 C4:D11 Y4:AL11 C33:AL365 C32:D32 F32:AL32">
    <cfRule type="cellIs" dxfId="7" priority="5" operator="equal">
      <formula>0.5</formula>
    </cfRule>
    <cfRule type="cellIs" dxfId="6" priority="6" operator="equal">
      <formula>1</formula>
    </cfRule>
  </conditionalFormatting>
  <conditionalFormatting sqref="A2:AL3 A12:AL31 A4:D11 Y4:AL11 A33:AL365 A32:D32 F32:AL32">
    <cfRule type="expression" dxfId="5" priority="17">
      <formula>WEEKDAY($A3,2)=1</formula>
    </cfRule>
    <cfRule type="expression" dxfId="4" priority="19">
      <formula>WEEKDAY($A3,2)&gt;6</formula>
    </cfRule>
  </conditionalFormatting>
  <conditionalFormatting sqref="K4:M4 H4:I4 O4:X4 E5:X11">
    <cfRule type="cellIs" dxfId="3" priority="1" operator="equal">
      <formula>0.5</formula>
    </cfRule>
    <cfRule type="cellIs" dxfId="2" priority="2" operator="equal">
      <formula>1</formula>
    </cfRule>
  </conditionalFormatting>
  <conditionalFormatting sqref="E4:X11">
    <cfRule type="expression" dxfId="1" priority="3">
      <formula>WEEKDAY($A5,2)=1</formula>
    </cfRule>
    <cfRule type="expression" dxfId="0" priority="4">
      <formula>WEEKDAY($A5,2)&gt;6</formula>
    </cfRule>
  </conditionalFormatting>
  <dataValidations count="1">
    <dataValidation type="list" allowBlank="1" showInputMessage="1" showErrorMessage="1" sqref="A1:B1" xr:uid="{00000000-0002-0000-0300-000000000000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date_jour">
                <anchor moveWithCells="1" sizeWithCells="1">
                  <from>
                    <xdr:col>17</xdr:col>
                    <xdr:colOff>276225</xdr:colOff>
                    <xdr:row>0</xdr:row>
                    <xdr:rowOff>0</xdr:rowOff>
                  </from>
                  <to>
                    <xdr:col>19</xdr:col>
                    <xdr:colOff>266700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soldes</vt:lpstr>
      <vt:lpstr>mois</vt:lpstr>
      <vt:lpstr>data</vt:lpstr>
      <vt:lpstr>cascade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2019-07-07T19:17:51Z</dcterms:modified>
</cp:coreProperties>
</file>