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ctrlProps/ctrlProp139.xml" ContentType="application/vnd.ms-excel.controlproperties+xml"/>
  <Override PartName="/xl/ctrlProps/ctrlProp140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pivotTables/pivotTable2.xml" ContentType="application/vnd.openxmlformats-officedocument.spreadsheetml.pivotTable+xml"/>
  <Override PartName="/xl/drawings/drawing6.xml" ContentType="application/vnd.openxmlformats-officedocument.drawing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NDF formulaire\"/>
    </mc:Choice>
  </mc:AlternateContent>
  <xr:revisionPtr revIDLastSave="0" documentId="13_ncr:1_{ABD3BDF5-F3B6-4B2D-80B3-082BC812E1A6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Graphique1" sheetId="10" r:id="rId1"/>
    <sheet name="cb" sheetId="5" r:id="rId2"/>
    <sheet name="saisie" sheetId="11" r:id="rId3"/>
    <sheet name="BD" sheetId="1" r:id="rId4"/>
    <sheet name="infos" sheetId="9" r:id="rId5"/>
    <sheet name="ndf" sheetId="4" r:id="rId6"/>
    <sheet name="cpt" sheetId="8" r:id="rId7"/>
  </sheets>
  <externalReferences>
    <externalReference r:id="rId8"/>
  </externalReferences>
  <definedNames>
    <definedName name="_xlnm.Print_Area" localSheetId="5">ndf!$A$1:$O$52</definedName>
  </definedNames>
  <calcPr calcId="181029"/>
  <pivotCaches>
    <pivotCache cacheId="0" r:id="rId9"/>
    <pivotCache cacheId="1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11" l="1"/>
  <c r="H9" i="11"/>
  <c r="H8" i="11"/>
  <c r="H6" i="11"/>
  <c r="F47" i="4" l="1"/>
  <c r="H41" i="1"/>
  <c r="H43" i="1"/>
  <c r="H45" i="1"/>
  <c r="H44" i="1"/>
  <c r="H46" i="1"/>
  <c r="L1" i="1" l="1"/>
  <c r="O1" i="1"/>
  <c r="C3" i="4" l="1"/>
  <c r="D1" i="4"/>
  <c r="T3" i="8" l="1"/>
  <c r="U3" i="8"/>
  <c r="T4" i="8"/>
  <c r="U4" i="8"/>
  <c r="T5" i="8"/>
  <c r="U5" i="8"/>
  <c r="T6" i="8"/>
  <c r="U6" i="8"/>
  <c r="T7" i="8"/>
  <c r="U7" i="8"/>
  <c r="T8" i="8"/>
  <c r="U8" i="8"/>
  <c r="T9" i="8"/>
  <c r="U9" i="8"/>
  <c r="T10" i="8"/>
  <c r="U10" i="8"/>
  <c r="T11" i="8"/>
  <c r="U11" i="8"/>
  <c r="T12" i="8"/>
  <c r="U12" i="8"/>
  <c r="T13" i="8"/>
  <c r="U13" i="8"/>
  <c r="T14" i="8"/>
  <c r="U14" i="8"/>
  <c r="T15" i="8"/>
  <c r="U15" i="8"/>
  <c r="T16" i="8"/>
  <c r="U16" i="8"/>
  <c r="T17" i="8"/>
  <c r="U17" i="8"/>
  <c r="T18" i="8"/>
  <c r="U18" i="8"/>
  <c r="T19" i="8"/>
  <c r="U19" i="8"/>
  <c r="T20" i="8"/>
  <c r="U20" i="8"/>
  <c r="T21" i="8"/>
  <c r="U21" i="8"/>
  <c r="T22" i="8"/>
  <c r="U22" i="8"/>
  <c r="T23" i="8"/>
  <c r="U23" i="8"/>
  <c r="T24" i="8"/>
  <c r="U24" i="8"/>
  <c r="T25" i="8"/>
  <c r="U25" i="8"/>
  <c r="T26" i="8"/>
  <c r="U26" i="8"/>
  <c r="T27" i="8"/>
  <c r="U27" i="8"/>
  <c r="T28" i="8"/>
  <c r="U28" i="8"/>
  <c r="T29" i="8"/>
  <c r="U29" i="8"/>
  <c r="T30" i="8"/>
  <c r="U30" i="8"/>
  <c r="T31" i="8"/>
  <c r="U31" i="8"/>
  <c r="T32" i="8"/>
  <c r="U32" i="8"/>
  <c r="T33" i="8"/>
  <c r="U33" i="8"/>
  <c r="T34" i="8"/>
  <c r="U34" i="8"/>
  <c r="T35" i="8"/>
  <c r="U35" i="8"/>
  <c r="T36" i="8"/>
  <c r="U36" i="8"/>
  <c r="T37" i="8"/>
  <c r="U37" i="8"/>
  <c r="T38" i="8"/>
  <c r="U38" i="8"/>
  <c r="T39" i="8"/>
  <c r="U39" i="8"/>
  <c r="T40" i="8"/>
  <c r="U40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L3" i="8"/>
  <c r="L4" i="8"/>
  <c r="L2" i="8"/>
  <c r="G35" i="8" l="1"/>
  <c r="K1" i="1" l="1"/>
  <c r="K2" i="4" l="1"/>
  <c r="K1" i="4"/>
  <c r="U2" i="8" l="1"/>
  <c r="T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K1" authorId="0" shapeId="0" xr:uid="{B00F5E70-0341-4D0E-B414-4AB263489596}">
      <text>
        <r>
          <rPr>
            <b/>
            <sz val="9"/>
            <color indexed="81"/>
            <rFont val="Tahoma"/>
            <family val="2"/>
          </rPr>
          <t>total pro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 shapeId="0" xr:uid="{CB651C1A-82D0-4E78-BCE7-2BA28618ADB1}">
      <text>
        <r>
          <rPr>
            <b/>
            <sz val="9"/>
            <color indexed="81"/>
            <rFont val="Tahoma"/>
            <family val="2"/>
          </rPr>
          <t>total perso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 shapeId="0" xr:uid="{D68480E1-8A4A-4A8F-AAD8-F35BA8389139}">
      <text>
        <r>
          <rPr>
            <b/>
            <sz val="9"/>
            <color indexed="81"/>
            <rFont val="Tahoma"/>
            <family val="2"/>
          </rPr>
          <t>kilom début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 xr:uid="{1D948060-EE0C-4C04-991F-C0EE62C0F618}">
      <text>
        <r>
          <rPr>
            <b/>
            <sz val="9"/>
            <color indexed="81"/>
            <rFont val="Tahoma"/>
            <family val="2"/>
          </rPr>
          <t>kilom fin</t>
        </r>
      </text>
    </comment>
    <comment ref="O1" authorId="0" shapeId="0" xr:uid="{538FD727-E7C6-4EA9-9F5D-3D4FE1A3F1CE}">
      <text>
        <r>
          <rPr>
            <b/>
            <sz val="9"/>
            <color indexed="81"/>
            <rFont val="Tahoma"/>
            <family val="2"/>
          </rPr>
          <t>gazole perso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Propriétaire</author>
  </authors>
  <commentList>
    <comment ref="D1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choisir compte et enlever ttc ou ht</t>
        </r>
      </text>
    </comment>
    <comment ref="E1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choisir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<sst xmlns="http://schemas.openxmlformats.org/spreadsheetml/2006/main" count="653" uniqueCount="149">
  <si>
    <t>Date</t>
  </si>
  <si>
    <t>Libellé</t>
  </si>
  <si>
    <t xml:space="preserve">Mois : </t>
  </si>
  <si>
    <t>Kms Compteur</t>
  </si>
  <si>
    <t>20 du mois précédent</t>
  </si>
  <si>
    <t>20 du mois suivant</t>
  </si>
  <si>
    <t>total des kms parcourus</t>
  </si>
  <si>
    <t>hotel</t>
  </si>
  <si>
    <t>kms</t>
  </si>
  <si>
    <t>gazole</t>
  </si>
  <si>
    <t>Débit euros</t>
  </si>
  <si>
    <t>date</t>
  </si>
  <si>
    <t>N</t>
  </si>
  <si>
    <t>Divers</t>
  </si>
  <si>
    <t>Total général</t>
  </si>
  <si>
    <t>(vide)</t>
  </si>
  <si>
    <t>ht</t>
  </si>
  <si>
    <t>tva</t>
  </si>
  <si>
    <t>cptes</t>
  </si>
  <si>
    <t>Étiquettes de lignes</t>
  </si>
  <si>
    <t>Somme de ht</t>
  </si>
  <si>
    <t>Somme de tva</t>
  </si>
  <si>
    <t>libellé</t>
  </si>
  <si>
    <t>autres</t>
  </si>
  <si>
    <t>ttc</t>
  </si>
  <si>
    <t>G</t>
  </si>
  <si>
    <t>Somme de ttc</t>
  </si>
  <si>
    <t>NF</t>
  </si>
  <si>
    <t>verif</t>
  </si>
  <si>
    <t>Libellé banque</t>
  </si>
  <si>
    <t>Client</t>
  </si>
  <si>
    <t>liste déroulante</t>
  </si>
  <si>
    <t>Infos</t>
  </si>
  <si>
    <t>montants</t>
  </si>
  <si>
    <t>divers</t>
  </si>
  <si>
    <t>Somme de montants</t>
  </si>
  <si>
    <t xml:space="preserve"> </t>
  </si>
  <si>
    <t>TCD Divers</t>
  </si>
  <si>
    <t>Crédit euros</t>
  </si>
  <si>
    <t>déplacements, péages</t>
  </si>
  <si>
    <t>jeu</t>
  </si>
  <si>
    <t>jour</t>
  </si>
  <si>
    <t>KMS CLIENTS</t>
  </si>
  <si>
    <t>KMS PERSO</t>
  </si>
  <si>
    <t>TAUX (total gazole/ total kms mois)</t>
  </si>
  <si>
    <t>TTC</t>
  </si>
  <si>
    <t>TVA</t>
  </si>
  <si>
    <t>HT</t>
  </si>
  <si>
    <t>resto bar accompagné</t>
  </si>
  <si>
    <t>resto bar seul</t>
  </si>
  <si>
    <t>606150</t>
  </si>
  <si>
    <t>613500</t>
  </si>
  <si>
    <t>615100</t>
  </si>
  <si>
    <t>615200</t>
  </si>
  <si>
    <t>615500</t>
  </si>
  <si>
    <t>626200</t>
  </si>
  <si>
    <t>626400</t>
  </si>
  <si>
    <t>-remplir les cases jaunes de l'onglet saisie</t>
  </si>
  <si>
    <t>- séparer les repas ou boissons pris à l'hotel</t>
  </si>
  <si>
    <t>Parkings, péages = déplacements</t>
  </si>
  <si>
    <t>Dépenses perso en divers</t>
  </si>
  <si>
    <t>Si vous voulez voir ce que donnent les kms perso,</t>
  </si>
  <si>
    <t>Il faut cliquer sur le bouton "aperçu"</t>
  </si>
  <si>
    <t>entretien repar vehs</t>
  </si>
  <si>
    <t>autres entretiens</t>
  </si>
  <si>
    <t>cadeaux</t>
  </si>
  <si>
    <t>échantillons</t>
  </si>
  <si>
    <t>sam</t>
  </si>
  <si>
    <t>ven</t>
  </si>
  <si>
    <t>lun</t>
  </si>
  <si>
    <t>mar</t>
  </si>
  <si>
    <t>mer</t>
  </si>
  <si>
    <t>lave glace</t>
  </si>
  <si>
    <t>resto seul</t>
  </si>
  <si>
    <t>A</t>
  </si>
  <si>
    <t>Liste des opérations entre le 16/02/2017 et 15/03/2017</t>
  </si>
  <si>
    <t>dim</t>
  </si>
  <si>
    <t xml:space="preserve">Citedia Gare </t>
  </si>
  <si>
    <t xml:space="preserve">Ibis </t>
  </si>
  <si>
    <t xml:space="preserve">Cote Jardin </t>
  </si>
  <si>
    <t xml:space="preserve">Hotel St James </t>
  </si>
  <si>
    <t xml:space="preserve">Le Patio </t>
  </si>
  <si>
    <t xml:space="preserve">Super U </t>
  </si>
  <si>
    <t xml:space="preserve">Station U </t>
  </si>
  <si>
    <t>BUSINESSCARD DD no 5137 78xx xxxx xx36</t>
  </si>
  <si>
    <t xml:space="preserve">Le Gavroche </t>
  </si>
  <si>
    <t xml:space="preserve">Brou Fraze </t>
  </si>
  <si>
    <t xml:space="preserve">Night Express </t>
  </si>
  <si>
    <t xml:space="preserve">Eni9915villaine </t>
  </si>
  <si>
    <t xml:space="preserve">Rel. La Maillere </t>
  </si>
  <si>
    <t xml:space="preserve">Puma Online Shop Europ </t>
  </si>
  <si>
    <t xml:space="preserve">Grill Briis </t>
  </si>
  <si>
    <t xml:space="preserve">Shell 0252 </t>
  </si>
  <si>
    <t xml:space="preserve">Sig Rest Parce </t>
  </si>
  <si>
    <t xml:space="preserve">Ikea </t>
  </si>
  <si>
    <t xml:space="preserve">Eni9360fbernard </t>
  </si>
  <si>
    <t xml:space="preserve">Auchan Carburan </t>
  </si>
  <si>
    <t xml:space="preserve">La Scala </t>
  </si>
  <si>
    <t xml:space="preserve">Buffalo Grill Chate </t>
  </si>
  <si>
    <t xml:space="preserve">Hotel Restau Kar </t>
  </si>
  <si>
    <t xml:space="preserve">Hrc33618stdenis1 </t>
  </si>
  <si>
    <t xml:space="preserve">Station Total </t>
  </si>
  <si>
    <t xml:space="preserve">Totaldaltysa10 </t>
  </si>
  <si>
    <t xml:space="preserve">Relais Barre Thomas </t>
  </si>
  <si>
    <t xml:space="preserve">V And B </t>
  </si>
  <si>
    <t xml:space="preserve">Actal33267paul3 </t>
  </si>
  <si>
    <t>chaussures de sécurité</t>
  </si>
  <si>
    <t xml:space="preserve">CO2 </t>
  </si>
  <si>
    <t>NDF SP 0317  chaussures de sécurité</t>
  </si>
  <si>
    <t>NDF SP 0317  lave glace</t>
  </si>
  <si>
    <t xml:space="preserve">NDF SP 0317  CO2 </t>
  </si>
  <si>
    <t xml:space="preserve">NDF SP 0317 </t>
  </si>
  <si>
    <t>SP</t>
  </si>
  <si>
    <t xml:space="preserve">NDF SP KMS PERSO 0317 </t>
  </si>
  <si>
    <t xml:space="preserve">PP </t>
  </si>
  <si>
    <t>resto bar 10%</t>
  </si>
  <si>
    <t>resto bar 5,5%</t>
  </si>
  <si>
    <t>alcool 20%</t>
  </si>
  <si>
    <t>hôtel</t>
  </si>
  <si>
    <t xml:space="preserve">cpte perso (racine) </t>
  </si>
  <si>
    <t>Carburant</t>
  </si>
  <si>
    <t>fournit entret &amp; equip</t>
  </si>
  <si>
    <t>fournit bureau</t>
  </si>
  <si>
    <t>petit achat multimédia</t>
  </si>
  <si>
    <t>frais compl s/machines</t>
  </si>
  <si>
    <t>loc logiciels</t>
  </si>
  <si>
    <t>loyers</t>
  </si>
  <si>
    <t>tél portable</t>
  </si>
  <si>
    <t>adsl internet</t>
  </si>
  <si>
    <t>A recopier</t>
  </si>
  <si>
    <t>Mr S Papado</t>
  </si>
  <si>
    <t/>
  </si>
  <si>
    <t xml:space="preserve"> Extrait</t>
  </si>
  <si>
    <t>N°</t>
  </si>
  <si>
    <t>Prestataire</t>
  </si>
  <si>
    <t>type dépense</t>
  </si>
  <si>
    <t>Observations</t>
  </si>
  <si>
    <t xml:space="preserve"> perso</t>
  </si>
  <si>
    <t>38 opérations du 16/02/2017 et 15/03/2017</t>
  </si>
  <si>
    <t>ESP &amp; CB perso</t>
  </si>
  <si>
    <t>carlo</t>
  </si>
  <si>
    <t>clt1</t>
  </si>
  <si>
    <t>clt2</t>
  </si>
  <si>
    <t>clt3</t>
  </si>
  <si>
    <t>clt4</t>
  </si>
  <si>
    <t>DD LM</t>
  </si>
  <si>
    <t>free</t>
  </si>
  <si>
    <t>adsl</t>
  </si>
  <si>
    <t>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</si>
</sst>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&quot;F&quot;_-;\-* #,##0.00\ &quot;F&quot;_-;_-* &quot;-&quot;??\ &quot;F&quot;_-;_-@_-"/>
    <numFmt numFmtId="166" formatCode="_-* #,##0.00\ [$€-1]_-;\-* #,##0.00\ [$€-1]_-;_-* &quot;-&quot;??\ [$€-1]_-"/>
    <numFmt numFmtId="167" formatCode="ddmmyy"/>
    <numFmt numFmtId="168" formatCode="0.000"/>
    <numFmt numFmtId="169" formatCode="#,##0.000"/>
    <numFmt numFmtId="170" formatCode="#,##0.00\ &quot;€&quot;"/>
    <numFmt numFmtId="171" formatCode="dd/mm/yy;@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4"/>
      <name val="Arial"/>
      <family val="2"/>
    </font>
    <font>
      <b/>
      <u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sz val="11"/>
      <color rgb="FF000000"/>
      <name val="Calibri"/>
      <family val="2"/>
      <scheme val="minor"/>
    </font>
    <font>
      <sz val="11"/>
      <color rgb="FFFF0000"/>
      <name val="Arial"/>
      <family val="2"/>
    </font>
    <font>
      <b/>
      <sz val="11"/>
      <name val="Arial"/>
      <family val="2"/>
    </font>
    <font>
      <u/>
      <sz val="13.5"/>
      <color theme="1"/>
      <name val="Calibri"/>
      <family val="2"/>
      <scheme val="minor"/>
    </font>
    <font>
      <b/>
      <sz val="14"/>
      <name val="Arial"/>
      <family val="2"/>
    </font>
    <font>
      <b/>
      <sz val="9"/>
      <color rgb="FFC00000"/>
      <name val="Arial"/>
      <family val="2"/>
    </font>
    <font>
      <b/>
      <u/>
      <sz val="1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7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8" fillId="0" borderId="21" applyNumberFormat="0" applyFill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7" borderId="0" applyNumberFormat="0" applyBorder="0" applyAlignment="0" applyProtection="0"/>
    <xf numFmtId="0" fontId="23" fillId="8" borderId="0" applyNumberFormat="0" applyBorder="0" applyAlignment="0" applyProtection="0"/>
    <xf numFmtId="0" fontId="24" fillId="9" borderId="24" applyNumberFormat="0" applyAlignment="0" applyProtection="0"/>
    <xf numFmtId="0" fontId="25" fillId="10" borderId="25" applyNumberFormat="0" applyAlignment="0" applyProtection="0"/>
    <xf numFmtId="0" fontId="26" fillId="10" borderId="24" applyNumberFormat="0" applyAlignment="0" applyProtection="0"/>
    <xf numFmtId="0" fontId="27" fillId="0" borderId="26" applyNumberFormat="0" applyFill="0" applyAlignment="0" applyProtection="0"/>
    <xf numFmtId="0" fontId="28" fillId="11" borderId="27" applyNumberFormat="0" applyAlignment="0" applyProtection="0"/>
    <xf numFmtId="0" fontId="14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29" fillId="0" borderId="0" applyNumberFormat="0" applyFill="0" applyBorder="0" applyAlignment="0" applyProtection="0"/>
    <xf numFmtId="0" fontId="13" fillId="0" borderId="29" applyNumberFormat="0" applyFill="0" applyAlignment="0" applyProtection="0"/>
    <xf numFmtId="0" fontId="30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30" fillId="36" borderId="0" applyNumberFormat="0" applyBorder="0" applyAlignment="0" applyProtection="0"/>
    <xf numFmtId="0" fontId="31" fillId="0" borderId="0"/>
    <xf numFmtId="0" fontId="32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41" fillId="0" borderId="0" applyNumberFormat="0" applyFill="0" applyBorder="0" applyAlignment="0" applyProtection="0"/>
  </cellStyleXfs>
  <cellXfs count="20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4" fontId="0" fillId="0" borderId="0" xfId="0" applyNumberFormat="1"/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6" fillId="0" borderId="0" xfId="0" applyFont="1"/>
    <xf numFmtId="16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168" fontId="0" fillId="0" borderId="0" xfId="0" applyNumberFormat="1"/>
    <xf numFmtId="167" fontId="0" fillId="0" borderId="0" xfId="0" applyNumberFormat="1" applyBorder="1" applyAlignment="1"/>
    <xf numFmtId="165" fontId="3" fillId="0" borderId="0" xfId="2" applyNumberFormat="1" applyFont="1" applyBorder="1" applyProtection="1">
      <protection locked="0"/>
    </xf>
    <xf numFmtId="0" fontId="0" fillId="0" borderId="0" xfId="0" applyAlignment="1">
      <alignment horizontal="right"/>
    </xf>
    <xf numFmtId="4" fontId="0" fillId="2" borderId="14" xfId="0" applyNumberFormat="1" applyFill="1" applyBorder="1" applyAlignment="1">
      <alignment horizontal="center"/>
    </xf>
    <xf numFmtId="0" fontId="2" fillId="0" borderId="0" xfId="1" applyNumberFormat="1" applyFont="1" applyAlignment="1" applyProtection="1">
      <alignment horizontal="center"/>
      <protection locked="0"/>
    </xf>
    <xf numFmtId="0" fontId="0" fillId="0" borderId="2" xfId="0" pivotButton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0" borderId="2" xfId="0" pivotButton="1" applyNumberForma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4" fontId="0" fillId="2" borderId="14" xfId="0" applyNumberFormat="1" applyFont="1" applyFill="1" applyBorder="1" applyAlignment="1">
      <alignment horizontal="center"/>
    </xf>
    <xf numFmtId="167" fontId="0" fillId="0" borderId="0" xfId="0" applyNumberFormat="1"/>
    <xf numFmtId="2" fontId="0" fillId="0" borderId="0" xfId="0" applyNumberFormat="1" applyFill="1" applyBorder="1" applyAlignment="1">
      <alignment horizontal="center"/>
    </xf>
    <xf numFmtId="4" fontId="0" fillId="0" borderId="11" xfId="0" applyNumberFormat="1" applyBorder="1"/>
    <xf numFmtId="4" fontId="0" fillId="0" borderId="0" xfId="0" applyNumberFormat="1" applyFill="1" applyBorder="1"/>
    <xf numFmtId="4" fontId="0" fillId="0" borderId="0" xfId="0" applyNumberFormat="1" applyAlignment="1">
      <alignment horizontal="center"/>
    </xf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Alignment="1">
      <alignment horizontal="right"/>
    </xf>
    <xf numFmtId="165" fontId="2" fillId="0" borderId="0" xfId="2" applyNumberFormat="1" applyFont="1" applyProtection="1">
      <protection locked="0"/>
    </xf>
    <xf numFmtId="165" fontId="2" fillId="0" borderId="0" xfId="2" applyNumberFormat="1" applyFont="1" applyAlignment="1" applyProtection="1">
      <alignment horizontal="center"/>
      <protection locked="0"/>
    </xf>
    <xf numFmtId="165" fontId="10" fillId="0" borderId="18" xfId="2" applyNumberFormat="1" applyFont="1" applyBorder="1" applyAlignment="1" applyProtection="1">
      <alignment horizontal="center"/>
      <protection locked="0"/>
    </xf>
    <xf numFmtId="0" fontId="0" fillId="0" borderId="1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9" xfId="0" applyBorder="1" applyAlignment="1">
      <alignment wrapText="1"/>
    </xf>
    <xf numFmtId="14" fontId="0" fillId="0" borderId="19" xfId="0" applyNumberFormat="1" applyBorder="1" applyAlignment="1">
      <alignment wrapText="1"/>
    </xf>
    <xf numFmtId="0" fontId="0" fillId="0" borderId="19" xfId="0" applyBorder="1" applyAlignment="1">
      <alignment horizontal="left" wrapText="1"/>
    </xf>
    <xf numFmtId="4" fontId="0" fillId="0" borderId="19" xfId="0" applyNumberFormat="1" applyBorder="1" applyAlignment="1">
      <alignment wrapText="1"/>
    </xf>
    <xf numFmtId="0" fontId="12" fillId="0" borderId="0" xfId="0" applyFont="1" applyAlignment="1">
      <alignment horizontal="left"/>
    </xf>
    <xf numFmtId="0" fontId="0" fillId="0" borderId="0" xfId="0"/>
    <xf numFmtId="0" fontId="0" fillId="0" borderId="0" xfId="0" applyBorder="1" applyAlignment="1">
      <alignment horizontal="center"/>
    </xf>
    <xf numFmtId="4" fontId="0" fillId="0" borderId="0" xfId="0" applyNumberFormat="1"/>
    <xf numFmtId="0" fontId="2" fillId="0" borderId="0" xfId="1" applyNumberFormat="1" applyFont="1" applyAlignment="1" applyProtection="1">
      <alignment horizontal="center"/>
      <protection locked="0"/>
    </xf>
    <xf numFmtId="1" fontId="0" fillId="0" borderId="0" xfId="0" applyNumberFormat="1"/>
    <xf numFmtId="3" fontId="9" fillId="0" borderId="12" xfId="0" applyNumberFormat="1" applyFont="1" applyFill="1" applyBorder="1" applyAlignment="1">
      <alignment horizontal="left"/>
    </xf>
    <xf numFmtId="165" fontId="5" fillId="0" borderId="0" xfId="2" applyNumberFormat="1" applyFont="1" applyBorder="1" applyAlignment="1" applyProtection="1">
      <alignment horizontal="center"/>
      <protection locked="0"/>
    </xf>
    <xf numFmtId="4" fontId="0" fillId="0" borderId="0" xfId="0" applyNumberFormat="1" applyFill="1" applyBorder="1" applyAlignment="1">
      <alignment horizontal="right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 indent="1"/>
    </xf>
    <xf numFmtId="0" fontId="33" fillId="0" borderId="0" xfId="0" applyFont="1" applyAlignment="1">
      <alignment horizontal="left" vertical="center" indent="4"/>
    </xf>
    <xf numFmtId="4" fontId="0" fillId="2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3" fontId="9" fillId="0" borderId="12" xfId="0" applyNumberFormat="1" applyFont="1" applyFill="1" applyBorder="1"/>
    <xf numFmtId="4" fontId="9" fillId="0" borderId="12" xfId="0" applyNumberFormat="1" applyFont="1" applyFill="1" applyBorder="1"/>
    <xf numFmtId="14" fontId="9" fillId="0" borderId="12" xfId="0" applyNumberFormat="1" applyFont="1" applyFill="1" applyBorder="1"/>
    <xf numFmtId="0" fontId="0" fillId="2" borderId="12" xfId="0" applyFill="1" applyBorder="1" applyAlignment="1">
      <alignment horizontal="center"/>
    </xf>
    <xf numFmtId="4" fontId="0" fillId="2" borderId="12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2" fontId="0" fillId="4" borderId="12" xfId="0" applyNumberForma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2" fontId="0" fillId="4" borderId="13" xfId="0" applyNumberFormat="1" applyFill="1" applyBorder="1" applyAlignment="1">
      <alignment horizontal="center"/>
    </xf>
    <xf numFmtId="167" fontId="0" fillId="0" borderId="0" xfId="0" applyNumberFormat="1" applyBorder="1"/>
    <xf numFmtId="167" fontId="0" fillId="0" borderId="11" xfId="0" applyNumberFormat="1" applyBorder="1"/>
    <xf numFmtId="0" fontId="0" fillId="0" borderId="11" xfId="0" applyBorder="1" applyAlignment="1">
      <alignment horizontal="center"/>
    </xf>
    <xf numFmtId="3" fontId="9" fillId="0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center"/>
    </xf>
    <xf numFmtId="0" fontId="31" fillId="0" borderId="0" xfId="0" applyFont="1"/>
    <xf numFmtId="0" fontId="31" fillId="0" borderId="19" xfId="0" applyFont="1" applyBorder="1" applyAlignment="1">
      <alignment wrapText="1"/>
    </xf>
    <xf numFmtId="4" fontId="31" fillId="0" borderId="19" xfId="0" applyNumberFormat="1" applyFont="1" applyBorder="1" applyAlignment="1">
      <alignment wrapText="1"/>
    </xf>
    <xf numFmtId="0" fontId="0" fillId="0" borderId="0" xfId="0" applyBorder="1" applyAlignment="1">
      <alignment horizontal="center"/>
    </xf>
    <xf numFmtId="4" fontId="0" fillId="0" borderId="0" xfId="0" applyNumberFormat="1"/>
    <xf numFmtId="0" fontId="0" fillId="0" borderId="0" xfId="0" applyFill="1" applyBorder="1"/>
    <xf numFmtId="3" fontId="0" fillId="0" borderId="0" xfId="0" applyNumberFormat="1" applyBorder="1" applyAlignment="1">
      <alignment horizontal="center"/>
    </xf>
    <xf numFmtId="1" fontId="0" fillId="0" borderId="0" xfId="0" applyNumberFormat="1" applyBorder="1"/>
    <xf numFmtId="4" fontId="0" fillId="0" borderId="0" xfId="0" applyNumberFormat="1" applyBorder="1"/>
    <xf numFmtId="1" fontId="0" fillId="0" borderId="0" xfId="0" applyNumberFormat="1"/>
    <xf numFmtId="3" fontId="9" fillId="2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right"/>
    </xf>
    <xf numFmtId="14" fontId="9" fillId="0" borderId="12" xfId="0" applyNumberFormat="1" applyFont="1" applyFill="1" applyBorder="1" applyAlignment="1">
      <alignment horizontal="center"/>
    </xf>
    <xf numFmtId="4" fontId="9" fillId="2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left"/>
    </xf>
    <xf numFmtId="0" fontId="0" fillId="0" borderId="12" xfId="0" applyBorder="1"/>
    <xf numFmtId="0" fontId="0" fillId="0" borderId="12" xfId="0" pivotButton="1" applyBorder="1"/>
    <xf numFmtId="0" fontId="0" fillId="0" borderId="14" xfId="0" applyBorder="1"/>
    <xf numFmtId="0" fontId="0" fillId="0" borderId="14" xfId="0" pivotButton="1" applyBorder="1"/>
    <xf numFmtId="4" fontId="0" fillId="0" borderId="12" xfId="0" applyNumberFormat="1" applyBorder="1"/>
    <xf numFmtId="14" fontId="0" fillId="0" borderId="12" xfId="0" applyNumberFormat="1" applyBorder="1"/>
    <xf numFmtId="0" fontId="0" fillId="0" borderId="12" xfId="0" pivotButton="1" applyBorder="1" applyAlignment="1">
      <alignment horizontal="center"/>
    </xf>
    <xf numFmtId="3" fontId="2" fillId="0" borderId="0" xfId="2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/>
      <protection locked="0"/>
    </xf>
    <xf numFmtId="4" fontId="2" fillId="0" borderId="0" xfId="2" applyNumberFormat="1" applyFont="1" applyBorder="1" applyProtection="1">
      <protection locked="0"/>
    </xf>
    <xf numFmtId="4" fontId="0" fillId="0" borderId="14" xfId="0" pivotButton="1" applyNumberFormat="1" applyBorder="1" applyAlignment="1">
      <alignment horizontal="center"/>
    </xf>
    <xf numFmtId="165" fontId="2" fillId="0" borderId="0" xfId="2" applyNumberFormat="1" applyFont="1" applyBorder="1" applyAlignment="1" applyProtection="1">
      <alignment horizontal="center"/>
      <protection locked="0"/>
    </xf>
    <xf numFmtId="4" fontId="3" fillId="0" borderId="0" xfId="0" applyNumberFormat="1" applyFont="1" applyBorder="1" applyProtection="1">
      <protection locked="0"/>
    </xf>
    <xf numFmtId="1" fontId="0" fillId="0" borderId="15" xfId="0" applyNumberFormat="1" applyBorder="1"/>
    <xf numFmtId="1" fontId="11" fillId="0" borderId="16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17" xfId="2" applyNumberFormat="1" applyFont="1" applyFill="1" applyBorder="1" applyProtection="1">
      <protection locked="0"/>
    </xf>
    <xf numFmtId="4" fontId="11" fillId="0" borderId="0" xfId="2" applyNumberFormat="1" applyFont="1" applyFill="1" applyBorder="1" applyProtection="1">
      <protection locked="0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4" fontId="0" fillId="0" borderId="10" xfId="0" applyNumberFormat="1" applyFill="1" applyBorder="1"/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4" fontId="14" fillId="0" borderId="9" xfId="0" applyNumberFormat="1" applyFont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4" fontId="0" fillId="3" borderId="7" xfId="0" applyNumberFormat="1" applyFill="1" applyBorder="1" applyAlignment="1">
      <alignment horizontal="center"/>
    </xf>
    <xf numFmtId="0" fontId="0" fillId="5" borderId="12" xfId="0" applyFill="1" applyBorder="1" applyAlignment="1">
      <alignment horizontal="left"/>
    </xf>
    <xf numFmtId="4" fontId="0" fillId="0" borderId="12" xfId="0" applyNumberFormat="1" applyBorder="1" applyAlignment="1">
      <alignment horizontal="center"/>
    </xf>
    <xf numFmtId="4" fontId="0" fillId="3" borderId="14" xfId="0" applyNumberFormat="1" applyFill="1" applyBorder="1"/>
    <xf numFmtId="4" fontId="0" fillId="3" borderId="13" xfId="0" applyNumberFormat="1" applyFill="1" applyBorder="1"/>
    <xf numFmtId="0" fontId="0" fillId="0" borderId="8" xfId="0" applyBorder="1" applyAlignment="1">
      <alignment horizontal="center"/>
    </xf>
    <xf numFmtId="3" fontId="14" fillId="0" borderId="8" xfId="0" applyNumberFormat="1" applyFont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169" fontId="0" fillId="0" borderId="9" xfId="0" applyNumberFormat="1" applyBorder="1" applyAlignment="1">
      <alignment horizontal="center"/>
    </xf>
    <xf numFmtId="0" fontId="0" fillId="5" borderId="12" xfId="0" applyFill="1" applyBorder="1"/>
    <xf numFmtId="0" fontId="13" fillId="0" borderId="12" xfId="0" applyFont="1" applyBorder="1"/>
    <xf numFmtId="3" fontId="34" fillId="2" borderId="12" xfId="0" applyNumberFormat="1" applyFont="1" applyFill="1" applyBorder="1" applyAlignment="1">
      <alignment horizontal="center"/>
    </xf>
    <xf numFmtId="4" fontId="34" fillId="2" borderId="12" xfId="0" applyNumberFormat="1" applyFont="1" applyFill="1" applyBorder="1" applyAlignment="1">
      <alignment horizontal="center"/>
    </xf>
    <xf numFmtId="0" fontId="0" fillId="0" borderId="0" xfId="0" applyProtection="1">
      <protection locked="0"/>
    </xf>
    <xf numFmtId="49" fontId="0" fillId="0" borderId="0" xfId="0" applyNumberFormat="1"/>
    <xf numFmtId="3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wrapText="1"/>
    </xf>
    <xf numFmtId="3" fontId="3" fillId="0" borderId="0" xfId="2" applyNumberFormat="1" applyFont="1" applyBorder="1" applyAlignment="1" applyProtection="1">
      <alignment horizontal="center"/>
      <protection locked="0"/>
    </xf>
    <xf numFmtId="1" fontId="13" fillId="0" borderId="0" xfId="0" applyNumberFormat="1" applyFont="1"/>
    <xf numFmtId="4" fontId="0" fillId="0" borderId="2" xfId="0" applyNumberForma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12" xfId="0" applyNumberFormat="1" applyFont="1" applyBorder="1" applyAlignment="1">
      <alignment horizontal="center"/>
    </xf>
    <xf numFmtId="4" fontId="0" fillId="0" borderId="12" xfId="0" applyNumberFormat="1" applyFont="1" applyBorder="1"/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37" borderId="0" xfId="0" applyNumberFormat="1" applyFill="1" applyAlignment="1" applyProtection="1">
      <alignment horizontal="center"/>
      <protection locked="0"/>
    </xf>
    <xf numFmtId="4" fontId="0" fillId="37" borderId="0" xfId="0" applyNumberFormat="1" applyFill="1" applyProtection="1">
      <protection locked="0"/>
    </xf>
    <xf numFmtId="0" fontId="35" fillId="38" borderId="0" xfId="0" applyFont="1" applyFill="1" applyAlignment="1">
      <alignment horizontal="center"/>
    </xf>
    <xf numFmtId="4" fontId="0" fillId="37" borderId="0" xfId="0" applyNumberFormat="1" applyFill="1" applyAlignment="1" applyProtection="1">
      <alignment horizontal="right"/>
      <protection locked="0"/>
    </xf>
    <xf numFmtId="0" fontId="36" fillId="37" borderId="0" xfId="0" applyFont="1" applyFill="1" applyAlignment="1">
      <alignment horizontal="center"/>
    </xf>
    <xf numFmtId="4" fontId="9" fillId="38" borderId="0" xfId="0" applyNumberFormat="1" applyFont="1" applyFill="1" applyAlignment="1">
      <alignment horizontal="right"/>
    </xf>
    <xf numFmtId="4" fontId="37" fillId="37" borderId="0" xfId="0" applyNumberFormat="1" applyFont="1" applyFill="1" applyAlignment="1" applyProtection="1">
      <alignment horizontal="left"/>
      <protection locked="0"/>
    </xf>
    <xf numFmtId="4" fontId="2" fillId="37" borderId="0" xfId="0" applyNumberFormat="1" applyFont="1" applyFill="1" applyAlignment="1" applyProtection="1">
      <alignment horizontal="center"/>
      <protection locked="0"/>
    </xf>
    <xf numFmtId="4" fontId="2" fillId="37" borderId="0" xfId="0" applyNumberFormat="1" applyFont="1" applyFill="1" applyAlignment="1" applyProtection="1">
      <alignment horizontal="right"/>
      <protection locked="0"/>
    </xf>
    <xf numFmtId="170" fontId="38" fillId="38" borderId="0" xfId="0" applyNumberFormat="1" applyFont="1" applyFill="1" applyAlignment="1">
      <alignment horizontal="center" vertical="center"/>
    </xf>
    <xf numFmtId="0" fontId="12" fillId="37" borderId="0" xfId="0" applyFont="1" applyFill="1" applyAlignment="1">
      <alignment horizontal="center"/>
    </xf>
    <xf numFmtId="170" fontId="39" fillId="38" borderId="0" xfId="0" applyNumberFormat="1" applyFont="1" applyFill="1" applyAlignment="1" applyProtection="1">
      <alignment horizontal="center" vertical="center"/>
      <protection locked="0"/>
    </xf>
    <xf numFmtId="3" fontId="9" fillId="3" borderId="2" xfId="0" applyNumberFormat="1" applyFont="1" applyFill="1" applyBorder="1" applyAlignment="1" applyProtection="1">
      <alignment horizontal="center" vertical="center"/>
      <protection locked="0"/>
    </xf>
    <xf numFmtId="14" fontId="9" fillId="3" borderId="2" xfId="0" applyNumberFormat="1" applyFont="1" applyFill="1" applyBorder="1" applyAlignment="1" applyProtection="1">
      <alignment horizontal="center" vertical="center"/>
      <protection locked="0"/>
    </xf>
    <xf numFmtId="4" fontId="9" fillId="3" borderId="2" xfId="0" applyNumberFormat="1" applyFont="1" applyFill="1" applyBorder="1" applyAlignment="1" applyProtection="1">
      <alignment horizontal="center" vertical="center"/>
      <protection locked="0"/>
    </xf>
    <xf numFmtId="3" fontId="9" fillId="38" borderId="31" xfId="0" applyNumberFormat="1" applyFont="1" applyFill="1" applyBorder="1" applyAlignment="1">
      <alignment horizontal="center" vertical="center"/>
    </xf>
    <xf numFmtId="171" fontId="9" fillId="38" borderId="31" xfId="0" applyNumberFormat="1" applyFont="1" applyFill="1" applyBorder="1" applyAlignment="1">
      <alignment horizontal="center" vertical="center"/>
    </xf>
    <xf numFmtId="3" fontId="9" fillId="39" borderId="12" xfId="0" applyNumberFormat="1" applyFont="1" applyFill="1" applyBorder="1" applyAlignment="1">
      <alignment horizontal="center" vertical="center"/>
    </xf>
    <xf numFmtId="4" fontId="9" fillId="38" borderId="31" xfId="0" applyNumberFormat="1" applyFont="1" applyFill="1" applyBorder="1" applyAlignment="1">
      <alignment horizontal="center" vertical="center"/>
    </xf>
    <xf numFmtId="4" fontId="9" fillId="38" borderId="31" xfId="0" applyNumberFormat="1" applyFont="1" applyFill="1" applyBorder="1" applyAlignment="1">
      <alignment horizontal="left" vertical="center"/>
    </xf>
    <xf numFmtId="4" fontId="0" fillId="37" borderId="0" xfId="0" applyNumberFormat="1" applyFill="1" applyAlignment="1" applyProtection="1">
      <alignment horizontal="left" vertical="center"/>
      <protection locked="0"/>
    </xf>
    <xf numFmtId="3" fontId="9" fillId="38" borderId="32" xfId="0" applyNumberFormat="1" applyFont="1" applyFill="1" applyBorder="1" applyAlignment="1">
      <alignment horizontal="center" vertical="center"/>
    </xf>
    <xf numFmtId="171" fontId="9" fillId="38" borderId="32" xfId="0" applyNumberFormat="1" applyFont="1" applyFill="1" applyBorder="1" applyAlignment="1">
      <alignment horizontal="center" vertical="center"/>
    </xf>
    <xf numFmtId="4" fontId="9" fillId="38" borderId="32" xfId="0" applyNumberFormat="1" applyFont="1" applyFill="1" applyBorder="1" applyAlignment="1">
      <alignment horizontal="center" vertical="center"/>
    </xf>
    <xf numFmtId="4" fontId="9" fillId="38" borderId="32" xfId="0" applyNumberFormat="1" applyFont="1" applyFill="1" applyBorder="1" applyAlignment="1">
      <alignment horizontal="left" vertical="center"/>
    </xf>
    <xf numFmtId="3" fontId="40" fillId="38" borderId="32" xfId="0" applyNumberFormat="1" applyFont="1" applyFill="1" applyBorder="1" applyAlignment="1">
      <alignment horizontal="center" vertical="center"/>
    </xf>
    <xf numFmtId="4" fontId="41" fillId="37" borderId="0" xfId="76" applyNumberFormat="1" applyFill="1" applyAlignment="1" applyProtection="1">
      <alignment horizontal="left" vertical="center"/>
      <protection locked="0"/>
    </xf>
    <xf numFmtId="3" fontId="9" fillId="38" borderId="0" xfId="0" applyNumberFormat="1" applyFont="1" applyFill="1" applyAlignment="1" applyProtection="1">
      <alignment horizontal="center"/>
      <protection locked="0"/>
    </xf>
    <xf numFmtId="3" fontId="9" fillId="38" borderId="0" xfId="0" applyNumberFormat="1" applyFont="1" applyFill="1" applyAlignment="1">
      <alignment horizontal="center"/>
    </xf>
    <xf numFmtId="14" fontId="9" fillId="38" borderId="0" xfId="0" applyNumberFormat="1" applyFont="1" applyFill="1" applyAlignment="1">
      <alignment horizontal="center"/>
    </xf>
    <xf numFmtId="3" fontId="9" fillId="38" borderId="0" xfId="0" applyNumberFormat="1" applyFont="1" applyFill="1" applyAlignment="1">
      <alignment horizontal="left"/>
    </xf>
    <xf numFmtId="14" fontId="34" fillId="38" borderId="0" xfId="0" applyNumberFormat="1" applyFont="1" applyFill="1" applyAlignment="1">
      <alignment horizontal="center"/>
    </xf>
    <xf numFmtId="4" fontId="0" fillId="0" borderId="0" xfId="0" applyNumberFormat="1" applyAlignment="1" applyProtection="1">
      <alignment horizontal="center"/>
      <protection locked="0"/>
    </xf>
    <xf numFmtId="4" fontId="9" fillId="0" borderId="0" xfId="0" applyNumberFormat="1" applyFont="1" applyProtection="1">
      <protection locked="0"/>
    </xf>
    <xf numFmtId="14" fontId="9" fillId="0" borderId="0" xfId="0" applyNumberFormat="1" applyFont="1" applyProtection="1">
      <protection locked="0"/>
    </xf>
    <xf numFmtId="4" fontId="9" fillId="0" borderId="0" xfId="0" applyNumberFormat="1" applyFont="1" applyAlignment="1" applyProtection="1">
      <alignment horizontal="center"/>
      <protection locked="0"/>
    </xf>
    <xf numFmtId="3" fontId="9" fillId="0" borderId="0" xfId="0" applyNumberFormat="1" applyFont="1" applyAlignment="1" applyProtection="1">
      <alignment horizontal="center"/>
      <protection locked="0"/>
    </xf>
    <xf numFmtId="4" fontId="9" fillId="0" borderId="0" xfId="0" applyNumberFormat="1" applyFont="1" applyAlignment="1" applyProtection="1">
      <alignment horizontal="right"/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right"/>
      <protection locked="0"/>
    </xf>
    <xf numFmtId="3" fontId="40" fillId="38" borderId="31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/>
    </xf>
    <xf numFmtId="4" fontId="31" fillId="0" borderId="0" xfId="0" applyNumberFormat="1" applyFont="1" applyBorder="1" applyAlignment="1">
      <alignment wrapText="1"/>
    </xf>
    <xf numFmtId="0" fontId="0" fillId="0" borderId="10" xfId="0" applyBorder="1" applyAlignment="1">
      <alignment horizontal="center"/>
    </xf>
    <xf numFmtId="4" fontId="9" fillId="38" borderId="0" xfId="0" applyNumberFormat="1" applyFont="1" applyFill="1" applyAlignment="1">
      <alignment horizontal="left"/>
    </xf>
    <xf numFmtId="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3" fontId="9" fillId="38" borderId="0" xfId="0" applyNumberFormat="1" applyFont="1" applyFill="1" applyAlignment="1">
      <alignment horizontal="right"/>
    </xf>
    <xf numFmtId="3" fontId="9" fillId="39" borderId="12" xfId="0" applyNumberFormat="1" applyFont="1" applyFill="1" applyBorder="1" applyAlignment="1">
      <alignment horizontal="center"/>
    </xf>
    <xf numFmtId="3" fontId="9" fillId="0" borderId="0" xfId="0" applyNumberFormat="1" applyFont="1" applyFill="1" applyBorder="1" applyAlignment="1">
      <alignment horizontal="right"/>
    </xf>
    <xf numFmtId="0" fontId="0" fillId="0" borderId="4" xfId="0" applyBorder="1"/>
    <xf numFmtId="171" fontId="9" fillId="0" borderId="12" xfId="0" applyNumberFormat="1" applyFont="1" applyFill="1" applyBorder="1"/>
    <xf numFmtId="165" fontId="3" fillId="0" borderId="0" xfId="2" applyNumberFormat="1" applyFont="1" applyBorder="1" applyAlignment="1" applyProtection="1">
      <alignment horizontal="center"/>
      <protection locked="0"/>
    </xf>
    <xf numFmtId="165" fontId="5" fillId="0" borderId="20" xfId="2" applyNumberFormat="1" applyFont="1" applyBorder="1" applyAlignment="1" applyProtection="1">
      <alignment horizontal="center"/>
      <protection locked="0"/>
    </xf>
    <xf numFmtId="165" fontId="5" fillId="0" borderId="3" xfId="2" applyNumberFormat="1" applyFont="1" applyBorder="1" applyAlignment="1" applyProtection="1">
      <alignment horizontal="center"/>
      <protection locked="0"/>
    </xf>
  </cellXfs>
  <cellStyles count="77">
    <cellStyle name="20 % - Accent1" xfId="21" builtinId="30" customBuiltin="1"/>
    <cellStyle name="20 % - Accent1 2" xfId="47" xr:uid="{00000000-0005-0000-0000-000001000000}"/>
    <cellStyle name="20 % - Accent1 3" xfId="62" xr:uid="{00000000-0005-0000-0000-000002000000}"/>
    <cellStyle name="20 % - Accent2" xfId="25" builtinId="34" customBuiltin="1"/>
    <cellStyle name="20 % - Accent2 2" xfId="49" xr:uid="{00000000-0005-0000-0000-000004000000}"/>
    <cellStyle name="20 % - Accent2 3" xfId="64" xr:uid="{00000000-0005-0000-0000-000005000000}"/>
    <cellStyle name="20 % - Accent3" xfId="29" builtinId="38" customBuiltin="1"/>
    <cellStyle name="20 % - Accent3 2" xfId="51" xr:uid="{00000000-0005-0000-0000-000007000000}"/>
    <cellStyle name="20 % - Accent3 3" xfId="66" xr:uid="{00000000-0005-0000-0000-000008000000}"/>
    <cellStyle name="20 % - Accent4" xfId="33" builtinId="42" customBuiltin="1"/>
    <cellStyle name="20 % - Accent4 2" xfId="53" xr:uid="{00000000-0005-0000-0000-00000A000000}"/>
    <cellStyle name="20 % - Accent4 3" xfId="68" xr:uid="{00000000-0005-0000-0000-00000B000000}"/>
    <cellStyle name="20 % - Accent5" xfId="37" builtinId="46" customBuiltin="1"/>
    <cellStyle name="20 % - Accent5 2" xfId="55" xr:uid="{00000000-0005-0000-0000-00000D000000}"/>
    <cellStyle name="20 % - Accent5 3" xfId="70" xr:uid="{00000000-0005-0000-0000-00000E000000}"/>
    <cellStyle name="20 % - Accent6" xfId="41" builtinId="50" customBuiltin="1"/>
    <cellStyle name="20 % - Accent6 2" xfId="57" xr:uid="{00000000-0005-0000-0000-000010000000}"/>
    <cellStyle name="20 % - Accent6 3" xfId="72" xr:uid="{00000000-0005-0000-0000-000011000000}"/>
    <cellStyle name="40 % - Accent1" xfId="22" builtinId="31" customBuiltin="1"/>
    <cellStyle name="40 % - Accent1 2" xfId="48" xr:uid="{00000000-0005-0000-0000-000013000000}"/>
    <cellStyle name="40 % - Accent1 3" xfId="63" xr:uid="{00000000-0005-0000-0000-000014000000}"/>
    <cellStyle name="40 % - Accent2" xfId="26" builtinId="35" customBuiltin="1"/>
    <cellStyle name="40 % - Accent2 2" xfId="50" xr:uid="{00000000-0005-0000-0000-000016000000}"/>
    <cellStyle name="40 % - Accent2 3" xfId="65" xr:uid="{00000000-0005-0000-0000-000017000000}"/>
    <cellStyle name="40 % - Accent3" xfId="30" builtinId="39" customBuiltin="1"/>
    <cellStyle name="40 % - Accent3 2" xfId="52" xr:uid="{00000000-0005-0000-0000-000019000000}"/>
    <cellStyle name="40 % - Accent3 3" xfId="67" xr:uid="{00000000-0005-0000-0000-00001A000000}"/>
    <cellStyle name="40 % - Accent4" xfId="34" builtinId="43" customBuiltin="1"/>
    <cellStyle name="40 % - Accent4 2" xfId="54" xr:uid="{00000000-0005-0000-0000-00001C000000}"/>
    <cellStyle name="40 % - Accent4 3" xfId="69" xr:uid="{00000000-0005-0000-0000-00001D000000}"/>
    <cellStyle name="40 % - Accent5" xfId="38" builtinId="47" customBuiltin="1"/>
    <cellStyle name="40 % - Accent5 2" xfId="56" xr:uid="{00000000-0005-0000-0000-00001F000000}"/>
    <cellStyle name="40 % - Accent5 3" xfId="71" xr:uid="{00000000-0005-0000-0000-000020000000}"/>
    <cellStyle name="40 % - Accent6" xfId="42" builtinId="51" customBuiltin="1"/>
    <cellStyle name="40 % - Accent6 2" xfId="58" xr:uid="{00000000-0005-0000-0000-000022000000}"/>
    <cellStyle name="40 % - Accent6 3" xfId="73" xr:uid="{00000000-0005-0000-0000-000023000000}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 2" xfId="46" xr:uid="{00000000-0005-0000-0000-000034000000}"/>
    <cellStyle name="Commentaire 3" xfId="61" xr:uid="{00000000-0005-0000-0000-000035000000}"/>
    <cellStyle name="Entrée" xfId="11" builtinId="20" customBuiltin="1"/>
    <cellStyle name="Euro" xfId="3" xr:uid="{00000000-0005-0000-0000-000037000000}"/>
    <cellStyle name="Insatisfaisant" xfId="9" builtinId="27" customBuiltin="1"/>
    <cellStyle name="Lien hypertexte" xfId="76" builtinId="8"/>
    <cellStyle name="Milliers" xfId="1" builtinId="3"/>
    <cellStyle name="Monétaire" xfId="2" builtinId="4"/>
    <cellStyle name="Neutre" xfId="10" builtinId="28" customBuiltin="1"/>
    <cellStyle name="Normal" xfId="0" builtinId="0"/>
    <cellStyle name="Normal 2" xfId="59" xr:uid="{00000000-0005-0000-0000-00003D000000}"/>
    <cellStyle name="Normal 3" xfId="44" xr:uid="{00000000-0005-0000-0000-00003E000000}"/>
    <cellStyle name="Note" xfId="17" builtinId="10" customBuiltin="1"/>
    <cellStyle name="Satisfaisant" xfId="8" builtinId="26" customBuiltin="1"/>
    <cellStyle name="Sortie" xfId="12" builtinId="21" customBuiltin="1"/>
    <cellStyle name="Texte explicatif" xfId="18" builtinId="53" customBuiltin="1"/>
    <cellStyle name="Titre 2" xfId="60" xr:uid="{00000000-0005-0000-0000-000042000000}"/>
    <cellStyle name="Titre 2 2" xfId="74" xr:uid="{00000000-0005-0000-0000-000043000000}"/>
    <cellStyle name="Titre 3" xfId="45" xr:uid="{00000000-0005-0000-0000-000044000000}"/>
    <cellStyle name="Titre 3 2" xfId="75" xr:uid="{00000000-0005-0000-0000-000045000000}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1415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vertical/>
      </border>
    </dxf>
    <dxf>
      <border>
        <vertical/>
      </border>
    </dxf>
    <dxf>
      <border>
        <right/>
      </border>
    </dxf>
    <dxf>
      <border>
        <right/>
      </border>
    </dxf>
    <dxf>
      <border>
        <top/>
      </border>
    </dxf>
    <dxf>
      <border>
        <top/>
      </border>
    </dxf>
    <dxf>
      <border>
        <left/>
      </border>
    </dxf>
    <dxf>
      <border>
        <left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alignment horizontal="center" readingOrder="0"/>
    </dxf>
    <dxf>
      <alignment horizontal="center" readingOrder="0"/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bottom/>
      </border>
    </dxf>
    <dxf>
      <border>
        <bottom/>
      </border>
    </dxf>
    <dxf>
      <border>
        <bottom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CC"/>
        </patternFill>
      </fill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ont>
        <b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ont>
        <b val="0"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horizontal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numFmt numFmtId="4" formatCode="#,##0.00"/>
    </dxf>
    <dxf>
      <numFmt numFmtId="167" formatCode="ddmmyy"/>
    </dxf>
    <dxf>
      <numFmt numFmtId="167" formatCode="ddmmyy"/>
    </dxf>
    <dxf>
      <numFmt numFmtId="167" formatCode="ddmmyy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/>
        <right/>
      </border>
    </dxf>
    <dxf>
      <border>
        <left/>
        <right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  <bottom/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2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2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left style="thin">
          <color auto="1"/>
        </lef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theme" Target="theme/theme1.xml"/><Relationship Id="rId5" Type="http://schemas.openxmlformats.org/officeDocument/2006/relationships/worksheet" Target="worksheets/sheet4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3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BD!$I$1</c:f>
              <c:strCache>
                <c:ptCount val="1"/>
                <c:pt idx="0">
                  <c:v>montants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BD!$A$2:$H$151</c:f>
              <c:multiLvlStrCache>
                <c:ptCount val="41"/>
                <c:lvl>
                  <c:pt idx="6">
                    <c:v>chaussures de sécurité</c:v>
                  </c:pt>
                  <c:pt idx="15">
                    <c:v>lave glace</c:v>
                  </c:pt>
                  <c:pt idx="20">
                    <c:v>PP </c:v>
                  </c:pt>
                  <c:pt idx="21">
                    <c:v>PP </c:v>
                  </c:pt>
                  <c:pt idx="24">
                    <c:v>DD LM</c:v>
                  </c:pt>
                  <c:pt idx="28">
                    <c:v>DD LM</c:v>
                  </c:pt>
                  <c:pt idx="38">
                    <c:v>CO2 </c:v>
                  </c:pt>
                  <c:pt idx="40">
                    <c:v>adsl</c:v>
                  </c:pt>
                </c:lvl>
                <c:lvl>
                  <c:pt idx="0">
                    <c:v>gazole</c:v>
                  </c:pt>
                  <c:pt idx="1">
                    <c:v>resto bar 10%</c:v>
                  </c:pt>
                  <c:pt idx="2">
                    <c:v>resto bar 5,5%</c:v>
                  </c:pt>
                  <c:pt idx="3">
                    <c:v>hôtel</c:v>
                  </c:pt>
                  <c:pt idx="4">
                    <c:v>resto bar 10%</c:v>
                  </c:pt>
                  <c:pt idx="5">
                    <c:v>alcool 20%</c:v>
                  </c:pt>
                  <c:pt idx="6">
                    <c:v>divers</c:v>
                  </c:pt>
                  <c:pt idx="7">
                    <c:v>resto bar 10%</c:v>
                  </c:pt>
                  <c:pt idx="8">
                    <c:v>resto bar 10%</c:v>
                  </c:pt>
                  <c:pt idx="9">
                    <c:v>resto bar 10%</c:v>
                  </c:pt>
                  <c:pt idx="10">
                    <c:v>gazole</c:v>
                  </c:pt>
                  <c:pt idx="11">
                    <c:v>resto bar 10%</c:v>
                  </c:pt>
                  <c:pt idx="12">
                    <c:v>resto bar 10%</c:v>
                  </c:pt>
                  <c:pt idx="13">
                    <c:v>resto bar 10%</c:v>
                  </c:pt>
                  <c:pt idx="14">
                    <c:v>hotel</c:v>
                  </c:pt>
                  <c:pt idx="15">
                    <c:v>divers</c:v>
                  </c:pt>
                  <c:pt idx="16">
                    <c:v>resto bar 10%</c:v>
                  </c:pt>
                  <c:pt idx="17">
                    <c:v>gazole</c:v>
                  </c:pt>
                  <c:pt idx="18">
                    <c:v>resto bar 10%</c:v>
                  </c:pt>
                  <c:pt idx="19">
                    <c:v>gazole</c:v>
                  </c:pt>
                  <c:pt idx="20">
                    <c:v>resto bar 10%</c:v>
                  </c:pt>
                  <c:pt idx="21">
                    <c:v>alcool 20%</c:v>
                  </c:pt>
                  <c:pt idx="22">
                    <c:v>gazole</c:v>
                  </c:pt>
                  <c:pt idx="23">
                    <c:v>hotel</c:v>
                  </c:pt>
                  <c:pt idx="24">
                    <c:v>alcool 20%</c:v>
                  </c:pt>
                  <c:pt idx="25">
                    <c:v>resto bar 10%</c:v>
                  </c:pt>
                  <c:pt idx="26">
                    <c:v>resto bar 10%</c:v>
                  </c:pt>
                  <c:pt idx="27">
                    <c:v>resto bar 10%</c:v>
                  </c:pt>
                  <c:pt idx="28">
                    <c:v>alcool 20%</c:v>
                  </c:pt>
                  <c:pt idx="29">
                    <c:v>resto bar 10%</c:v>
                  </c:pt>
                  <c:pt idx="30">
                    <c:v>resto bar 10%</c:v>
                  </c:pt>
                  <c:pt idx="31">
                    <c:v>gazole</c:v>
                  </c:pt>
                  <c:pt idx="32">
                    <c:v>resto bar seul</c:v>
                  </c:pt>
                  <c:pt idx="33">
                    <c:v>déplacements, péages</c:v>
                  </c:pt>
                  <c:pt idx="34">
                    <c:v>déplacements, péages</c:v>
                  </c:pt>
                  <c:pt idx="35">
                    <c:v>déplacements, péages</c:v>
                  </c:pt>
                  <c:pt idx="36">
                    <c:v>resto bar 10%</c:v>
                  </c:pt>
                  <c:pt idx="37">
                    <c:v>gazole</c:v>
                  </c:pt>
                  <c:pt idx="38">
                    <c:v>divers</c:v>
                  </c:pt>
                  <c:pt idx="39">
                    <c:v>resto bar 10%</c:v>
                  </c:pt>
                  <c:pt idx="40">
                    <c:v>divers</c:v>
                  </c:pt>
                </c:lvl>
                <c:lvl>
                  <c:pt idx="0">
                    <c:v>803</c:v>
                  </c:pt>
                  <c:pt idx="13">
                    <c:v>164</c:v>
                  </c:pt>
                  <c:pt idx="17">
                    <c:v>558</c:v>
                  </c:pt>
                  <c:pt idx="22">
                    <c:v>789</c:v>
                  </c:pt>
                  <c:pt idx="30">
                    <c:v>874</c:v>
                  </c:pt>
                </c:lvl>
                <c:lvl>
                  <c:pt idx="0">
                    <c:v>carlo</c:v>
                  </c:pt>
                  <c:pt idx="1">
                    <c:v>clt1</c:v>
                  </c:pt>
                  <c:pt idx="2">
                    <c:v>clt1</c:v>
                  </c:pt>
                  <c:pt idx="3">
                    <c:v>clt1</c:v>
                  </c:pt>
                  <c:pt idx="4">
                    <c:v>clt1</c:v>
                  </c:pt>
                  <c:pt idx="6">
                    <c:v>clt2</c:v>
                  </c:pt>
                  <c:pt idx="7">
                    <c:v>clt2</c:v>
                  </c:pt>
                  <c:pt idx="8">
                    <c:v>clt2</c:v>
                  </c:pt>
                  <c:pt idx="9">
                    <c:v>clt2</c:v>
                  </c:pt>
                  <c:pt idx="13">
                    <c:v>clt3</c:v>
                  </c:pt>
                  <c:pt idx="14">
                    <c:v>clt3</c:v>
                  </c:pt>
                  <c:pt idx="15">
                    <c:v>clt3</c:v>
                  </c:pt>
                  <c:pt idx="16">
                    <c:v>clt3</c:v>
                  </c:pt>
                  <c:pt idx="27">
                    <c:v>clt4</c:v>
                  </c:pt>
                  <c:pt idx="28">
                    <c:v>clt4</c:v>
                  </c:pt>
                  <c:pt idx="29">
                    <c:v>clt4</c:v>
                  </c:pt>
                  <c:pt idx="30">
                    <c:v>clt4</c:v>
                  </c:pt>
                  <c:pt idx="31">
                    <c:v>clt4</c:v>
                  </c:pt>
                  <c:pt idx="32">
                    <c:v>clt4</c:v>
                  </c:pt>
                  <c:pt idx="33">
                    <c:v>clt4</c:v>
                  </c:pt>
                  <c:pt idx="34">
                    <c:v>clt4</c:v>
                  </c:pt>
                </c:lvl>
                <c:lvl>
                  <c:pt idx="0">
                    <c:v>Station U </c:v>
                  </c:pt>
                  <c:pt idx="1">
                    <c:v>Le Gavroche </c:v>
                  </c:pt>
                  <c:pt idx="2">
                    <c:v>Brou Fraze </c:v>
                  </c:pt>
                  <c:pt idx="3">
                    <c:v>Night Express </c:v>
                  </c:pt>
                  <c:pt idx="4">
                    <c:v>Eni9915villaine </c:v>
                  </c:pt>
                  <c:pt idx="5">
                    <c:v>Rel. La Maillere </c:v>
                  </c:pt>
                  <c:pt idx="6">
                    <c:v>Puma Online Shop Europ </c:v>
                  </c:pt>
                  <c:pt idx="7">
                    <c:v>Brou Fraze </c:v>
                  </c:pt>
                  <c:pt idx="8">
                    <c:v>Cote Jardin </c:v>
                  </c:pt>
                  <c:pt idx="9">
                    <c:v>Le Patio </c:v>
                  </c:pt>
                  <c:pt idx="10">
                    <c:v>Super U </c:v>
                  </c:pt>
                  <c:pt idx="11">
                    <c:v>Cote Jardin </c:v>
                  </c:pt>
                  <c:pt idx="12">
                    <c:v>Le Patio </c:v>
                  </c:pt>
                  <c:pt idx="13">
                    <c:v>Grill Briis </c:v>
                  </c:pt>
                  <c:pt idx="14">
                    <c:v>Hotel St James </c:v>
                  </c:pt>
                  <c:pt idx="15">
                    <c:v>Shell 0252 </c:v>
                  </c:pt>
                  <c:pt idx="16">
                    <c:v>Sig Rest Parce </c:v>
                  </c:pt>
                  <c:pt idx="17">
                    <c:v>Rel. La Maillere </c:v>
                  </c:pt>
                  <c:pt idx="18">
                    <c:v>Ikea </c:v>
                  </c:pt>
                  <c:pt idx="19">
                    <c:v>Eni9360fbernard </c:v>
                  </c:pt>
                  <c:pt idx="20">
                    <c:v>Le Patio </c:v>
                  </c:pt>
                  <c:pt idx="21">
                    <c:v>Cote Jardin </c:v>
                  </c:pt>
                  <c:pt idx="22">
                    <c:v>Auchan Carburan </c:v>
                  </c:pt>
                  <c:pt idx="23">
                    <c:v>Hotel St James </c:v>
                  </c:pt>
                  <c:pt idx="24">
                    <c:v>Hotel St James </c:v>
                  </c:pt>
                  <c:pt idx="25">
                    <c:v>Hotel St James </c:v>
                  </c:pt>
                  <c:pt idx="26">
                    <c:v>La Scala </c:v>
                  </c:pt>
                  <c:pt idx="27">
                    <c:v>Buffalo Grill Chate </c:v>
                  </c:pt>
                  <c:pt idx="28">
                    <c:v>Hotel Restau Kar </c:v>
                  </c:pt>
                  <c:pt idx="29">
                    <c:v>Hrc33618stdenis1 </c:v>
                  </c:pt>
                  <c:pt idx="30">
                    <c:v>Station Total </c:v>
                  </c:pt>
                  <c:pt idx="31">
                    <c:v>Totaldaltysa10 </c:v>
                  </c:pt>
                  <c:pt idx="32">
                    <c:v>Citedia Gare </c:v>
                  </c:pt>
                  <c:pt idx="33">
                    <c:v>Citedia Gare </c:v>
                  </c:pt>
                  <c:pt idx="34">
                    <c:v>Citedia Gare </c:v>
                  </c:pt>
                  <c:pt idx="35">
                    <c:v>Ibis </c:v>
                  </c:pt>
                  <c:pt idx="36">
                    <c:v>Relais Barre Thomas </c:v>
                  </c:pt>
                  <c:pt idx="37">
                    <c:v>V And B </c:v>
                  </c:pt>
                  <c:pt idx="38">
                    <c:v>Actal33267paul3 </c:v>
                  </c:pt>
                  <c:pt idx="39">
                    <c:v>Citedia Gare </c:v>
                  </c:pt>
                  <c:pt idx="40">
                    <c:v>free</c:v>
                  </c:pt>
                </c:lvl>
                <c:lvl>
                  <c:pt idx="0">
                    <c:v>16/02/2017</c:v>
                  </c:pt>
                  <c:pt idx="1">
                    <c:v>16/02/2017</c:v>
                  </c:pt>
                  <c:pt idx="2">
                    <c:v>16/02/2017</c:v>
                  </c:pt>
                  <c:pt idx="3">
                    <c:v>17/02/2017</c:v>
                  </c:pt>
                  <c:pt idx="4">
                    <c:v>17/02/2017</c:v>
                  </c:pt>
                  <c:pt idx="5">
                    <c:v>19/02/2017</c:v>
                  </c:pt>
                  <c:pt idx="6">
                    <c:v>20/02/2017</c:v>
                  </c:pt>
                  <c:pt idx="7">
                    <c:v>20/02/2017</c:v>
                  </c:pt>
                  <c:pt idx="8">
                    <c:v>20/02/2017</c:v>
                  </c:pt>
                  <c:pt idx="9">
                    <c:v>20/02/2017</c:v>
                  </c:pt>
                  <c:pt idx="10">
                    <c:v>21/02/2017</c:v>
                  </c:pt>
                  <c:pt idx="11">
                    <c:v>21/02/2017</c:v>
                  </c:pt>
                  <c:pt idx="12">
                    <c:v>21/02/2017</c:v>
                  </c:pt>
                  <c:pt idx="13">
                    <c:v>22/02/2017</c:v>
                  </c:pt>
                  <c:pt idx="14">
                    <c:v>22/02/2017</c:v>
                  </c:pt>
                  <c:pt idx="15">
                    <c:v>22/02/2017</c:v>
                  </c:pt>
                  <c:pt idx="16">
                    <c:v>22/02/2017</c:v>
                  </c:pt>
                  <c:pt idx="17">
                    <c:v>25/02/2017</c:v>
                  </c:pt>
                  <c:pt idx="18">
                    <c:v>27/02/2017</c:v>
                  </c:pt>
                  <c:pt idx="19">
                    <c:v>27/02/2017</c:v>
                  </c:pt>
                  <c:pt idx="20">
                    <c:v>28/02/2017</c:v>
                  </c:pt>
                  <c:pt idx="21">
                    <c:v>01/03/2017</c:v>
                  </c:pt>
                  <c:pt idx="22">
                    <c:v>02/03/2017</c:v>
                  </c:pt>
                  <c:pt idx="23">
                    <c:v>02/03/2017</c:v>
                  </c:pt>
                  <c:pt idx="24">
                    <c:v>02/03/2017</c:v>
                  </c:pt>
                  <c:pt idx="25">
                    <c:v>02/03/2017</c:v>
                  </c:pt>
                  <c:pt idx="26">
                    <c:v>02/03/2017</c:v>
                  </c:pt>
                  <c:pt idx="27">
                    <c:v>03/03/2017</c:v>
                  </c:pt>
                  <c:pt idx="28">
                    <c:v>03/03/2017</c:v>
                  </c:pt>
                  <c:pt idx="29">
                    <c:v>05/03/2017</c:v>
                  </c:pt>
                  <c:pt idx="30">
                    <c:v>05/03/2017</c:v>
                  </c:pt>
                  <c:pt idx="31">
                    <c:v>05/03/2017</c:v>
                  </c:pt>
                  <c:pt idx="32">
                    <c:v>06/03/2017</c:v>
                  </c:pt>
                  <c:pt idx="33">
                    <c:v>07/03/2017</c:v>
                  </c:pt>
                  <c:pt idx="34">
                    <c:v>09/03/2017</c:v>
                  </c:pt>
                  <c:pt idx="35">
                    <c:v>10/03/2017</c:v>
                  </c:pt>
                  <c:pt idx="36">
                    <c:v>10/03/2017</c:v>
                  </c:pt>
                  <c:pt idx="37">
                    <c:v>10/03/2017</c:v>
                  </c:pt>
                  <c:pt idx="38">
                    <c:v>10/03/2017</c:v>
                  </c:pt>
                  <c:pt idx="39">
                    <c:v>10/03/2017</c:v>
                  </c:pt>
                  <c:pt idx="40">
                    <c:v>15/03/17</c:v>
                  </c:pt>
                </c:lvl>
                <c:lvl>
                  <c:pt idx="0">
                    <c:v>jeu</c:v>
                  </c:pt>
                  <c:pt idx="1">
                    <c:v>jeu</c:v>
                  </c:pt>
                  <c:pt idx="2">
                    <c:v>jeu</c:v>
                  </c:pt>
                  <c:pt idx="3">
                    <c:v>ven</c:v>
                  </c:pt>
                  <c:pt idx="4">
                    <c:v>ven</c:v>
                  </c:pt>
                  <c:pt idx="5">
                    <c:v>dim</c:v>
                  </c:pt>
                  <c:pt idx="6">
                    <c:v>lun</c:v>
                  </c:pt>
                  <c:pt idx="7">
                    <c:v>lun</c:v>
                  </c:pt>
                  <c:pt idx="8">
                    <c:v>lun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mar</c:v>
                  </c:pt>
                  <c:pt idx="12">
                    <c:v>mar</c:v>
                  </c:pt>
                  <c:pt idx="13">
                    <c:v>mer</c:v>
                  </c:pt>
                  <c:pt idx="14">
                    <c:v>mer</c:v>
                  </c:pt>
                  <c:pt idx="15">
                    <c:v>mer</c:v>
                  </c:pt>
                  <c:pt idx="16">
                    <c:v>mer</c:v>
                  </c:pt>
                  <c:pt idx="17">
                    <c:v>sam</c:v>
                  </c:pt>
                  <c:pt idx="18">
                    <c:v>lun</c:v>
                  </c:pt>
                  <c:pt idx="19">
                    <c:v>lun</c:v>
                  </c:pt>
                  <c:pt idx="20">
                    <c:v>mar</c:v>
                  </c:pt>
                  <c:pt idx="21">
                    <c:v>mer</c:v>
                  </c:pt>
                  <c:pt idx="22">
                    <c:v>jeu</c:v>
                  </c:pt>
                  <c:pt idx="23">
                    <c:v>jeu</c:v>
                  </c:pt>
                  <c:pt idx="24">
                    <c:v>jeu</c:v>
                  </c:pt>
                  <c:pt idx="25">
                    <c:v>jeu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ven</c:v>
                  </c:pt>
                  <c:pt idx="29">
                    <c:v>dim</c:v>
                  </c:pt>
                  <c:pt idx="30">
                    <c:v>dim</c:v>
                  </c:pt>
                  <c:pt idx="31">
                    <c:v>dim</c:v>
                  </c:pt>
                  <c:pt idx="32">
                    <c:v>lun</c:v>
                  </c:pt>
                  <c:pt idx="33">
                    <c:v>mar</c:v>
                  </c:pt>
                  <c:pt idx="34">
                    <c:v>jeu</c:v>
                  </c:pt>
                  <c:pt idx="35">
                    <c:v>ven</c:v>
                  </c:pt>
                  <c:pt idx="36">
                    <c:v>ven</c:v>
                  </c:pt>
                  <c:pt idx="37">
                    <c:v>ven</c:v>
                  </c:pt>
                  <c:pt idx="38">
                    <c:v>ven</c:v>
                  </c:pt>
                  <c:pt idx="39">
                    <c:v>ven</c:v>
                  </c:pt>
                  <c:pt idx="40">
                    <c:v>mer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</c:lvl>
              </c:multiLvlStrCache>
            </c:multiLvlStrRef>
          </c:cat>
          <c:val>
            <c:numRef>
              <c:f>BD!$I$2:$I$151</c:f>
              <c:numCache>
                <c:formatCode>#,##0.00</c:formatCode>
                <c:ptCount val="150"/>
                <c:pt idx="0">
                  <c:v>42.92</c:v>
                </c:pt>
                <c:pt idx="1">
                  <c:v>19.2</c:v>
                </c:pt>
                <c:pt idx="2">
                  <c:v>5.4</c:v>
                </c:pt>
                <c:pt idx="3">
                  <c:v>85.25</c:v>
                </c:pt>
                <c:pt idx="4">
                  <c:v>19.3</c:v>
                </c:pt>
                <c:pt idx="5">
                  <c:v>39.18</c:v>
                </c:pt>
                <c:pt idx="6">
                  <c:v>100</c:v>
                </c:pt>
                <c:pt idx="7">
                  <c:v>4.9000000000000004</c:v>
                </c:pt>
                <c:pt idx="8">
                  <c:v>16.5</c:v>
                </c:pt>
                <c:pt idx="9">
                  <c:v>27.6</c:v>
                </c:pt>
                <c:pt idx="10">
                  <c:v>46.97</c:v>
                </c:pt>
                <c:pt idx="11">
                  <c:v>15.4</c:v>
                </c:pt>
                <c:pt idx="12">
                  <c:v>23.6</c:v>
                </c:pt>
                <c:pt idx="13">
                  <c:v>25.6</c:v>
                </c:pt>
                <c:pt idx="14">
                  <c:v>187.3</c:v>
                </c:pt>
                <c:pt idx="15">
                  <c:v>11.95</c:v>
                </c:pt>
                <c:pt idx="16">
                  <c:v>1.7</c:v>
                </c:pt>
                <c:pt idx="17">
                  <c:v>48.4</c:v>
                </c:pt>
                <c:pt idx="18">
                  <c:v>15</c:v>
                </c:pt>
                <c:pt idx="19">
                  <c:v>44.55</c:v>
                </c:pt>
                <c:pt idx="20">
                  <c:v>51.1</c:v>
                </c:pt>
                <c:pt idx="21">
                  <c:v>34.799999999999997</c:v>
                </c:pt>
                <c:pt idx="22">
                  <c:v>49.29</c:v>
                </c:pt>
                <c:pt idx="23">
                  <c:v>206.95</c:v>
                </c:pt>
                <c:pt idx="24">
                  <c:v>30</c:v>
                </c:pt>
                <c:pt idx="25">
                  <c:v>80</c:v>
                </c:pt>
                <c:pt idx="26">
                  <c:v>33.799999999999997</c:v>
                </c:pt>
                <c:pt idx="27">
                  <c:v>18.600000000000001</c:v>
                </c:pt>
                <c:pt idx="28">
                  <c:v>107.05</c:v>
                </c:pt>
                <c:pt idx="29">
                  <c:v>4.5999999999999996</c:v>
                </c:pt>
                <c:pt idx="30">
                  <c:v>56.28</c:v>
                </c:pt>
                <c:pt idx="31">
                  <c:v>2.1</c:v>
                </c:pt>
                <c:pt idx="32">
                  <c:v>6.5</c:v>
                </c:pt>
                <c:pt idx="33">
                  <c:v>8.5</c:v>
                </c:pt>
                <c:pt idx="34">
                  <c:v>4</c:v>
                </c:pt>
                <c:pt idx="35">
                  <c:v>15.6</c:v>
                </c:pt>
                <c:pt idx="36">
                  <c:v>43.2</c:v>
                </c:pt>
                <c:pt idx="37">
                  <c:v>35</c:v>
                </c:pt>
                <c:pt idx="38">
                  <c:v>12</c:v>
                </c:pt>
                <c:pt idx="39">
                  <c:v>8</c:v>
                </c:pt>
                <c:pt idx="4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02-4943-A57E-DEA54773A0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9441248"/>
        <c:axId val="452886336"/>
      </c:barChart>
      <c:catAx>
        <c:axId val="499441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886336"/>
        <c:crosses val="autoZero"/>
        <c:auto val="1"/>
        <c:lblAlgn val="ctr"/>
        <c:lblOffset val="100"/>
        <c:noMultiLvlLbl val="0"/>
      </c:catAx>
      <c:valAx>
        <c:axId val="452886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441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340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679" cy="6068786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1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1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1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1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1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1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1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1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1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1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1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1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1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1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1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1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1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1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1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8" name="Button 34" hidden="1">
              <a:extLst>
                <a:ext uri="{63B3BB69-23CF-44E3-9099-C40C66FF867C}">
                  <a14:compatExt spid="_x0000_s6178"/>
                </a:ext>
                <a:ext uri="{FF2B5EF4-FFF2-40B4-BE49-F238E27FC236}">
                  <a16:creationId xmlns:a16="http://schemas.microsoft.com/office/drawing/2014/main" id="{00000000-0008-0000-0100-00002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9" name="Button 35" hidden="1">
              <a:extLst>
                <a:ext uri="{63B3BB69-23CF-44E3-9099-C40C66FF867C}">
                  <a14:compatExt spid="_x0000_s6179"/>
                </a:ext>
                <a:ext uri="{FF2B5EF4-FFF2-40B4-BE49-F238E27FC236}">
                  <a16:creationId xmlns:a16="http://schemas.microsoft.com/office/drawing/2014/main" id="{00000000-0008-0000-0100-00002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0" name="Button 36" hidden="1">
              <a:extLst>
                <a:ext uri="{63B3BB69-23CF-44E3-9099-C40C66FF867C}">
                  <a14:compatExt spid="_x0000_s6180"/>
                </a:ext>
                <a:ext uri="{FF2B5EF4-FFF2-40B4-BE49-F238E27FC236}">
                  <a16:creationId xmlns:a16="http://schemas.microsoft.com/office/drawing/2014/main" id="{00000000-0008-0000-0100-00002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1" name="Button 37" hidden="1">
              <a:extLst>
                <a:ext uri="{63B3BB69-23CF-44E3-9099-C40C66FF867C}">
                  <a14:compatExt spid="_x0000_s6181"/>
                </a:ext>
                <a:ext uri="{FF2B5EF4-FFF2-40B4-BE49-F238E27FC236}">
                  <a16:creationId xmlns:a16="http://schemas.microsoft.com/office/drawing/2014/main" id="{00000000-0008-0000-0100-00002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2" name="Button 38" hidden="1">
              <a:extLst>
                <a:ext uri="{63B3BB69-23CF-44E3-9099-C40C66FF867C}">
                  <a14:compatExt spid="_x0000_s6182"/>
                </a:ext>
                <a:ext uri="{FF2B5EF4-FFF2-40B4-BE49-F238E27FC236}">
                  <a16:creationId xmlns:a16="http://schemas.microsoft.com/office/drawing/2014/main" id="{00000000-0008-0000-0100-00002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3" name="Button 39" hidden="1">
              <a:extLst>
                <a:ext uri="{63B3BB69-23CF-44E3-9099-C40C66FF867C}">
                  <a14:compatExt spid="_x0000_s6183"/>
                </a:ext>
                <a:ext uri="{FF2B5EF4-FFF2-40B4-BE49-F238E27FC236}">
                  <a16:creationId xmlns:a16="http://schemas.microsoft.com/office/drawing/2014/main" id="{00000000-0008-0000-0100-00002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1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1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1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1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1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  <a:ext uri="{FF2B5EF4-FFF2-40B4-BE49-F238E27FC236}">
                  <a16:creationId xmlns:a16="http://schemas.microsoft.com/office/drawing/2014/main" id="{00000000-0008-0000-0100-00002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  <a:ext uri="{FF2B5EF4-FFF2-40B4-BE49-F238E27FC236}">
                  <a16:creationId xmlns:a16="http://schemas.microsoft.com/office/drawing/2014/main" id="{00000000-0008-0000-0100-00002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  <a:ext uri="{FF2B5EF4-FFF2-40B4-BE49-F238E27FC236}">
                  <a16:creationId xmlns:a16="http://schemas.microsoft.com/office/drawing/2014/main" id="{00000000-0008-0000-0100-00002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1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  <a:ext uri="{FF2B5EF4-FFF2-40B4-BE49-F238E27FC236}">
                  <a16:creationId xmlns:a16="http://schemas.microsoft.com/office/drawing/2014/main" id="{00000000-0008-0000-0100-00003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1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  <a:ext uri="{FF2B5EF4-FFF2-40B4-BE49-F238E27FC236}">
                  <a16:creationId xmlns:a16="http://schemas.microsoft.com/office/drawing/2014/main" id="{00000000-0008-0000-0100-00003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1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  <a:ext uri="{FF2B5EF4-FFF2-40B4-BE49-F238E27FC236}">
                  <a16:creationId xmlns:a16="http://schemas.microsoft.com/office/drawing/2014/main" id="{00000000-0008-0000-0100-00003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8" name="Button 54" hidden="1">
              <a:extLst>
                <a:ext uri="{63B3BB69-23CF-44E3-9099-C40C66FF867C}">
                  <a14:compatExt spid="_x0000_s6198"/>
                </a:ext>
                <a:ext uri="{FF2B5EF4-FFF2-40B4-BE49-F238E27FC236}">
                  <a16:creationId xmlns:a16="http://schemas.microsoft.com/office/drawing/2014/main" id="{00000000-0008-0000-0100-00003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  <a:ext uri="{FF2B5EF4-FFF2-40B4-BE49-F238E27FC236}">
                  <a16:creationId xmlns:a16="http://schemas.microsoft.com/office/drawing/2014/main" id="{00000000-0008-0000-0100-00003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  <a:ext uri="{FF2B5EF4-FFF2-40B4-BE49-F238E27FC236}">
                  <a16:creationId xmlns:a16="http://schemas.microsoft.com/office/drawing/2014/main" id="{00000000-0008-0000-0100-00003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  <a:ext uri="{FF2B5EF4-FFF2-40B4-BE49-F238E27FC236}">
                  <a16:creationId xmlns:a16="http://schemas.microsoft.com/office/drawing/2014/main" id="{00000000-0008-0000-0100-00003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  <a:ext uri="{FF2B5EF4-FFF2-40B4-BE49-F238E27FC236}">
                  <a16:creationId xmlns:a16="http://schemas.microsoft.com/office/drawing/2014/main" id="{00000000-0008-0000-0100-00003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  <a:ext uri="{FF2B5EF4-FFF2-40B4-BE49-F238E27FC236}">
                  <a16:creationId xmlns:a16="http://schemas.microsoft.com/office/drawing/2014/main" id="{00000000-0008-0000-0100-00003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  <a:ext uri="{FF2B5EF4-FFF2-40B4-BE49-F238E27FC236}">
                  <a16:creationId xmlns:a16="http://schemas.microsoft.com/office/drawing/2014/main" id="{00000000-0008-0000-0100-00003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  <a:ext uri="{FF2B5EF4-FFF2-40B4-BE49-F238E27FC236}">
                  <a16:creationId xmlns:a16="http://schemas.microsoft.com/office/drawing/2014/main" id="{00000000-0008-0000-0100-00003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  <a:ext uri="{FF2B5EF4-FFF2-40B4-BE49-F238E27FC236}">
                  <a16:creationId xmlns:a16="http://schemas.microsoft.com/office/drawing/2014/main" id="{00000000-0008-0000-0100-00003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7" name="Button 63" hidden="1">
              <a:extLst>
                <a:ext uri="{63B3BB69-23CF-44E3-9099-C40C66FF867C}">
                  <a14:compatExt spid="_x0000_s6207"/>
                </a:ext>
                <a:ext uri="{FF2B5EF4-FFF2-40B4-BE49-F238E27FC236}">
                  <a16:creationId xmlns:a16="http://schemas.microsoft.com/office/drawing/2014/main" id="{00000000-0008-0000-0100-00003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  <a:ext uri="{FF2B5EF4-FFF2-40B4-BE49-F238E27FC236}">
                  <a16:creationId xmlns:a16="http://schemas.microsoft.com/office/drawing/2014/main" id="{00000000-0008-0000-0100-00004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  <a:ext uri="{FF2B5EF4-FFF2-40B4-BE49-F238E27FC236}">
                  <a16:creationId xmlns:a16="http://schemas.microsoft.com/office/drawing/2014/main" id="{00000000-0008-0000-0100-00004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1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1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7" name="Button 73" hidden="1">
              <a:extLst>
                <a:ext uri="{63B3BB69-23CF-44E3-9099-C40C66FF867C}">
                  <a14:compatExt spid="_x0000_s6217"/>
                </a:ext>
                <a:ext uri="{FF2B5EF4-FFF2-40B4-BE49-F238E27FC236}">
                  <a16:creationId xmlns:a16="http://schemas.microsoft.com/office/drawing/2014/main" id="{00000000-0008-0000-0100-00004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0" name="Button 76" hidden="1">
              <a:extLst>
                <a:ext uri="{63B3BB69-23CF-44E3-9099-C40C66FF867C}">
                  <a14:compatExt spid="_x0000_s6220"/>
                </a:ext>
                <a:ext uri="{FF2B5EF4-FFF2-40B4-BE49-F238E27FC236}">
                  <a16:creationId xmlns:a16="http://schemas.microsoft.com/office/drawing/2014/main" id="{00000000-0008-0000-0100-00004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1" name="Button 77" hidden="1">
              <a:extLst>
                <a:ext uri="{63B3BB69-23CF-44E3-9099-C40C66FF867C}">
                  <a14:compatExt spid="_x0000_s6221"/>
                </a:ext>
                <a:ext uri="{FF2B5EF4-FFF2-40B4-BE49-F238E27FC236}">
                  <a16:creationId xmlns:a16="http://schemas.microsoft.com/office/drawing/2014/main" id="{00000000-0008-0000-0100-00004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2" name="Button 78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1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4" name="Button 80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1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1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495300</xdr:colOff>
          <xdr:row>1</xdr:row>
          <xdr:rowOff>85725</xdr:rowOff>
        </xdr:from>
        <xdr:to>
          <xdr:col>7</xdr:col>
          <xdr:colOff>542925</xdr:colOff>
          <xdr:row>4</xdr:row>
          <xdr:rowOff>209550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  <a:ext uri="{FF2B5EF4-FFF2-40B4-BE49-F238E27FC236}">
                  <a16:creationId xmlns:a16="http://schemas.microsoft.com/office/drawing/2014/main" id="{00000000-0008-0000-0100-00005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  <a:ext uri="{FF2B5EF4-FFF2-40B4-BE49-F238E27FC236}">
                  <a16:creationId xmlns:a16="http://schemas.microsoft.com/office/drawing/2014/main" id="{00000000-0008-0000-0100-00005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  <a:ext uri="{FF2B5EF4-FFF2-40B4-BE49-F238E27FC236}">
                  <a16:creationId xmlns:a16="http://schemas.microsoft.com/office/drawing/2014/main" id="{00000000-0008-0000-0100-00005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  <a:ext uri="{FF2B5EF4-FFF2-40B4-BE49-F238E27FC236}">
                  <a16:creationId xmlns:a16="http://schemas.microsoft.com/office/drawing/2014/main" id="{00000000-0008-0000-0100-00005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3" name="Button 89" hidden="1">
              <a:extLst>
                <a:ext uri="{63B3BB69-23CF-44E3-9099-C40C66FF867C}">
                  <a14:compatExt spid="_x0000_s6233"/>
                </a:ext>
                <a:ext uri="{FF2B5EF4-FFF2-40B4-BE49-F238E27FC236}">
                  <a16:creationId xmlns:a16="http://schemas.microsoft.com/office/drawing/2014/main" id="{00000000-0008-0000-0100-00005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1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5" name="Button 91" hidden="1">
              <a:extLst>
                <a:ext uri="{63B3BB69-23CF-44E3-9099-C40C66FF867C}">
                  <a14:compatExt spid="_x0000_s6235"/>
                </a:ext>
                <a:ext uri="{FF2B5EF4-FFF2-40B4-BE49-F238E27FC236}">
                  <a16:creationId xmlns:a16="http://schemas.microsoft.com/office/drawing/2014/main" id="{00000000-0008-0000-0100-00005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6" name="Button 92" hidden="1">
              <a:extLst>
                <a:ext uri="{63B3BB69-23CF-44E3-9099-C40C66FF867C}">
                  <a14:compatExt spid="_x0000_s6236"/>
                </a:ext>
                <a:ext uri="{FF2B5EF4-FFF2-40B4-BE49-F238E27FC236}">
                  <a16:creationId xmlns:a16="http://schemas.microsoft.com/office/drawing/2014/main" id="{00000000-0008-0000-0100-00005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7" name="Button 93" hidden="1">
              <a:extLst>
                <a:ext uri="{63B3BB69-23CF-44E3-9099-C40C66FF867C}">
                  <a14:compatExt spid="_x0000_s6237"/>
                </a:ext>
                <a:ext uri="{FF2B5EF4-FFF2-40B4-BE49-F238E27FC236}">
                  <a16:creationId xmlns:a16="http://schemas.microsoft.com/office/drawing/2014/main" id="{00000000-0008-0000-0100-00005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8" name="Button 94" hidden="1">
              <a:extLst>
                <a:ext uri="{63B3BB69-23CF-44E3-9099-C40C66FF867C}">
                  <a14:compatExt spid="_x0000_s6238"/>
                </a:ext>
                <a:ext uri="{FF2B5EF4-FFF2-40B4-BE49-F238E27FC236}">
                  <a16:creationId xmlns:a16="http://schemas.microsoft.com/office/drawing/2014/main" id="{00000000-0008-0000-0100-00005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  <a:ext uri="{FF2B5EF4-FFF2-40B4-BE49-F238E27FC236}">
                  <a16:creationId xmlns:a16="http://schemas.microsoft.com/office/drawing/2014/main" id="{00000000-0008-0000-0100-00005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1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  <a:ext uri="{FF2B5EF4-FFF2-40B4-BE49-F238E27FC236}">
                  <a16:creationId xmlns:a16="http://schemas.microsoft.com/office/drawing/2014/main" id="{00000000-0008-0000-0100-00006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  <a:ext uri="{FF2B5EF4-FFF2-40B4-BE49-F238E27FC236}">
                  <a16:creationId xmlns:a16="http://schemas.microsoft.com/office/drawing/2014/main" id="{00000000-0008-0000-0100-00006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  <a:ext uri="{FF2B5EF4-FFF2-40B4-BE49-F238E27FC236}">
                  <a16:creationId xmlns:a16="http://schemas.microsoft.com/office/drawing/2014/main" id="{00000000-0008-0000-0100-00006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  <a:ext uri="{FF2B5EF4-FFF2-40B4-BE49-F238E27FC236}">
                  <a16:creationId xmlns:a16="http://schemas.microsoft.com/office/drawing/2014/main" id="{00000000-0008-0000-0100-00006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  <a:ext uri="{FF2B5EF4-FFF2-40B4-BE49-F238E27FC236}">
                  <a16:creationId xmlns:a16="http://schemas.microsoft.com/office/drawing/2014/main" id="{00000000-0008-0000-0100-00006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  <a:ext uri="{FF2B5EF4-FFF2-40B4-BE49-F238E27FC236}">
                  <a16:creationId xmlns:a16="http://schemas.microsoft.com/office/drawing/2014/main" id="{00000000-0008-0000-0100-00006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7" name="Button 103" hidden="1">
              <a:extLst>
                <a:ext uri="{63B3BB69-23CF-44E3-9099-C40C66FF867C}">
                  <a14:compatExt spid="_x0000_s6247"/>
                </a:ext>
                <a:ext uri="{FF2B5EF4-FFF2-40B4-BE49-F238E27FC236}">
                  <a16:creationId xmlns:a16="http://schemas.microsoft.com/office/drawing/2014/main" id="{00000000-0008-0000-0100-00006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8" name="Button 104" hidden="1">
              <a:extLst>
                <a:ext uri="{63B3BB69-23CF-44E3-9099-C40C66FF867C}">
                  <a14:compatExt spid="_x0000_s6248"/>
                </a:ext>
                <a:ext uri="{FF2B5EF4-FFF2-40B4-BE49-F238E27FC236}">
                  <a16:creationId xmlns:a16="http://schemas.microsoft.com/office/drawing/2014/main" id="{00000000-0008-0000-0100-00006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9" name="Button 105" hidden="1">
              <a:extLst>
                <a:ext uri="{63B3BB69-23CF-44E3-9099-C40C66FF867C}">
                  <a14:compatExt spid="_x0000_s6249"/>
                </a:ext>
                <a:ext uri="{FF2B5EF4-FFF2-40B4-BE49-F238E27FC236}">
                  <a16:creationId xmlns:a16="http://schemas.microsoft.com/office/drawing/2014/main" id="{00000000-0008-0000-0100-00006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0" name="Button 106" hidden="1">
              <a:extLst>
                <a:ext uri="{63B3BB69-23CF-44E3-9099-C40C66FF867C}">
                  <a14:compatExt spid="_x0000_s6250"/>
                </a:ext>
                <a:ext uri="{FF2B5EF4-FFF2-40B4-BE49-F238E27FC236}">
                  <a16:creationId xmlns:a16="http://schemas.microsoft.com/office/drawing/2014/main" id="{00000000-0008-0000-0100-00006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1" name="Button 107" hidden="1">
              <a:extLst>
                <a:ext uri="{63B3BB69-23CF-44E3-9099-C40C66FF867C}">
                  <a14:compatExt spid="_x0000_s6251"/>
                </a:ext>
                <a:ext uri="{FF2B5EF4-FFF2-40B4-BE49-F238E27FC236}">
                  <a16:creationId xmlns:a16="http://schemas.microsoft.com/office/drawing/2014/main" id="{00000000-0008-0000-0100-00006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2" name="Button 108" hidden="1">
              <a:extLst>
                <a:ext uri="{63B3BB69-23CF-44E3-9099-C40C66FF867C}">
                  <a14:compatExt spid="_x0000_s6252"/>
                </a:ext>
                <a:ext uri="{FF2B5EF4-FFF2-40B4-BE49-F238E27FC236}">
                  <a16:creationId xmlns:a16="http://schemas.microsoft.com/office/drawing/2014/main" id="{00000000-0008-0000-0100-00006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3" name="Button 109" hidden="1">
              <a:extLst>
                <a:ext uri="{63B3BB69-23CF-44E3-9099-C40C66FF867C}">
                  <a14:compatExt spid="_x0000_s6253"/>
                </a:ext>
                <a:ext uri="{FF2B5EF4-FFF2-40B4-BE49-F238E27FC236}">
                  <a16:creationId xmlns:a16="http://schemas.microsoft.com/office/drawing/2014/main" id="{00000000-0008-0000-0100-00006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4" name="Button 110" hidden="1">
              <a:extLst>
                <a:ext uri="{63B3BB69-23CF-44E3-9099-C40C66FF867C}">
                  <a14:compatExt spid="_x0000_s6254"/>
                </a:ext>
                <a:ext uri="{FF2B5EF4-FFF2-40B4-BE49-F238E27FC236}">
                  <a16:creationId xmlns:a16="http://schemas.microsoft.com/office/drawing/2014/main" id="{00000000-0008-0000-0100-00006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5" name="Button 111" hidden="1">
              <a:extLst>
                <a:ext uri="{63B3BB69-23CF-44E3-9099-C40C66FF867C}">
                  <a14:compatExt spid="_x0000_s6255"/>
                </a:ext>
                <a:ext uri="{FF2B5EF4-FFF2-40B4-BE49-F238E27FC236}">
                  <a16:creationId xmlns:a16="http://schemas.microsoft.com/office/drawing/2014/main" id="{00000000-0008-0000-0100-00006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6" name="Button 112" hidden="1">
              <a:extLst>
                <a:ext uri="{63B3BB69-23CF-44E3-9099-C40C66FF867C}">
                  <a14:compatExt spid="_x0000_s6256"/>
                </a:ext>
                <a:ext uri="{FF2B5EF4-FFF2-40B4-BE49-F238E27FC236}">
                  <a16:creationId xmlns:a16="http://schemas.microsoft.com/office/drawing/2014/main" id="{00000000-0008-0000-0100-00007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7" name="Button 113" hidden="1">
              <a:extLst>
                <a:ext uri="{63B3BB69-23CF-44E3-9099-C40C66FF867C}">
                  <a14:compatExt spid="_x0000_s6257"/>
                </a:ext>
                <a:ext uri="{FF2B5EF4-FFF2-40B4-BE49-F238E27FC236}">
                  <a16:creationId xmlns:a16="http://schemas.microsoft.com/office/drawing/2014/main" id="{00000000-0008-0000-0100-00007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8" name="Button 114" hidden="1">
              <a:extLst>
                <a:ext uri="{63B3BB69-23CF-44E3-9099-C40C66FF867C}">
                  <a14:compatExt spid="_x0000_s6258"/>
                </a:ext>
                <a:ext uri="{FF2B5EF4-FFF2-40B4-BE49-F238E27FC236}">
                  <a16:creationId xmlns:a16="http://schemas.microsoft.com/office/drawing/2014/main" id="{00000000-0008-0000-0100-00007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9" name="Button 115" hidden="1">
              <a:extLst>
                <a:ext uri="{63B3BB69-23CF-44E3-9099-C40C66FF867C}">
                  <a14:compatExt spid="_x0000_s6259"/>
                </a:ext>
                <a:ext uri="{FF2B5EF4-FFF2-40B4-BE49-F238E27FC236}">
                  <a16:creationId xmlns:a16="http://schemas.microsoft.com/office/drawing/2014/main" id="{00000000-0008-0000-0100-00007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0" name="Button 116" hidden="1">
              <a:extLst>
                <a:ext uri="{63B3BB69-23CF-44E3-9099-C40C66FF867C}">
                  <a14:compatExt spid="_x0000_s6260"/>
                </a:ext>
                <a:ext uri="{FF2B5EF4-FFF2-40B4-BE49-F238E27FC236}">
                  <a16:creationId xmlns:a16="http://schemas.microsoft.com/office/drawing/2014/main" id="{00000000-0008-0000-0100-00007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1" name="Button 117" hidden="1">
              <a:extLst>
                <a:ext uri="{63B3BB69-23CF-44E3-9099-C40C66FF867C}">
                  <a14:compatExt spid="_x0000_s6261"/>
                </a:ext>
                <a:ext uri="{FF2B5EF4-FFF2-40B4-BE49-F238E27FC236}">
                  <a16:creationId xmlns:a16="http://schemas.microsoft.com/office/drawing/2014/main" id="{00000000-0008-0000-0100-00007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2" name="Button 118" hidden="1">
              <a:extLst>
                <a:ext uri="{63B3BB69-23CF-44E3-9099-C40C66FF867C}">
                  <a14:compatExt spid="_x0000_s6262"/>
                </a:ext>
                <a:ext uri="{FF2B5EF4-FFF2-40B4-BE49-F238E27FC236}">
                  <a16:creationId xmlns:a16="http://schemas.microsoft.com/office/drawing/2014/main" id="{00000000-0008-0000-0100-00007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3" name="Button 119" hidden="1">
              <a:extLst>
                <a:ext uri="{63B3BB69-23CF-44E3-9099-C40C66FF867C}">
                  <a14:compatExt spid="_x0000_s6263"/>
                </a:ext>
                <a:ext uri="{FF2B5EF4-FFF2-40B4-BE49-F238E27FC236}">
                  <a16:creationId xmlns:a16="http://schemas.microsoft.com/office/drawing/2014/main" id="{00000000-0008-0000-0100-00007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4" name="Button 120" hidden="1">
              <a:extLst>
                <a:ext uri="{63B3BB69-23CF-44E3-9099-C40C66FF867C}">
                  <a14:compatExt spid="_x0000_s6264"/>
                </a:ext>
                <a:ext uri="{FF2B5EF4-FFF2-40B4-BE49-F238E27FC236}">
                  <a16:creationId xmlns:a16="http://schemas.microsoft.com/office/drawing/2014/main" id="{00000000-0008-0000-0100-00007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5" name="Button 121" hidden="1">
              <a:extLst>
                <a:ext uri="{63B3BB69-23CF-44E3-9099-C40C66FF867C}">
                  <a14:compatExt spid="_x0000_s6265"/>
                </a:ext>
                <a:ext uri="{FF2B5EF4-FFF2-40B4-BE49-F238E27FC236}">
                  <a16:creationId xmlns:a16="http://schemas.microsoft.com/office/drawing/2014/main" id="{00000000-0008-0000-0100-00007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6" name="Button 122" hidden="1">
              <a:extLst>
                <a:ext uri="{63B3BB69-23CF-44E3-9099-C40C66FF867C}">
                  <a14:compatExt spid="_x0000_s6266"/>
                </a:ext>
                <a:ext uri="{FF2B5EF4-FFF2-40B4-BE49-F238E27FC236}">
                  <a16:creationId xmlns:a16="http://schemas.microsoft.com/office/drawing/2014/main" id="{00000000-0008-0000-0100-00007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7" name="Button 123" hidden="1">
              <a:extLst>
                <a:ext uri="{63B3BB69-23CF-44E3-9099-C40C66FF867C}">
                  <a14:compatExt spid="_x0000_s6267"/>
                </a:ext>
                <a:ext uri="{FF2B5EF4-FFF2-40B4-BE49-F238E27FC236}">
                  <a16:creationId xmlns:a16="http://schemas.microsoft.com/office/drawing/2014/main" id="{00000000-0008-0000-0100-00007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8" name="Button 124" hidden="1">
              <a:extLst>
                <a:ext uri="{63B3BB69-23CF-44E3-9099-C40C66FF867C}">
                  <a14:compatExt spid="_x0000_s6268"/>
                </a:ext>
                <a:ext uri="{FF2B5EF4-FFF2-40B4-BE49-F238E27FC236}">
                  <a16:creationId xmlns:a16="http://schemas.microsoft.com/office/drawing/2014/main" id="{00000000-0008-0000-0100-00007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9" name="Button 125" hidden="1">
              <a:extLst>
                <a:ext uri="{63B3BB69-23CF-44E3-9099-C40C66FF867C}">
                  <a14:compatExt spid="_x0000_s6269"/>
                </a:ext>
                <a:ext uri="{FF2B5EF4-FFF2-40B4-BE49-F238E27FC236}">
                  <a16:creationId xmlns:a16="http://schemas.microsoft.com/office/drawing/2014/main" id="{00000000-0008-0000-0100-00007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0" name="Button 126" hidden="1">
              <a:extLst>
                <a:ext uri="{63B3BB69-23CF-44E3-9099-C40C66FF867C}">
                  <a14:compatExt spid="_x0000_s6270"/>
                </a:ext>
                <a:ext uri="{FF2B5EF4-FFF2-40B4-BE49-F238E27FC236}">
                  <a16:creationId xmlns:a16="http://schemas.microsoft.com/office/drawing/2014/main" id="{00000000-0008-0000-0100-00007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1" name="Button 127" hidden="1">
              <a:extLst>
                <a:ext uri="{63B3BB69-23CF-44E3-9099-C40C66FF867C}">
                  <a14:compatExt spid="_x0000_s6271"/>
                </a:ext>
                <a:ext uri="{FF2B5EF4-FFF2-40B4-BE49-F238E27FC236}">
                  <a16:creationId xmlns:a16="http://schemas.microsoft.com/office/drawing/2014/main" id="{00000000-0008-0000-0100-00007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2" name="Button 128" hidden="1">
              <a:extLst>
                <a:ext uri="{63B3BB69-23CF-44E3-9099-C40C66FF867C}">
                  <a14:compatExt spid="_x0000_s6272"/>
                </a:ext>
                <a:ext uri="{FF2B5EF4-FFF2-40B4-BE49-F238E27FC236}">
                  <a16:creationId xmlns:a16="http://schemas.microsoft.com/office/drawing/2014/main" id="{00000000-0008-0000-0100-00008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3" name="Button 129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100-00008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4" name="Button 130" hidden="1">
              <a:extLst>
                <a:ext uri="{63B3BB69-23CF-44E3-9099-C40C66FF867C}">
                  <a14:compatExt spid="_x0000_s6274"/>
                </a:ext>
                <a:ext uri="{FF2B5EF4-FFF2-40B4-BE49-F238E27FC236}">
                  <a16:creationId xmlns:a16="http://schemas.microsoft.com/office/drawing/2014/main" id="{00000000-0008-0000-0100-00008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5" name="Button 131" hidden="1">
              <a:extLst>
                <a:ext uri="{63B3BB69-23CF-44E3-9099-C40C66FF867C}">
                  <a14:compatExt spid="_x0000_s6275"/>
                </a:ext>
                <a:ext uri="{FF2B5EF4-FFF2-40B4-BE49-F238E27FC236}">
                  <a16:creationId xmlns:a16="http://schemas.microsoft.com/office/drawing/2014/main" id="{00000000-0008-0000-0100-00008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6" name="Button 132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100-00008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7" name="Button 133" hidden="1">
              <a:extLst>
                <a:ext uri="{63B3BB69-23CF-44E3-9099-C40C66FF867C}">
                  <a14:compatExt spid="_x0000_s6277"/>
                </a:ext>
                <a:ext uri="{FF2B5EF4-FFF2-40B4-BE49-F238E27FC236}">
                  <a16:creationId xmlns:a16="http://schemas.microsoft.com/office/drawing/2014/main" id="{00000000-0008-0000-0100-00008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1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9" name="Button 135" hidden="1">
              <a:extLst>
                <a:ext uri="{63B3BB69-23CF-44E3-9099-C40C66FF867C}">
                  <a14:compatExt spid="_x0000_s6279"/>
                </a:ext>
                <a:ext uri="{FF2B5EF4-FFF2-40B4-BE49-F238E27FC236}">
                  <a16:creationId xmlns:a16="http://schemas.microsoft.com/office/drawing/2014/main" id="{00000000-0008-0000-0100-00008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0" name="Button 136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100-00008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1" name="Button 137" hidden="1">
              <a:extLst>
                <a:ext uri="{63B3BB69-23CF-44E3-9099-C40C66FF867C}">
                  <a14:compatExt spid="_x0000_s6281"/>
                </a:ext>
                <a:ext uri="{FF2B5EF4-FFF2-40B4-BE49-F238E27FC236}">
                  <a16:creationId xmlns:a16="http://schemas.microsoft.com/office/drawing/2014/main" id="{00000000-0008-0000-0100-00008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2" name="Button 138" hidden="1">
              <a:extLst>
                <a:ext uri="{63B3BB69-23CF-44E3-9099-C40C66FF867C}">
                  <a14:compatExt spid="_x0000_s6282"/>
                </a:ext>
                <a:ext uri="{FF2B5EF4-FFF2-40B4-BE49-F238E27FC236}">
                  <a16:creationId xmlns:a16="http://schemas.microsoft.com/office/drawing/2014/main" id="{00000000-0008-0000-0100-00008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3" name="Button 139" hidden="1">
              <a:extLst>
                <a:ext uri="{63B3BB69-23CF-44E3-9099-C40C66FF867C}">
                  <a14:compatExt spid="_x0000_s6283"/>
                </a:ext>
                <a:ext uri="{FF2B5EF4-FFF2-40B4-BE49-F238E27FC236}">
                  <a16:creationId xmlns:a16="http://schemas.microsoft.com/office/drawing/2014/main" id="{00000000-0008-0000-0100-00008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4" name="Button 140" hidden="1">
              <a:extLst>
                <a:ext uri="{63B3BB69-23CF-44E3-9099-C40C66FF867C}">
                  <a14:compatExt spid="_x0000_s6284"/>
                </a:ext>
                <a:ext uri="{FF2B5EF4-FFF2-40B4-BE49-F238E27FC236}">
                  <a16:creationId xmlns:a16="http://schemas.microsoft.com/office/drawing/2014/main" id="{00000000-0008-0000-0100-00008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5" name="Button 141" hidden="1">
              <a:extLst>
                <a:ext uri="{63B3BB69-23CF-44E3-9099-C40C66FF867C}">
                  <a14:compatExt spid="_x0000_s6285"/>
                </a:ext>
                <a:ext uri="{FF2B5EF4-FFF2-40B4-BE49-F238E27FC236}">
                  <a16:creationId xmlns:a16="http://schemas.microsoft.com/office/drawing/2014/main" id="{00000000-0008-0000-0100-00008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6" name="Button 142" hidden="1">
              <a:extLst>
                <a:ext uri="{63B3BB69-23CF-44E3-9099-C40C66FF867C}">
                  <a14:compatExt spid="_x0000_s6286"/>
                </a:ext>
                <a:ext uri="{FF2B5EF4-FFF2-40B4-BE49-F238E27FC236}">
                  <a16:creationId xmlns:a16="http://schemas.microsoft.com/office/drawing/2014/main" id="{00000000-0008-0000-0100-00008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7" name="Button 143" hidden="1">
              <a:extLst>
                <a:ext uri="{63B3BB69-23CF-44E3-9099-C40C66FF867C}">
                  <a14:compatExt spid="_x0000_s6287"/>
                </a:ext>
                <a:ext uri="{FF2B5EF4-FFF2-40B4-BE49-F238E27FC236}">
                  <a16:creationId xmlns:a16="http://schemas.microsoft.com/office/drawing/2014/main" id="{00000000-0008-0000-0100-00008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8" name="Button 144" hidden="1">
              <a:extLst>
                <a:ext uri="{63B3BB69-23CF-44E3-9099-C40C66FF867C}">
                  <a14:compatExt spid="_x0000_s6288"/>
                </a:ext>
                <a:ext uri="{FF2B5EF4-FFF2-40B4-BE49-F238E27FC236}">
                  <a16:creationId xmlns:a16="http://schemas.microsoft.com/office/drawing/2014/main" id="{00000000-0008-0000-0100-00009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9" name="Button 145" hidden="1">
              <a:extLst>
                <a:ext uri="{63B3BB69-23CF-44E3-9099-C40C66FF867C}">
                  <a14:compatExt spid="_x0000_s6289"/>
                </a:ext>
                <a:ext uri="{FF2B5EF4-FFF2-40B4-BE49-F238E27FC236}">
                  <a16:creationId xmlns:a16="http://schemas.microsoft.com/office/drawing/2014/main" id="{00000000-0008-0000-0100-00009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0" name="Button 146" hidden="1">
              <a:extLst>
                <a:ext uri="{63B3BB69-23CF-44E3-9099-C40C66FF867C}">
                  <a14:compatExt spid="_x0000_s6290"/>
                </a:ext>
                <a:ext uri="{FF2B5EF4-FFF2-40B4-BE49-F238E27FC236}">
                  <a16:creationId xmlns:a16="http://schemas.microsoft.com/office/drawing/2014/main" id="{00000000-0008-0000-0100-00009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1" name="Button 147" hidden="1">
              <a:extLst>
                <a:ext uri="{63B3BB69-23CF-44E3-9099-C40C66FF867C}">
                  <a14:compatExt spid="_x0000_s6291"/>
                </a:ext>
                <a:ext uri="{FF2B5EF4-FFF2-40B4-BE49-F238E27FC236}">
                  <a16:creationId xmlns:a16="http://schemas.microsoft.com/office/drawing/2014/main" id="{00000000-0008-0000-0100-00009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2" name="Button 148" hidden="1">
              <a:extLst>
                <a:ext uri="{63B3BB69-23CF-44E3-9099-C40C66FF867C}">
                  <a14:compatExt spid="_x0000_s6292"/>
                </a:ext>
                <a:ext uri="{FF2B5EF4-FFF2-40B4-BE49-F238E27FC236}">
                  <a16:creationId xmlns:a16="http://schemas.microsoft.com/office/drawing/2014/main" id="{00000000-0008-0000-0100-00009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3" name="Button 149" hidden="1">
              <a:extLst>
                <a:ext uri="{63B3BB69-23CF-44E3-9099-C40C66FF867C}">
                  <a14:compatExt spid="_x0000_s6293"/>
                </a:ext>
                <a:ext uri="{FF2B5EF4-FFF2-40B4-BE49-F238E27FC236}">
                  <a16:creationId xmlns:a16="http://schemas.microsoft.com/office/drawing/2014/main" id="{00000000-0008-0000-0100-00009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11</xdr:row>
          <xdr:rowOff>38100</xdr:rowOff>
        </xdr:from>
        <xdr:to>
          <xdr:col>4</xdr:col>
          <xdr:colOff>371475</xdr:colOff>
          <xdr:row>12</xdr:row>
          <xdr:rowOff>76200</xdr:rowOff>
        </xdr:to>
        <xdr:sp macro="" textlink="">
          <xdr:nvSpPr>
            <xdr:cNvPr id="11265" name="Bouton_inserer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 ligne CB 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10</xdr:row>
          <xdr:rowOff>190500</xdr:rowOff>
        </xdr:from>
        <xdr:to>
          <xdr:col>9</xdr:col>
          <xdr:colOff>762000</xdr:colOff>
          <xdr:row>12</xdr:row>
          <xdr:rowOff>47625</xdr:rowOff>
        </xdr:to>
        <xdr:sp macro="" textlink="">
          <xdr:nvSpPr>
            <xdr:cNvPr id="11266" name="Button 10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 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12</xdr:row>
          <xdr:rowOff>180975</xdr:rowOff>
        </xdr:from>
        <xdr:to>
          <xdr:col>9</xdr:col>
          <xdr:colOff>762000</xdr:colOff>
          <xdr:row>14</xdr:row>
          <xdr:rowOff>152400</xdr:rowOff>
        </xdr:to>
        <xdr:sp macro="" textlink="">
          <xdr:nvSpPr>
            <xdr:cNvPr id="11267" name="Bouton_supprimer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 lgne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152400</xdr:rowOff>
        </xdr:from>
        <xdr:to>
          <xdr:col>9</xdr:col>
          <xdr:colOff>542925</xdr:colOff>
          <xdr:row>2</xdr:row>
          <xdr:rowOff>123825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38100</xdr:rowOff>
        </xdr:from>
        <xdr:to>
          <xdr:col>6</xdr:col>
          <xdr:colOff>1428750</xdr:colOff>
          <xdr:row>1</xdr:row>
          <xdr:rowOff>0</xdr:rowOff>
        </xdr:to>
        <xdr:sp macro="" textlink="">
          <xdr:nvSpPr>
            <xdr:cNvPr id="11269" name="Label1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0</xdr:rowOff>
        </xdr:from>
        <xdr:to>
          <xdr:col>6</xdr:col>
          <xdr:colOff>657225</xdr:colOff>
          <xdr:row>1</xdr:row>
          <xdr:rowOff>238125</xdr:rowOff>
        </xdr:to>
        <xdr:sp macro="" textlink="">
          <xdr:nvSpPr>
            <xdr:cNvPr id="11270" name="Label2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</xdr:row>
          <xdr:rowOff>0</xdr:rowOff>
        </xdr:from>
        <xdr:to>
          <xdr:col>6</xdr:col>
          <xdr:colOff>619125</xdr:colOff>
          <xdr:row>2</xdr:row>
          <xdr:rowOff>219075</xdr:rowOff>
        </xdr:to>
        <xdr:sp macro="" textlink="">
          <xdr:nvSpPr>
            <xdr:cNvPr id="11271" name="Label3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2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2</xdr:row>
          <xdr:rowOff>257175</xdr:rowOff>
        </xdr:from>
        <xdr:to>
          <xdr:col>6</xdr:col>
          <xdr:colOff>342900</xdr:colOff>
          <xdr:row>3</xdr:row>
          <xdr:rowOff>161925</xdr:rowOff>
        </xdr:to>
        <xdr:sp macro="" textlink="">
          <xdr:nvSpPr>
            <xdr:cNvPr id="11273" name="Label4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2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1</xdr:row>
          <xdr:rowOff>0</xdr:rowOff>
        </xdr:from>
        <xdr:to>
          <xdr:col>6</xdr:col>
          <xdr:colOff>1257300</xdr:colOff>
          <xdr:row>1</xdr:row>
          <xdr:rowOff>228600</xdr:rowOff>
        </xdr:to>
        <xdr:sp macro="" textlink="">
          <xdr:nvSpPr>
            <xdr:cNvPr id="11274" name="TextBoxCptKms1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2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1</xdr:row>
          <xdr:rowOff>257175</xdr:rowOff>
        </xdr:from>
        <xdr:to>
          <xdr:col>6</xdr:col>
          <xdr:colOff>1257300</xdr:colOff>
          <xdr:row>2</xdr:row>
          <xdr:rowOff>200025</xdr:rowOff>
        </xdr:to>
        <xdr:sp macro="" textlink="">
          <xdr:nvSpPr>
            <xdr:cNvPr id="11275" name="TextBoxCptKms2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2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2</xdr:row>
          <xdr:rowOff>247650</xdr:rowOff>
        </xdr:from>
        <xdr:to>
          <xdr:col>6</xdr:col>
          <xdr:colOff>1266825</xdr:colOff>
          <xdr:row>3</xdr:row>
          <xdr:rowOff>219075</xdr:rowOff>
        </xdr:to>
        <xdr:sp macro="" textlink="">
          <xdr:nvSpPr>
            <xdr:cNvPr id="11276" name="TextBoxTotal1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2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838200</xdr:colOff>
          <xdr:row>1</xdr:row>
          <xdr:rowOff>0</xdr:rowOff>
        </xdr:from>
        <xdr:to>
          <xdr:col>7</xdr:col>
          <xdr:colOff>1304925</xdr:colOff>
          <xdr:row>1</xdr:row>
          <xdr:rowOff>247650</xdr:rowOff>
        </xdr:to>
        <xdr:sp macro="" textlink="">
          <xdr:nvSpPr>
            <xdr:cNvPr id="11278" name="TextBoxKmsTrav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2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0</xdr:row>
          <xdr:rowOff>38100</xdr:rowOff>
        </xdr:from>
        <xdr:to>
          <xdr:col>7</xdr:col>
          <xdr:colOff>1285875</xdr:colOff>
          <xdr:row>1</xdr:row>
          <xdr:rowOff>0</xdr:rowOff>
        </xdr:to>
        <xdr:sp macro="" textlink="">
          <xdr:nvSpPr>
            <xdr:cNvPr id="11279" name="Label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2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2</xdr:row>
          <xdr:rowOff>0</xdr:rowOff>
        </xdr:from>
        <xdr:to>
          <xdr:col>7</xdr:col>
          <xdr:colOff>1314450</xdr:colOff>
          <xdr:row>2</xdr:row>
          <xdr:rowOff>228600</xdr:rowOff>
        </xdr:to>
        <xdr:sp macro="" textlink="">
          <xdr:nvSpPr>
            <xdr:cNvPr id="11280" name="TextBoxKmsPerso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2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</xdr:row>
          <xdr:rowOff>47625</xdr:rowOff>
        </xdr:from>
        <xdr:to>
          <xdr:col>7</xdr:col>
          <xdr:colOff>647700</xdr:colOff>
          <xdr:row>1</xdr:row>
          <xdr:rowOff>238125</xdr:rowOff>
        </xdr:to>
        <xdr:sp macro="" textlink="">
          <xdr:nvSpPr>
            <xdr:cNvPr id="11281" name="Label6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2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2</xdr:row>
          <xdr:rowOff>9525</xdr:rowOff>
        </xdr:from>
        <xdr:to>
          <xdr:col>7</xdr:col>
          <xdr:colOff>809625</xdr:colOff>
          <xdr:row>2</xdr:row>
          <xdr:rowOff>228600</xdr:rowOff>
        </xdr:to>
        <xdr:sp macro="" textlink="">
          <xdr:nvSpPr>
            <xdr:cNvPr id="11282" name="Label7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2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</xdr:row>
          <xdr:rowOff>257175</xdr:rowOff>
        </xdr:from>
        <xdr:to>
          <xdr:col>7</xdr:col>
          <xdr:colOff>695325</xdr:colOff>
          <xdr:row>3</xdr:row>
          <xdr:rowOff>190500</xdr:rowOff>
        </xdr:to>
        <xdr:sp macro="" textlink="">
          <xdr:nvSpPr>
            <xdr:cNvPr id="11283" name="Label8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2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2114550</xdr:colOff>
          <xdr:row>1</xdr:row>
          <xdr:rowOff>257175</xdr:rowOff>
        </xdr:from>
        <xdr:to>
          <xdr:col>7</xdr:col>
          <xdr:colOff>2752725</xdr:colOff>
          <xdr:row>2</xdr:row>
          <xdr:rowOff>228600</xdr:rowOff>
        </xdr:to>
        <xdr:sp macro="" textlink="">
          <xdr:nvSpPr>
            <xdr:cNvPr id="11284" name="TextBoxGazole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2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2</xdr:row>
          <xdr:rowOff>247650</xdr:rowOff>
        </xdr:from>
        <xdr:to>
          <xdr:col>7</xdr:col>
          <xdr:colOff>1323975</xdr:colOff>
          <xdr:row>3</xdr:row>
          <xdr:rowOff>209550</xdr:rowOff>
        </xdr:to>
        <xdr:sp macro="" textlink="">
          <xdr:nvSpPr>
            <xdr:cNvPr id="11286" name="TextBoxTotal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2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1962150</xdr:colOff>
          <xdr:row>1</xdr:row>
          <xdr:rowOff>9525</xdr:rowOff>
        </xdr:from>
        <xdr:to>
          <xdr:col>7</xdr:col>
          <xdr:colOff>2952750</xdr:colOff>
          <xdr:row>1</xdr:row>
          <xdr:rowOff>228600</xdr:rowOff>
        </xdr:to>
        <xdr:sp macro="" textlink="">
          <xdr:nvSpPr>
            <xdr:cNvPr id="11287" name="Label9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2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10</xdr:row>
          <xdr:rowOff>285750</xdr:rowOff>
        </xdr:from>
        <xdr:to>
          <xdr:col>7</xdr:col>
          <xdr:colOff>942975</xdr:colOff>
          <xdr:row>12</xdr:row>
          <xdr:rowOff>104775</xdr:rowOff>
        </xdr:to>
        <xdr:sp macro="" textlink="">
          <xdr:nvSpPr>
            <xdr:cNvPr id="11288" name="CommandButton_enregistrer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2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390525</xdr:colOff>
          <xdr:row>5</xdr:row>
          <xdr:rowOff>28575</xdr:rowOff>
        </xdr:from>
        <xdr:to>
          <xdr:col>10</xdr:col>
          <xdr:colOff>9525</xdr:colOff>
          <xdr:row>10</xdr:row>
          <xdr:rowOff>28575</xdr:rowOff>
        </xdr:to>
        <xdr:sp macro="" textlink="">
          <xdr:nvSpPr>
            <xdr:cNvPr id="11289" name="SpinButton_lignes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2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16</xdr:row>
          <xdr:rowOff>180975</xdr:rowOff>
        </xdr:from>
        <xdr:to>
          <xdr:col>14</xdr:col>
          <xdr:colOff>495300</xdr:colOff>
          <xdr:row>20</xdr:row>
          <xdr:rowOff>47625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3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381000</xdr:colOff>
          <xdr:row>10</xdr:row>
          <xdr:rowOff>161925</xdr:rowOff>
        </xdr:from>
        <xdr:to>
          <xdr:col>14</xdr:col>
          <xdr:colOff>419100</xdr:colOff>
          <xdr:row>13</xdr:row>
          <xdr:rowOff>66675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3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 sous N° ?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250031</xdr:rowOff>
    </xdr:from>
    <xdr:to>
      <xdr:col>12</xdr:col>
      <xdr:colOff>821531</xdr:colOff>
      <xdr:row>2</xdr:row>
      <xdr:rowOff>166688</xdr:rowOff>
    </xdr:to>
    <xdr:sp macro="[0]!TCD_2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0906125" y="250031"/>
          <a:ext cx="678656" cy="3929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16</xdr:row>
          <xdr:rowOff>133350</xdr:rowOff>
        </xdr:from>
        <xdr:to>
          <xdr:col>2</xdr:col>
          <xdr:colOff>1009650</xdr:colOff>
          <xdr:row>19</xdr:row>
          <xdr:rowOff>28575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6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 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24</xdr:row>
          <xdr:rowOff>19050</xdr:rowOff>
        </xdr:from>
        <xdr:to>
          <xdr:col>7</xdr:col>
          <xdr:colOff>152400</xdr:colOff>
          <xdr:row>26</xdr:row>
          <xdr:rowOff>85725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6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7</xdr:row>
          <xdr:rowOff>123825</xdr:rowOff>
        </xdr:from>
        <xdr:to>
          <xdr:col>2</xdr:col>
          <xdr:colOff>381000</xdr:colOff>
          <xdr:row>9</xdr:row>
          <xdr:rowOff>123825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6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390525</xdr:colOff>
          <xdr:row>19</xdr:row>
          <xdr:rowOff>152400</xdr:rowOff>
        </xdr:from>
        <xdr:to>
          <xdr:col>23</xdr:col>
          <xdr:colOff>495300</xdr:colOff>
          <xdr:row>21</xdr:row>
          <xdr:rowOff>152400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6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F%20formulaire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"/>
      <sheetName val="saisie"/>
      <sheetName val="BD"/>
      <sheetName val="ndf"/>
      <sheetName val="cpt"/>
      <sheetName val="explications"/>
    </sheetNames>
    <definedNames>
      <definedName name="Feuil1.ouvreUF"/>
      <definedName name="supprimer_ligne"/>
      <definedName name="TCD_2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775.762614583335" createdVersion="5" refreshedVersion="6" minRefreshableVersion="3" recordCount="3" xr:uid="{00000000-000A-0000-FFFF-FFFF19000000}">
  <cacheSource type="worksheet">
    <worksheetSource ref="D1:G4" sheet="cpt"/>
  </cacheSource>
  <cacheFields count="4">
    <cacheField name="cptes" numFmtId="0">
      <sharedItems containsMixedTypes="1" containsNumber="1" containsInteger="1" minValue="467100" maxValue="626300" count="11">
        <s v="fournit entret &amp; equip"/>
        <s v="entretien repar vehs"/>
        <n v="624200" u="1"/>
        <n v="626300" u="1"/>
        <n v="606300" u="1"/>
        <n v="618100" u="1"/>
        <n v="615100" u="1"/>
        <n v="606150" u="1"/>
        <n v="606660" u="1"/>
        <n v="467100" u="1"/>
        <n v="606400" u="1"/>
      </sharedItems>
    </cacheField>
    <cacheField name="ttc" numFmtId="4">
      <sharedItems containsString="0" containsBlank="1" containsNumber="1" minValue="11.95" maxValue="11.95"/>
    </cacheField>
    <cacheField name="ht" numFmtId="4">
      <sharedItems containsString="0" containsBlank="1" containsNumber="1" minValue="29.17" maxValue="83.33"/>
    </cacheField>
    <cacheField name="tva" numFmtId="4">
      <sharedItems containsString="0" containsBlank="1" containsNumber="1" minValue="5.8299999999999983" maxValue="16.6700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776.796924421295" createdVersion="6" refreshedVersion="6" minRefreshableVersion="3" recordCount="38" xr:uid="{1025B9BA-81AC-4B2C-BD94-EE6AF3DDD4E5}">
  <cacheSource type="worksheet">
    <worksheetSource ref="A1:J41" sheet="BD"/>
  </cacheSource>
  <cacheFields count="10">
    <cacheField name="N" numFmtId="3">
      <sharedItems containsSemiMixedTypes="0" containsString="0" containsNumber="1" containsInteger="1" minValue="1" maxValue="51" count="5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40" u="1"/>
        <n v="42" u="1"/>
        <n v="44" u="1"/>
        <n v="46" u="1"/>
        <n v="48" u="1"/>
        <n v="50" u="1"/>
        <n v="39" u="1"/>
        <n v="41" u="1"/>
        <n v="43" u="1"/>
        <n v="45" u="1"/>
        <n v="47" u="1"/>
        <n v="49" u="1"/>
        <n v="51" u="1"/>
      </sharedItems>
    </cacheField>
    <cacheField name="jour" numFmtId="0">
      <sharedItems containsBlank="1" count="8">
        <s v="jeu"/>
        <s v="ven"/>
        <s v="dim"/>
        <s v="lun"/>
        <s v="mar"/>
        <s v="mer"/>
        <s v="sam"/>
        <m u="1"/>
      </sharedItems>
    </cacheField>
    <cacheField name="date" numFmtId="14">
      <sharedItems containsSemiMixedTypes="0" containsNonDate="0" containsDate="1" containsString="0" minDate="2012-09-01T00:00:00" maxDate="2017-03-16T00:00:00" count="250">
        <d v="2017-02-16T00:00:00"/>
        <d v="2017-02-17T00:00:00"/>
        <d v="2017-02-19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02T00:00:00"/>
        <d v="2017-03-03T00:00:00"/>
        <d v="2017-03-05T00:00:00"/>
        <d v="2017-03-06T00:00:00"/>
        <d v="2017-03-07T00:00:00"/>
        <d v="2017-03-09T00:00:00"/>
        <d v="2017-03-10T00:00:00"/>
        <d v="2013-02-02T00:00:00" u="1"/>
        <d v="2016-02-09T00:00:00" u="1"/>
        <d v="2013-01-16T00:00:00" u="1"/>
        <d v="2013-03-07T00:00:00" u="1"/>
        <d v="2013-08-20T00:00:00" u="1"/>
        <d v="2014-07-15T00:00:00" u="1"/>
        <d v="2016-12-09T00:00:00" u="1"/>
        <d v="2013-02-21T00:00:00" u="1"/>
        <d v="2013-04-12T00:00:00" u="1"/>
        <d v="2016-11-23T00:00:00" u="1"/>
        <d v="2017-01-23T00:00:00" u="1"/>
        <d v="2017-03-14T00:00:00" u="1"/>
        <d v="2013-03-26T00:00:00" u="1"/>
        <d v="2013-10-30T00:00:00" u="1"/>
        <d v="2013-01-09T00:00:00" u="1"/>
        <d v="2016-12-02T00:00:00" u="1"/>
        <d v="2017-02-02T00:00:00" u="1"/>
        <d v="2013-09-18T00:00:00" u="1"/>
        <d v="2013-11-09T00:00:00" u="1"/>
        <d v="2012-11-28T00:00:00" u="1"/>
        <d v="2013-01-28T00:00:00" u="1"/>
        <d v="2013-03-19T00:00:00" u="1"/>
        <d v="2013-10-23T00:00:00" u="1"/>
        <d v="2014-02-14T00:00:00" u="1"/>
        <d v="2013-01-02T00:00:00" u="1"/>
        <d v="2013-11-28T00:00:00" u="1"/>
        <d v="2014-01-28T00:00:00" u="1"/>
        <d v="2014-07-01T00:00:00" u="1"/>
        <d v="2013-07-20T00:00:00" u="1"/>
        <d v="2012-11-21T00:00:00" u="1"/>
        <d v="2013-01-21T00:00:00" u="1"/>
        <d v="2013-03-12T00:00:00" u="1"/>
        <d v="2014-02-07T00:00:00" u="1"/>
        <d v="2016-01-28T00:00:00" u="1"/>
        <d v="2016-12-14T00:00:00" u="1"/>
        <d v="2013-02-26T00:00:00" u="1"/>
        <d v="2013-11-21T00:00:00" u="1"/>
        <d v="2014-01-21T00:00:00" u="1"/>
        <d v="2013-09-04T00:00:00" u="1"/>
        <d v="2013-01-14T00:00:00" u="1"/>
        <d v="2013-03-05T00:00:00" u="1"/>
        <d v="2016-01-21T00:00:00" u="1"/>
        <d v="2017-02-07T00:00:00" u="1"/>
        <d v="2013-02-19T00:00:00" u="1"/>
        <d v="2013-11-14T00:00:00" u="1"/>
        <d v="2016-11-21T00:00:00" u="1"/>
        <d v="2013-10-28T00:00:00" u="1"/>
        <d v="2013-01-07T00:00:00" u="1"/>
        <d v="2013-04-03T00:00:00" u="1"/>
        <d v="2013-07-25T00:00:00" u="1"/>
        <d v="2013-11-07T00:00:00" u="1"/>
        <d v="2014-06-20T00:00:00" u="1"/>
        <d v="2013-08-30T00:00:00" u="1"/>
        <d v="2013-10-21T00:00:00" u="1"/>
        <d v="2013-12-12T00:00:00" u="1"/>
        <d v="2014-02-12T00:00:00" u="1"/>
        <d v="2013-11-26T00:00:00" u="1"/>
        <d v="2013-09-09T00:00:00" u="1"/>
        <d v="2013-03-10T00:00:00" u="1"/>
        <d v="2013-08-23T00:00:00" u="1"/>
        <d v="2014-02-05T00:00:00" u="1"/>
        <d v="2016-01-26T00:00:00" u="1"/>
        <d v="2016-12-12T00:00:00" u="1"/>
        <d v="2013-04-15T00:00:00" u="1"/>
        <d v="2013-11-19T00:00:00" u="1"/>
        <d v="2017-01-26T00:00:00" u="1"/>
        <d v="2013-03-29T00:00:00" u="1"/>
        <d v="2013-09-02T00:00:00" u="1"/>
        <d v="2013-03-03T00:00:00" u="1"/>
        <d v="2016-01-19T00:00:00" u="1"/>
        <d v="2016-12-05T00:00:00" u="1"/>
        <d v="2013-07-30T00:00:00" u="1"/>
        <d v="2013-11-12T00:00:00" u="1"/>
        <d v="2016-11-19T00:00:00" u="1"/>
        <d v="2017-01-19T00:00:00" u="1"/>
        <d v="2013-01-31T00:00:00" u="1"/>
        <d v="2013-03-22T00:00:00" u="1"/>
        <d v="2013-12-17T00:00:00" u="1"/>
        <d v="2017-02-24T00:00:00" u="1"/>
        <d v="2014-01-31T00:00:00" u="1"/>
        <d v="2013-02-10T00:00:00" u="1"/>
        <d v="2013-07-23T00:00:00" u="1"/>
        <d v="2013-11-05T00:00:00" u="1"/>
        <d v="2016-02-17T00:00:00" u="1"/>
        <d v="2013-01-24T00:00:00" u="1"/>
        <d v="2013-03-15T00:00:00" u="1"/>
        <d v="2013-08-28T00:00:00" u="1"/>
        <d v="2013-12-10T00:00:00" u="1"/>
        <d v="2014-02-10T00:00:00" u="1"/>
        <d v="2016-01-31T00:00:00" u="1"/>
        <d v="2013-06-11T00:00:00" u="1"/>
        <d v="2013-11-24T00:00:00" u="1"/>
        <d v="2014-01-24T00:00:00" u="1"/>
        <d v="2017-01-31T00:00:00" u="1"/>
        <d v="2012-12-03T00:00:00" u="1"/>
        <d v="2013-09-07T00:00:00" u="1"/>
        <d v="2016-02-10T00:00:00" u="1"/>
        <d v="2013-01-17T00:00:00" u="1"/>
        <d v="2013-03-08T00:00:00" u="1"/>
        <d v="2013-12-03T00:00:00" u="1"/>
        <d v="2014-02-03T00:00:00" u="1"/>
        <d v="2013-02-22T00:00:00" u="1"/>
        <d v="2013-04-13T00:00:00" u="1"/>
        <d v="2017-01-24T00:00:00" u="1"/>
        <d v="2017-03-15T00:00:00" u="1"/>
        <d v="2013-03-27T00:00:00" u="1"/>
        <d v="2013-10-31T00:00:00" u="1"/>
        <d v="2016-02-03T00:00:00" u="1"/>
        <d v="2013-01-10T00:00:00" u="1"/>
        <d v="2013-03-01T00:00:00" u="1"/>
        <d v="2017-02-03T00:00:00" u="1"/>
        <d v="2013-09-19T00:00:00" u="1"/>
        <d v="2017-03-08T00:00:00" u="1"/>
        <d v="2012-11-29T00:00:00" u="1"/>
        <d v="2013-01-29T00:00:00" u="1"/>
        <d v="2013-03-20T00:00:00" u="1"/>
        <d v="2013-10-24T00:00:00" u="1"/>
        <d v="2013-12-15T00:00:00" u="1"/>
        <d v="2014-02-15T00:00:00" u="1"/>
        <d v="2013-01-03T00:00:00" u="1"/>
        <d v="2013-11-29T00:00:00" u="1"/>
        <d v="2014-01-29T00:00:00" u="1"/>
        <d v="2014-07-02T00:00:00" u="1"/>
        <d v="2013-02-08T00:00:00" u="1"/>
        <d v="2016-02-15T00:00:00" u="1"/>
        <d v="2012-11-22T00:00:00" u="1"/>
        <d v="2013-01-22T00:00:00" u="1"/>
        <d v="2013-03-13T00:00:00" u="1"/>
        <d v="2013-08-26T00:00:00" u="1"/>
        <d v="2013-10-17T00:00:00" u="1"/>
        <d v="2013-12-08T00:00:00" u="1"/>
        <d v="2016-01-29T00:00:00" u="1"/>
        <d v="2016-12-15T00:00:00" u="1"/>
        <d v="2017-02-15T00:00:00" u="1"/>
        <d v="2013-02-27T00:00:00" u="1"/>
        <d v="2013-11-22T00:00:00" u="1"/>
        <d v="2014-01-22T00:00:00" u="1"/>
        <d v="2016-11-29T00:00:00" u="1"/>
        <d v="2016-02-08T00:00:00" u="1"/>
        <d v="2013-01-15T00:00:00" u="1"/>
        <d v="2013-03-06T00:00:00" u="1"/>
        <d v="2013-08-19T00:00:00" u="1"/>
        <d v="2016-01-22T00:00:00" u="1"/>
        <d v="2016-12-08T00:00:00" u="1"/>
        <d v="2017-02-08T00:00:00" u="1"/>
        <d v="2013-11-15T00:00:00" u="1"/>
        <d v="2014-06-28T00:00:00" u="1"/>
        <d v="2016-11-22T00:00:00" u="1"/>
        <d v="2013-03-25T00:00:00" u="1"/>
        <d v="2016-02-01T00:00:00" u="1"/>
        <d v="2013-01-08T00:00:00" u="1"/>
        <d v="2016-12-01T00:00:00" u="1"/>
        <d v="2017-02-01T00:00:00" u="1"/>
        <d v="2013-07-26T00:00:00" u="1"/>
        <d v="2013-11-08T00:00:00" u="1"/>
        <d v="2014-06-21T00:00:00" u="1"/>
        <d v="2012-11-27T00:00:00" u="1"/>
        <d v="2013-03-18T00:00:00" u="1"/>
        <d v="2013-10-22T00:00:00" u="1"/>
        <d v="2013-12-13T00:00:00" u="1"/>
        <d v="2014-02-13T00:00:00" u="1"/>
        <d v="2013-11-27T00:00:00" u="1"/>
        <d v="2014-01-27T00:00:00" u="1"/>
        <d v="2013-07-19T00:00:00" u="1"/>
        <d v="2013-09-10T00:00:00" u="1"/>
        <d v="2013-03-11T00:00:00" u="1"/>
        <d v="2013-05-02T00:00:00" u="1"/>
        <d v="2013-12-06T00:00:00" u="1"/>
        <d v="2014-02-06T00:00:00" u="1"/>
        <d v="2016-01-27T00:00:00" u="1"/>
        <d v="2016-12-13T00:00:00" u="1"/>
        <d v="2013-02-25T00:00:00" u="1"/>
        <d v="2013-06-07T00:00:00" u="1"/>
        <d v="2013-11-20T00:00:00" u="1"/>
        <d v="2014-01-20T00:00:00" u="1"/>
        <d v="2013-09-03T00:00:00" u="1"/>
        <d v="2013-03-04T00:00:00" u="1"/>
        <d v="2016-12-06T00:00:00" u="1"/>
        <d v="2017-02-06T00:00:00" u="1"/>
        <d v="2013-07-31T00:00:00" u="1"/>
        <d v="2013-11-13T00:00:00" u="1"/>
        <d v="2017-01-20T00:00:00" u="1"/>
        <d v="2012-10-01T00:00:00" u="1"/>
        <d v="2013-05-14T00:00:00" u="1"/>
        <d v="2013-12-18T00:00:00" u="1"/>
        <d v="2014-02-18T00:00:00" u="1"/>
        <d v="2013-04-02T00:00:00" u="1"/>
        <d v="2013-07-24T00:00:00" u="1"/>
        <d v="2013-09-15T00:00:00" u="1"/>
        <d v="2013-11-06T00:00:00" u="1"/>
        <d v="2013-01-25T00:00:00" u="1"/>
        <d v="2013-03-16T00:00:00" u="1"/>
        <d v="2013-05-07T00:00:00" u="1"/>
        <d v="2013-08-29T00:00:00" u="1"/>
        <d v="2013-12-11T00:00:00" u="1"/>
        <d v="2014-02-11T00:00:00" u="1"/>
        <d v="2017-02-18T00:00:00" u="1"/>
        <d v="2013-11-25T00:00:00" u="1"/>
        <d v="2016-02-11T00:00:00" u="1"/>
        <d v="2013-01-18T00:00:00" u="1"/>
        <d v="2013-08-22T00:00:00" u="1"/>
        <d v="2013-12-04T00:00:00" u="1"/>
        <d v="2014-02-04T00:00:00" u="1"/>
        <d v="2016-01-25T00:00:00" u="1"/>
        <d v="2012-09-01T00:00:00" u="1"/>
        <d v="2013-04-14T00:00:00" u="1"/>
        <d v="2013-11-18T00:00:00" u="1"/>
        <d v="2017-01-25T00:00:00" u="1"/>
        <d v="2013-03-28T00:00:00" u="1"/>
        <d v="2013-01-11T00:00:00" u="1"/>
        <d v="2014-07-10T00:00:00" u="1"/>
        <d v="2016-12-04T00:00:00" u="1"/>
        <d v="2013-07-29T00:00:00" u="1"/>
        <d v="2013-09-20T00:00:00" u="1"/>
        <d v="2017-01-18T00:00:00" u="1"/>
        <d v="2012-11-30T00:00:00" u="1"/>
        <d v="2013-01-30T00:00:00" u="1"/>
        <d v="2013-03-21T00:00:00" u="1"/>
        <d v="2013-10-25T00:00:00" u="1"/>
        <d v="2013-12-16T00:00:00" u="1"/>
        <d v="2013-01-04T00:00:00" u="1"/>
        <d v="2014-01-30T00:00:00" u="1"/>
        <d v="2013-07-22T00:00:00" u="1"/>
        <d v="2013-11-04T00:00:00" u="1"/>
        <d v="2016-02-16T00:00:00" u="1"/>
        <d v="2012-11-23T00:00:00" u="1"/>
        <d v="2013-01-23T00:00:00" u="1"/>
        <d v="2013-03-14T00:00:00" u="1"/>
        <d v="2013-10-18T00:00:00" u="1"/>
        <d v="2013-12-09T00:00:00" u="1"/>
        <d v="2014-01-23T00:00:00" u="1"/>
        <d v="2016-11-30T00:00:00" u="1"/>
        <d v="2017-01-30T00:00:00" u="1"/>
      </sharedItems>
    </cacheField>
    <cacheField name="Libellé banque" numFmtId="0">
      <sharedItems containsBlank="1" count="699">
        <s v="Station U "/>
        <s v="Le Gavroche "/>
        <s v="Brou Fraze "/>
        <s v="Night Express "/>
        <s v="Eni9915villaine "/>
        <s v="Rel. La Maillere "/>
        <s v="Puma Online Shop Europ "/>
        <s v="Cote Jardin "/>
        <s v="Le Patio "/>
        <s v="Super U "/>
        <s v="Grill Briis "/>
        <s v="Hotel St James "/>
        <s v="Shell 0252 "/>
        <s v="Sig Rest Parce "/>
        <s v="Ikea "/>
        <s v="Eni9360fbernard "/>
        <s v="Auchan Carburan "/>
        <s v="La Scala "/>
        <s v="Buffalo Grill Chate "/>
        <s v="Hotel Restau Kar "/>
        <s v="Hrc33618stdenis1 "/>
        <s v="Station Total "/>
        <s v="Totaldaltysa10 "/>
        <s v="Citedia Gare "/>
        <s v="Ibis "/>
        <s v="Relais Barre Thomas "/>
        <s v="V And B "/>
        <s v="Actal33267paul3 "/>
        <s v="LA TOUR PIZZ-ERIA" u="1"/>
        <m u="1"/>
        <s v="Novotel Sorgues " u="1"/>
        <s v="Ibis Beauvais " u="1"/>
        <s v="Auberge Braconni " u="1"/>
        <s v="Dac Diedis " u="1"/>
        <s v="Relais Seneguier " u="1"/>
        <s v="Moulay Taxi                        " u="1"/>
        <s v="Bod 25234 Ouest                    " u="1"/>
        <s v="Enova                              " u="1"/>
        <s v="Ecomarche S/s " u="1"/>
        <s v="AIRFRANCE" u="1"/>
        <s v="C Market 24/24                     " u="1"/>
        <s v="C Market Station                   " u="1"/>
        <s v="Dac Smmatch424 " u="1"/>
        <s v="Repas" u="1"/>
        <s v="Le Manziaty                        " u="1"/>
        <s v="Ecomarche S/s                      " u="1"/>
        <s v="3 Petits Bergers                   " u="1"/>
        <s v="Esso L Blanc                       " u="1"/>
        <s v="Esso Paris Gene                    " u="1"/>
        <s v="Esso Pechmontat                    " u="1"/>
        <s v="Esso Saverne                       " u="1"/>
        <s v="Esso Sorgues                       " u="1"/>
        <s v="Essoaquitain2                      " u="1"/>
        <s v="Essogasville                       " u="1"/>
        <s v="Essovitrimont                      " u="1"/>
        <s v="Leclerc Lannion                    " u="1"/>
        <s v="Leclerc Station Vl                 " u="1"/>
        <s v="Bernard Hayet                      " u="1"/>
        <s v="Taxi 153                           " u="1"/>
        <s v="Taxi Jerome Roux                   " u="1"/>
        <s v="Taxi Pance                         " u="1"/>
        <s v="Taxi Roux Johann                   " u="1"/>
        <s v="Taxi Yannick                       " u="1"/>
        <s v="Hampton By Hilton Birming " u="1"/>
        <s v="Norauto 892 " u="1"/>
        <s v="Houston " u="1"/>
        <s v="Albh                               " u="1"/>
        <s v="CMS" u="1"/>
        <s v="TAXI" u="1"/>
        <s v="Hotel Gourjux " u="1"/>
        <s v="La Madeleine                       " u="1"/>
        <s v="La Mandoline                       " u="1"/>
        <s v="Eurl Maniere " u="1"/>
        <s v="Air France                         " u="1"/>
        <s v="Le Neptune                         " u="1"/>
        <s v="Au Comptoir Italien                " u="1"/>
        <s v="Parking Aeroport                   " u="1"/>
        <s v="Val Fleuri Carb " u="1"/>
        <s v="Rel.Engoulevents " u="1"/>
        <s v="Sashotel St Jean " u="1"/>
        <s v="Rel.Du Rondpoint " u="1"/>
        <s v="Ibis Courtepaille " u="1"/>
        <s v="Speed Rabbit Piz                   " u="1"/>
        <s v="Taxi Benard " u="1"/>
        <s v="Hrc 030314 Pdp3 " u="1"/>
        <s v="La Pierre Qui Tourn " u="1"/>
        <s v="Roberto Garcia Prieto " u="1"/>
        <s v="Dany Et Jose " u="1"/>
        <s v="Caf Rest Des Sports                " u="1"/>
        <s v="Carrefmarket St " u="1"/>
        <s v="Charme Hotel " u="1"/>
        <s v="Bascule Sancourt" u="1"/>
        <s v="Paul                               " u="1"/>
        <s v="Villa Dona                         " u="1"/>
        <s v="Ville Dinan Aut3                   " u="1"/>
        <s v="Savoitel " u="1"/>
        <s v="Sncf " u="1"/>
        <s v="Esso La Scarpe " u="1"/>
        <s v="La Petite Marmite " u="1"/>
        <s v="La Parenteizh " u="1"/>
        <s v="Bella Pizza " u="1"/>
        <s v="Auberge De Traen " u="1"/>
        <s v="La croissanterie" u="1"/>
        <s v="Relais Cote Opal " u="1"/>
        <s v="Le Paradisio                       " u="1"/>
        <s v="Le Pinocchio                       " u="1"/>
        <s v="Le Privilege                       " u="1"/>
        <s v="Hippopotamus                       " u="1"/>
        <s v="Courtepaille Lanest                " u="1"/>
        <s v="Courtepaille N°295                 " u="1"/>
        <s v="Hotel La Gare " u="1"/>
        <s v="Rel. Allobroges                    " u="1"/>
        <s v="Rel. Bougimonts                    " u="1"/>
        <s v="Rel. Chantemerle                   " u="1"/>
        <s v="Rel. De Mardie                     " u="1"/>
        <s v="Rel. De Saclay                     " u="1"/>
        <s v="Rel. Roissy                        " u="1"/>
        <s v="Rel. Templeuve                     " u="1"/>
        <s v="Rel. Valentinois                   " u="1"/>
        <s v="Rel. Villevaude                    " u="1"/>
        <s v="Rel.Bois Dourre                    " u="1"/>
        <s v="Rel.Cantarelles                    " u="1"/>
        <s v="Rel.Chanteraine                    " u="1"/>
        <s v="Rel.Chaufournier                   " u="1"/>
        <s v="Rel.De Fraze                       " u="1"/>
        <s v="Rel.De Mondevert                   " u="1"/>
        <s v="Rel.De Ste Maure                   " u="1"/>
        <s v="Rel.Debroceliand                   " u="1"/>
        <s v="Rel.Du Rondpoint                   " u="1"/>
        <s v="Rel.Guidel Sud                     " u="1"/>
        <s v="Rel.Hardivillers                   " u="1"/>
        <s v="Rel.Longeville                     " u="1"/>
        <s v="Rel.Severac Chat                   " u="1"/>
        <s v="Rel.Total 42588                    " u="1"/>
        <s v="Rel.Venise Verte                   " u="1"/>
        <s v="Reims " u="1"/>
        <s v="La Passionnata                     " u="1"/>
        <s v="La Pataterie                       " u="1"/>
        <s v="La Pomme D'or                      " u="1"/>
        <s v="La Poste 130790                    " u="1"/>
        <s v="La Poste 190310                    " u="1"/>
        <s v="La Poste 450890                    " u="1"/>
        <s v="La Poste 671050                    " u="1"/>
        <s v="La Poste 680660                    " u="1"/>
        <s v="La Poutriere                       " u="1"/>
        <s v="Leroy Merlin                       " u="1"/>
        <s v="Mc Donald's " u="1"/>
        <s v="Mcdonald's                         " u="1"/>
        <s v="Mcdonalds 1026                     " u="1"/>
        <s v="Mcdonalds 713                      " u="1"/>
        <s v="Casino Restaura " u="1"/>
        <s v="Hotel Kyriad " u="1"/>
        <s v="Hampton By Hilton Birming          " u="1"/>
        <s v="L Escargotiere                     " u="1"/>
        <s v="Le Marais " u="1"/>
        <s v="Auberge Chapelle                   " u="1"/>
        <s v="Auberge Du Viaduc                  " u="1"/>
        <s v="Auberge Providence                 " u="1"/>
        <s v="Mac Donald's                       " u="1"/>
        <s v="Carrefourmarket " u="1"/>
        <s v="Le Sterne " u="1"/>
        <s v="L Os A Moelle                      " u="1"/>
        <s v="Top Du Roulier                     " u="1"/>
        <s v="Le 2000                            " u="1"/>
        <s v="Sugar Suite                        " u="1"/>
        <s v="Garage Thomas                      " u="1"/>
        <s v="Self Briis " u="1"/>
        <s v="Buffalo 272 " u="1"/>
        <s v="Le Bistrot " u="1"/>
        <s v="Le Relais Des Da                   " u="1"/>
        <s v="Le Relais Du Mene                  " u="1"/>
        <s v="Le Retroviseur                     " u="1"/>
        <s v="Sg2p Vironvay                      " u="1"/>
        <s v="Au Gre Du Vent                     " u="1"/>
        <s v="Copthorne Hotel                    " u="1"/>
        <s v="Semepa Ro Tpa " u="1"/>
        <s v="Cabcard Services (                 " u="1"/>
        <s v="station elf nouvelle France" u="1"/>
        <s v="Kyriad Avignon " u="1"/>
        <s v="Snack Chez Fred " u="1"/>
        <s v="B&amp;bhotels                          " u="1"/>
        <s v="La Resine                          " u="1"/>
        <s v="Macarena                           " u="1"/>
        <s v="Tgv                                " u="1"/>
        <s v="Bistrot Du March                   " u="1"/>
        <s v="Jc Taxi " u="1"/>
        <s v="Intermarche " u="1"/>
        <s v="Rel. St Imbert " u="1"/>
        <s v="Sah Sa                             " u="1"/>
        <s v="Tgv " u="1"/>
        <s v="Madrid Barajas Aerop.Host " u="1"/>
        <s v="Bp St Germain 91 " u="1"/>
        <s v="Le Soleil D'or                     " u="1"/>
        <s v="Esso L Blanc " u="1"/>
        <s v="Actal30363totdac " u="1"/>
        <s v="Sas Axlou                          " u="1"/>
        <s v="La Boucherie " u="1"/>
        <s v="Hostellerie Des Duc " u="1"/>
        <s v="Aire Hastingues                    " u="1"/>
        <s v="Gout Des Hotes                     " u="1"/>
        <s v="Leroy Merlin " u="1"/>
        <s v="Sig Rest Resson " u="1"/>
        <s v="Mcdonalds 691 " u="1"/>
        <s v="Relais Ferrieres " u="1"/>
        <s v="Sm Casino Cs640                    " u="1"/>
        <s v="Ratp                               " u="1"/>
        <s v="Delices orient" u="1"/>
        <s v="Shell " u="1"/>
        <s v="Carrefour Mulhou " u="1"/>
        <s v="France Telecom                     " u="1"/>
        <s v="R Pte Htes Vosge                   " u="1"/>
        <s v="Au Fil De L'eau " u="1"/>
        <s v="Arc En Ciel                        " u="1"/>
        <s v="Le Trinquet                        " u="1"/>
        <s v="Directdeplurb2 " u="1"/>
        <s v="Relais Servotte " u="1"/>
        <s v="Sesam  Aire A89                    " u="1"/>
        <s v="Brioche Doree                      " u="1"/>
        <s v="Cj " u="1"/>
        <s v="Auchan Bouliac                     " u="1"/>
        <s v="Auchan Le Lac                      " u="1"/>
        <s v="Auchan Le Pontet                   " u="1"/>
        <s v="Auchan St Priest                   " u="1"/>
        <s v="Hotel B B                          " u="1"/>
        <s v="Hotel Campanile                    " u="1"/>
        <s v="Hotel De France                    " u="1"/>
        <s v="Hotel Des 2 Vall                   " u="1"/>
        <s v="Hotel Des Cedres                   " u="1"/>
        <s v="Hotel Des Chenes                   " u="1"/>
        <s v="Hotel Du Labrado                   " u="1"/>
        <s v="Hotel Du Midi                      " u="1"/>
        <s v="Hotel Du Parc                      " u="1"/>
        <s v="Hotel Du Port Rh                   " u="1"/>
        <s v="Hotel Du Roi Arthur                " u="1"/>
        <s v="Hotel Hdp                          " u="1"/>
        <s v="Hotel Ibis                         " u="1"/>
        <s v="Hotel Ibis Lyon                    " u="1"/>
        <s v="Hotel Ibis Thala                   " u="1"/>
        <s v="Hotel L'agriculture                " u="1"/>
        <s v="Hotel La Colonne                   " u="1"/>
        <s v="Hotel La Plage                     " u="1"/>
        <s v="Hotel Le Cleria                    " u="1"/>
        <s v="Hotel Les Oceane                   " u="1"/>
        <s v="Hotel Mercure                      " u="1"/>
        <s v="Hotel Plaza Futu                   " u="1"/>
        <s v="Hotel Res.Ecole                    " u="1"/>
        <s v="Hotel Schoene Aussicht             " u="1"/>
        <s v="Hotel St James                     " u="1"/>
        <s v="Hotel St Pierre                    " u="1"/>
        <s v="Hotellerie St Je                   " u="1"/>
        <s v="Mc Donald S " u="1"/>
        <s v="Cafe De La Place                   " u="1"/>
        <s v="Cafe Des Etoiles                   " u="1"/>
        <s v="Cafe Des Sports                    " u="1"/>
        <s v="Cafe Restaurant                    " u="1"/>
        <s v="Cafe Rouge                         " u="1"/>
        <s v="Cafet.Casino                       " u="1"/>
        <s v="Pizza Pai " u="1"/>
        <s v="La Table                           " u="1"/>
        <s v="La Taverne                         " u="1"/>
        <s v="Mercure Rodez                      " u="1"/>
        <s v="Allo Taxi Dona                     " u="1"/>
        <s v="Bruegger's " u="1"/>
        <s v="Glinche Total                      " u="1"/>
        <s v="Marchand                           " u="1"/>
        <s v="Rel.Du Manoire " u="1"/>
        <s v="Bocher Kaus                        " u="1"/>
        <s v="Geant Cg305 " u="1"/>
        <s v="El Paradisio                       " u="1"/>
        <s v="Premiere Classe                    " u="1"/>
        <s v="Flunch " u="1"/>
        <s v="Hrc 6390 Arche3 " u="1"/>
        <s v="Ibis Styles Roanne " u="1"/>
        <s v="Hrc030246 Pdp3                     " u="1"/>
        <s v="Super U                            " u="1"/>
        <s v="Super U Dac                        " u="1"/>
        <s v="Super U Magasin                    " u="1"/>
        <s v="Super U Station                    " u="1"/>
        <s v="la resine" u="1"/>
        <s v="Stim Otel                          " u="1"/>
        <s v="Poivre et sel" u="1"/>
        <s v="Le Vieux Village                   " u="1"/>
        <s v="Le Village                         " u="1"/>
        <s v="Passman                            " u="1"/>
        <s v="Essflorealyg313 " u="1"/>
        <s v="Aquitaine Hotel                    " u="1"/>
        <s v="Rest.-Pizzeria La Pergol " u="1"/>
        <s v="Carrefour Dac " u="1"/>
        <s v="Shell 0185                         " u="1"/>
        <s v="Shell 0252                         " u="1"/>
        <s v="Shell 1363                         " u="1"/>
        <s v="Shell 2482                         " u="1"/>
        <s v="Shell 2746                         " u="1"/>
        <s v="Shell 3286                         " u="1"/>
        <s v="Shell 3300                         " u="1"/>
        <s v="Shell 3313                         " u="1"/>
        <s v="Shell 9330                         " u="1"/>
        <s v="La Cigale " u="1"/>
        <s v="Bp Valleiry Nord " u="1"/>
        <s v="La Vallee Autom                    " u="1"/>
        <s v="La Villa Smeralda                  " u="1"/>
        <s v="Relais Lombard " u="1"/>
        <s v="Eurl Giovanni Pizza " u="1"/>
        <s v="Bp Champagne Sud                   " u="1"/>
        <s v="Cb Afg Business                    " u="1"/>
        <s v="Mcdonalds 713 " u="1"/>
        <s v="Au Lion D Or                       " u="1"/>
        <s v="Restaurant Amarine                 " u="1"/>
        <s v="Le Prieure " u="1"/>
        <s v="Resto Le Palun " u="1"/>
        <s v="Equinoxe Cafe Resto                " u="1"/>
        <s v="Transpole Reel                     " u="1"/>
        <s v="El Rancho                          " u="1"/>
        <s v="Aprr Autoroute                     " u="1"/>
        <s v="Kyriad Hotel                       " u="1"/>
        <s v="Hot.Rest.Au Chev " u="1"/>
        <s v="Ecgquick012504 " u="1"/>
        <s v="Essflorealyg305 " u="1"/>
        <s v="Brasserie Georg                    " u="1"/>
        <s v="Clarion Collecti B'ham             " u="1"/>
        <s v="Hoki Sushi                         " u="1"/>
        <s v="Rest Atlantique " u="1"/>
        <s v="Holiday Inn Birmin                 " u="1"/>
        <s v="Station Isis " u="1"/>
        <s v="Effia " u="1"/>
        <s v="Shell 3301 " u="1"/>
        <s v="Mr Bricolage                       " u="1"/>
        <s v="Shanghai                           " u="1"/>
        <s v="Il Ristorante                      " u="1"/>
        <s v="Dac Carega " u="1"/>
        <s v="Charme Hotel                       " u="1"/>
        <s v="Sanef 0910-1510                    " u="1"/>
        <s v="Sanef 1809-2409                    " u="1"/>
        <s v="Sanef 2509-0110                    " u="1"/>
        <s v="Rouge Tendance                     " u="1"/>
        <s v="Le Central " u="1"/>
        <s v="Motel One Hamburg Airp " u="1"/>
        <s v="Casinocarbss640                    " u="1"/>
        <s v="Smmatch Mag962 " u="1"/>
        <s v="Snc Campanile                      " u="1"/>
        <s v="Brit Hotel Acrop                   " u="1"/>
        <s v="Fnac " u="1"/>
        <s v="Relais Ressons " u="1"/>
        <s v="Aut-Sne Garage                     " u="1"/>
        <s v="Bp Villepinte " u="1"/>
        <s v="Auchan Roissy " u="1"/>
        <s v="Paris Collectio " u="1"/>
        <s v="Garage Chalain " u="1"/>
        <s v="Sarl Manu 3 " u="1"/>
        <s v="R.Elf Arras Till                   " u="1"/>
        <s v="Hostellerie Reeb " u="1"/>
        <s v="Le Vesuve " u="1"/>
        <s v="La Flambee " u="1"/>
        <s v="Rel.Charl.De Gau " u="1"/>
        <s v="Hotel" u="1"/>
        <s v="Relais De La Ran " u="1"/>
        <s v="Le Grand Aigle " u="1"/>
        <s v="Friterie Du Coin                   " u="1"/>
        <s v="Opera Cafe                         " u="1"/>
        <s v="Rel.Chaufournier " u="1"/>
        <s v="Chateaubriand " u="1"/>
        <s v="Le Marengo " u="1"/>
        <s v="B P                                " u="1"/>
        <s v="Au P'tit Bonheur                   " u="1"/>
        <s v="Au Pub Ruthenois                   " u="1"/>
        <s v="Bp Villaines " u="1"/>
        <s v="Joel Restaurant                    " u="1"/>
        <s v="Hotel Grill Camp " u="1"/>
        <s v="Le Grenier A Crepes " u="1"/>
        <s v="O'sullivans Pub                    " u="1"/>
        <s v="O'sushi St Genis                   " u="1"/>
        <s v="Gestora Hotelera De San S " u="1"/>
        <s v="La Terrasse " u="1"/>
        <s v="Bonne Journee                      " u="1"/>
        <s v="Actal33627sarge1 " u="1"/>
        <s v="Sefi Sas                           " u="1"/>
        <s v="Autobahnraststaette We             " u="1"/>
        <s v="Autoroute Du Sud                   " u="1"/>
        <s v="Carluccio's Ltd                    " u="1"/>
        <s v="Wilmann Mines " u="1"/>
        <s v="Place Delice                       " u="1"/>
        <s v="La Peupleraie " u="1"/>
        <s v="Lpa Grolee 759 " u="1"/>
        <s v="Le Moulin Marin " u="1"/>
        <s v="Cote Sud " u="1"/>
        <s v="Restaurant Lindos " u="1"/>
        <s v="Relais Tour " u="1"/>
        <s v="Pizza Del Arte                     " u="1"/>
        <s v="Pizza Pai                          " u="1"/>
        <s v="Pizzeria La Rotonda                " u="1"/>
        <s v="Brasserie Georg " u="1"/>
        <s v="Inter / Dac                        " u="1"/>
        <s v="Hotel Ibis " u="1"/>
        <s v="MYCHEF RIST COMM" u="1"/>
        <s v="Sarl S.R.T. " u="1"/>
        <s v="Le Mesnil " u="1"/>
        <s v="Le Relais Delice " u="1"/>
        <s v="Europcar                           " u="1"/>
        <s v="Station Avia                       " u="1"/>
        <s v="Station Bp                         " u="1"/>
        <s v="Station Elan                       " u="1"/>
        <s v="Station Super U                    " u="1"/>
        <s v="Station Total                      " u="1"/>
        <s v="Tante Zabelle " u="1"/>
        <s v="Grigny Restaurat                   " u="1"/>
        <s v="Meal Serv  Mac Do                  " u="1"/>
        <s v="Mdbb Capucine " u="1"/>
        <s v="Parking Aeroport " u="1"/>
        <s v="Relais Varades " u="1"/>
        <s v="Mcdonald S " u="1"/>
        <s v="Asda Petrol/upt                    " u="1"/>
        <s v="Station Bp " u="1"/>
        <s v="Pilcomayo " u="1"/>
        <s v="23 Duguaytrouin " u="1"/>
        <s v="BB HOTEL" u="1"/>
        <s v="resto pithiviers" u="1"/>
        <s v="Cannelle Et Safran                 " u="1"/>
        <s v="Geant     Cg305                    " u="1"/>
        <s v="Aeroport Bordea                    " u="1"/>
        <s v="Aeroport Parkin                    " u="1"/>
        <s v="Aeroports Lyon                     " u="1"/>
        <s v="hotel des chênes" u="1"/>
        <s v="Hotel Bajard " u="1"/>
        <s v="Sa Le Concorde                     " u="1"/>
        <s v="Olympe " u="1"/>
        <s v="Toulou6863tnfd2                    " u="1"/>
        <s v="Escale Oceania                     " u="1"/>
        <s v="Rest Le 6/9 " u="1"/>
        <s v="Rel.Debroceliand " u="1"/>
        <s v="Adp Roissy " u="1"/>
        <s v="Carrefourstation " u="1"/>
        <s v="Del Arte                           " u="1"/>
        <s v="Del Arte Coignie                   " u="1"/>
        <s v="Le Bar A Pates " u="1"/>
        <s v="Cora                               " u="1"/>
        <s v="Bar Britt Kafe                     " u="1"/>
        <s v="Dac Intermarche                    " u="1"/>
        <s v="Leclerc " u="1"/>
        <s v="Le 2000                          " u="1"/>
        <s v="Moulin La Sorini " u="1"/>
        <s v="Relais Anthelupt " u="1"/>
        <s v="Eco Hotel                          " u="1"/>
        <s v="Sncf                               " u="1"/>
        <s v="E.Leclerc Statio                   " u="1"/>
        <s v="Campanile                          " u="1"/>
        <s v="Campanile Nantes                   " u="1"/>
        <s v="Sarl Clement                       " u="1"/>
        <s v="Sarl Crokenvi                      " u="1"/>
        <s v="Sarl Ficp                          " u="1"/>
        <s v="Sarl Garineau                      " u="1"/>
        <s v="Sarl Il Palio                      " u="1"/>
        <s v="Sarl L Amandine                    " u="1"/>
        <s v="Sarl Margo                         " u="1"/>
        <s v="Novotel                            " u="1"/>
        <s v="Novotel Valotel                    " u="1"/>
        <s v="Tabl'hotel " u="1"/>
        <s v="H&amp;c1 -7216paul " u="1"/>
        <s v="H.Rest Au Moulin " u="1"/>
        <s v="Effia                              " u="1"/>
        <s v="Hotel L'agriculture " u="1"/>
        <s v="Hco017200pauld2                    " u="1"/>
        <s v="Hotel Ibis 3 Lacs Ne " u="1"/>
        <s v="Td Autoroutes " u="1"/>
        <s v="Shanghai " u="1"/>
        <s v="Carrefour Market " u="1"/>
        <s v="Le Pirate " u="1"/>
        <s v="Les Charmilles                     " u="1"/>
        <s v="Les Olliviers 02                   " u="1"/>
        <s v="Les Ravennes                       " u="1"/>
        <s v="Les Tilleuls                       " u="1"/>
        <s v="Les Voyageurs                      " u="1"/>
        <s v="Fournil De Creon                   " u="1"/>
        <s v="Rmg Parking                        " u="1"/>
        <s v="Relais Des Iris " u="1"/>
        <s v="La Boucherie Sud " u="1"/>
        <s v="Cafe Ritazza " u="1"/>
        <s v="Boite A Pizza                      " u="1"/>
        <s v="Dyneff Gours                       " u="1"/>
        <s v="R2e5410melimelo2                   " u="1"/>
        <s v="R2e5415paulvae1                    " u="1"/>
        <s v="R2e5439illyt2g                     " u="1"/>
        <s v="Sapn                               " u="1"/>
        <s v="R2f5526paul2f1 2                   " u="1"/>
        <s v="R2f5529paulcq1                     " u="1"/>
        <s v="R2f5579exki 2f 1                   " u="1"/>
        <s v="R2f5579exki 2f 3                   " u="1"/>
        <s v="Courtepaille " u="1"/>
        <s v="Le Bambou D'or                     " u="1"/>
        <s v="Le Bout'dl'ile                     " u="1"/>
        <s v="1586 Flunch                        " u="1"/>
        <s v="Carrefdac Aulnay                   " u="1"/>
        <s v="Carrefdac Isleda                   " u="1"/>
        <s v="Carrefdacstation                   " u="1"/>
        <s v="Carrefmarketdac                    " u="1"/>
        <s v="Carrefour Creche                   " u="1"/>
        <s v="Carrefour Isle D                   " u="1"/>
        <s v="Carrefour Montel                   " u="1"/>
        <s v="Carrefourmarket                    " u="1"/>
        <s v="Carrefourstation                   " u="1"/>
        <s v="Zollamt Bs West Basla /rv " u="1"/>
        <s v="Relais Rennes Alma " u="1"/>
        <s v="L'imprevu                          " u="1"/>
        <s v="Speed Rabbit Piz " u="1"/>
        <s v="Intermarche Dac Vl " u="1"/>
        <s v="La Brasserie Du Coi                " u="1"/>
        <s v="Best Western Cha " u="1"/>
        <s v="Sogarel Parking                    " u="1"/>
        <s v="Mac Donald " u="1"/>
        <s v="Buffalo 163                        " u="1"/>
        <s v="Buffalo 243                        " u="1"/>
        <s v="Relais Gue Selle " u="1"/>
        <s v="Hyper U                            " u="1"/>
        <s v="Hyperburo Ru                       " u="1"/>
        <s v="Le Cafe Noir                       " u="1"/>
        <s v="Le Castel Pizza                    " u="1"/>
        <s v="Le Ch'ti Charivari                 " u="1"/>
        <s v="Le Clos Gourmand                   " u="1"/>
        <s v="Le Cygne                           " u="1"/>
        <s v="Cote Jardin                        " u="1"/>
        <s v="Couett Hotel                       " u="1"/>
        <s v="La Pataterie " u="1"/>
        <s v="Hotel La Terrasse " u="1"/>
        <s v="Clairguil Statio " u="1"/>
        <s v="L'entracte                         " u="1"/>
        <s v="L'entre Deux                       " u="1"/>
        <s v="Falcon Harborne Amber Car          " u="1"/>
        <s v="Centre E.Leclerc                   " u="1"/>
        <s v="La Criee                           " u="1"/>
        <s v="La Criee Saran                     " u="1"/>
        <s v="La Croquandise                     " u="1"/>
        <s v="B&amp;bhotels " u="1"/>
        <s v="Mtgl " u="1"/>
        <s v="Seg17164cmkstras                   " u="1"/>
        <s v="Ibis Styles " u="1"/>
        <s v="Relais Bol D'or                    " u="1"/>
        <s v="Relais Bures                       " u="1"/>
        <s v="Relais Chateau                     " u="1"/>
        <s v="Relais Coetmieux                   " u="1"/>
        <s v="Relais Communay                    " u="1"/>
        <s v="Relais Couline                     " u="1"/>
        <s v="Relais Dardilly                    " u="1"/>
        <s v="Relais De Brion                    " u="1"/>
        <s v="Relais Des Iris                    " u="1"/>
        <s v="Relais Keskastel                   " u="1"/>
        <s v="Relais Ostwald                     " u="1"/>
        <s v="Relais Parisis                     " u="1"/>
        <s v="Relais Ressons                     " u="1"/>
        <s v="Relais Spa Roiss                   " u="1"/>
        <s v="Relais Varades                     " u="1"/>
        <s v="Relais Venoy                       " u="1"/>
        <s v="Relais Wasselonn                   " u="1"/>
        <s v="Ratp " u="1"/>
        <s v="Pret A Manager " u="1"/>
        <s v="Le Dauphin                         " u="1"/>
        <s v="Le Duc De Guise                    " u="1"/>
        <s v="Hotel Ibis Lyon " u="1"/>
        <s v="Forum Hotel                        " u="1"/>
        <s v="Essflorealyg303                    " u="1"/>
        <s v="Essflorealyg810                    " u="1"/>
        <s v="Patapain 665                       " u="1"/>
        <s v="Castorama                          " u="1"/>
        <s v="Bati Loisirs " u="1"/>
        <s v="Ramada Kings Lynn                  " u="1"/>
        <s v="Esso Saverne " u="1"/>
        <s v="Sa Rhonotel Ibis                   " u="1"/>
        <s v="Mc Donald S                        " u="1"/>
        <s v="Mc Donald's                        " u="1"/>
        <s v="Mc Donalds                         " u="1"/>
        <s v="Carrefmarketdac " u="1"/>
        <s v="Tour De Pizzeri                    " u="1"/>
        <s v="Hippopotamus " u="1"/>
        <s v="Reeb Hostellerie                   " u="1"/>
        <s v="Newrest Wl Te " u="1"/>
        <s v="Enova " u="1"/>
        <s v="Kyriad St Exuper " u="1"/>
        <s v="Ba Aux Mille Pat " u="1"/>
        <s v="Ponts Norm-Tanc                    " u="1"/>
        <s v="Ville De Strasb " u="1"/>
        <s v="Mint                               " u="1"/>
        <s v="Avalon Hotel " u="1"/>
        <s v="Creperie Aux 3 P                   " u="1"/>
        <s v="Creperie Stan                      " u="1"/>
        <s v="Flunch                             " u="1"/>
        <s v="Gaia Cafe " u="1"/>
        <s v="Isagil 12                          " u="1"/>
        <s v="Mars Chocolat F                    " u="1"/>
        <s v="Marseille Aerop.                   " u="1"/>
        <s v="Castorama " u="1"/>
        <s v="Jardin Du Bonheur                  " u="1"/>
        <s v="S/s Intermarche                    " u="1"/>
        <s v="Sigssa Ressons                     " u="1"/>
        <s v="Pizza Pasta Del " u="1"/>
        <s v="Station Avia " u="1"/>
        <s v="Hotel Restaurt Ajas " u="1"/>
        <s v="Hotel De Dijon " u="1"/>
        <s v="Comfort Marseille " u="1"/>
        <s v="Hrc 033770 Pau2                    " u="1"/>
        <s v="Hrc 038870 Pdp3                    " u="1"/>
        <s v="Hrc 3312 Arche2                    " u="1"/>
        <s v="Hrc 7711 Arche2                    " u="1"/>
        <s v="Hrc 8940 Paul 2                    " u="1"/>
        <s v="Relais Salle " u="1"/>
        <s v="Elf Caulnes                        " u="1"/>
        <s v="Elf Champagne                      " u="1"/>
        <s v="Elf Montreuil                      " u="1"/>
        <s v="Parcubstjeanaut2                   " u="1"/>
        <s v="Valoutil " u="1"/>
        <s v="Relais Spa Roiss " u="1"/>
        <s v="Bp Reims Champag                   " u="1"/>
        <s v="Bp Relais Kenne                    " u="1"/>
        <s v="Leclerc Station " u="1"/>
        <s v="Vincipark0590005                   " u="1"/>
        <s v="Adp Roissy                         " u="1"/>
        <s v="S/s Super U " u="1"/>
        <s v="Actal30363total " u="1"/>
        <s v="Cabcard Services ( " u="1"/>
        <s v="Vecchia Malga Negozi S             " u="1"/>
        <s v="Beauty Success " u="1"/>
        <s v="Allali Sellam                      " u="1"/>
        <s v="Cofiroute                          " u="1"/>
        <s v="Rel. Chantemerle " u="1"/>
        <s v="Plume Hotel                        " u="1"/>
        <s v="Le Grillon                         " u="1"/>
        <s v="Copifac                            " u="1"/>
        <s v="R2e5401mi-You1 " u="1"/>
        <s v="Bp St Leger                        " u="1"/>
        <s v="A.R.E.A.                           " u="1"/>
        <s v="Statiomt10horo75 " u="1"/>
        <s v="La Grilladerie                     " u="1"/>
        <s v="LA PIERRE QUI TOURNE" u="1"/>
        <s v="Phenix Richelieu                   " u="1"/>
        <s v="Rel. St Antoine " u="1"/>
        <s v="Essoboismandetpe " u="1"/>
        <s v="Eni9373locheres " u="1"/>
        <s v="Parea Ville Sta                    " u="1"/>
        <s v="Brico Depot                        " u="1"/>
        <s v="Bricomarche                        " u="1"/>
        <s v="Super U Dac " u="1"/>
        <s v="Rexel St Catheri                   " u="1"/>
        <s v="L'atelier " u="1"/>
        <s v="Kyriad " u="1"/>
        <s v="Il Bambino                         " u="1"/>
        <s v="L'eskemm                           " u="1"/>
        <s v="Mcdonalds 1067 " u="1"/>
        <s v="Le Vert Galant " u="1"/>
        <s v="R.Elf Arras Till " u="1"/>
        <s v="Le Flamambo " u="1"/>
        <s v="Montelimar Est " u="1"/>
        <s v="Station E.Lecler " u="1"/>
        <s v="Le Bon Vivant " u="1"/>
        <s v="Ramada Kings Lynn " u="1"/>
        <s v="Crystal Hotel                      " u="1"/>
        <s v="Vina De Quinones " u="1"/>
        <s v="Gare De Roissy " u="1"/>
        <s v="Essoassevilledac " u="1"/>
        <s v="La Dentelliere " u="1"/>
        <s v="Relais Wasselonn " u="1"/>
        <s v="Hrc 6390 Paul1 " u="1"/>
        <s v="R2f5579exki 2f 1 " u="1"/>
        <s v="Le Juliano                         " u="1"/>
        <s v="Mars Chocolat F " u="1"/>
        <s v="De La Belle Rose                   " u="1"/>
        <s v="Chien Blanc " u="1"/>
        <s v="L'authentique                      " u="1"/>
        <s v="Ibis Hamburg Airport " u="1"/>
        <s v="Bp Villaines                       " u="1"/>
        <s v="B&amp;b " u="1"/>
        <s v="Albergo Nh Villanova               " u="1"/>
        <s v="Sdf 'le Palous'                    " u="1"/>
        <s v="Autogrill Gasvil " u="1"/>
        <s v="Brioche Doree " u="1"/>
        <s v="La Javanaise                       " u="1"/>
        <s v="Bank Restaruant B003               " u="1"/>
        <s v="Essovitrimont " u="1"/>
        <s v="La P'tit Floride " u="1"/>
        <s v="E.Leclerc Statio " u="1"/>
        <s v="Sarl Hotel Du Co " u="1"/>
        <s v="Techniplan                         " u="1"/>
        <s v="Rel. Battenheim " u="1"/>
        <s v="Livret Resto " u="1"/>
        <s v="Carbu Pape " u="1"/>
        <s v="Timbre" u="1"/>
        <s v="Aerop.Bale Mulho " u="1"/>
        <s v="C S C P                            " u="1"/>
        <s v="Regie Perif.Nord                   " u="1"/>
        <s v="Jardin Berthe " u="1"/>
        <s v="Rel.Hardivillers " u="1"/>
        <s v="Campanile Hotel " u="1"/>
        <s v="L Envie                            " u="1"/>
        <s v="Ibis                               " u="1"/>
        <s v="Ibis Bordeaux L.                   " u="1"/>
        <s v="Ibis Frankfurt Airport             " u="1"/>
        <s v="Ibis Luton                         " u="1"/>
        <s v="Ibis Orly                          " u="1"/>
        <s v="Ibis Part Dieu                     " u="1"/>
        <s v="Ibis Strasbourg                    " u="1"/>
        <s v="Ibis+courtepaill                   " u="1"/>
        <s v="Bascule Sancourt " u="1"/>
        <s v="Aux P'tits Oignons                 " u="1"/>
      </sharedItems>
    </cacheField>
    <cacheField name="Client" numFmtId="0">
      <sharedItems containsBlank="1" containsMixedTypes="1" containsNumber="1" containsInteger="1" minValue="1500" maxValue="1500" count="7">
        <s v="carlo"/>
        <s v="clt1"/>
        <m/>
        <s v="clt2"/>
        <s v="clt3"/>
        <s v="clt4"/>
        <n v="1500" u="1"/>
      </sharedItems>
    </cacheField>
    <cacheField name="kms" numFmtId="3">
      <sharedItems containsString="0" containsBlank="1" containsNumber="1" containsInteger="1" minValue="2" maxValue="5260" count="119">
        <n v="803"/>
        <m/>
        <n v="164"/>
        <n v="558"/>
        <n v="789"/>
        <n v="874"/>
        <n v="440" u="1"/>
        <n v="1007" u="1"/>
        <n v="1842" u="1"/>
        <n v="356" u="1"/>
        <n v="100" u="1"/>
        <n v="272" u="1"/>
        <n v="600" u="1"/>
        <n v="1000" u="1"/>
        <n v="1260" u="1"/>
        <n v="430" u="1"/>
        <n v="180" u="1"/>
        <n v="690" u="1"/>
        <n v="375" u="1"/>
        <n v="877" u="1"/>
        <n v="40" u="1"/>
        <n v="333" u="1"/>
        <n v="580" u="1"/>
        <n v="504" u="1"/>
        <n v="780" u="1"/>
        <n v="320" u="1"/>
        <n v="420" u="1"/>
        <n v="246" u="1"/>
        <n v="307" u="1"/>
        <n v="599" u="1"/>
        <n v="670" u="1"/>
        <n v="1310" u="1"/>
        <n v="715" u="1"/>
        <n v="120" u="1"/>
        <n v="394" u="1"/>
        <n v="560" u="1"/>
        <n v="760" u="1"/>
        <n v="2" u="1"/>
        <n v="141" u="1"/>
        <n v="605" u="1"/>
        <n v="650" u="1"/>
        <n v="149" u="1"/>
        <n v="850" u="1"/>
        <n v="355" u="1"/>
        <n v="753" u="1"/>
        <n v="1050" u="1"/>
        <n v="1263" u="1"/>
        <n v="50" u="1"/>
        <n v="300" u="1"/>
        <n v="442" u="1"/>
        <n v="1211" u="1"/>
        <n v="400" u="1"/>
        <n v="52" u="1"/>
        <n v="358" u="1"/>
        <n v="500" u="1"/>
        <n v="4000" u="1"/>
        <n v="115" u="1"/>
        <n v="520" u="1"/>
        <n v="1365" u="1"/>
        <n v="403" u="1"/>
        <n v="649" u="1"/>
        <n v="1100" u="1"/>
        <n v="56" u="1"/>
        <n v="390" u="1"/>
        <n v="1500" u="1"/>
        <n v="160" u="1"/>
        <n v="539" u="1"/>
        <n v="98" u="1"/>
        <n v="210" u="1"/>
        <n v="406" u="1"/>
        <n v="1280" u="1"/>
        <n v="1325" u="1"/>
        <n v="322" u="1"/>
        <n v="700" u="1"/>
        <n v="280" u="1"/>
        <n v="900" u="1"/>
        <n v="380" u="1"/>
        <n v="1150" u="1"/>
        <n v="1550" u="1"/>
        <n v="751" u="1"/>
        <n v="270" u="1"/>
        <n v="412" u="1"/>
        <n v="5260" u="1"/>
        <n v="25" u="1"/>
        <n v="1420" u="1"/>
        <n v="150" u="1"/>
        <n v="783" u="1"/>
        <n v="200" u="1"/>
        <n v="557" u="1"/>
        <n v="250" u="1"/>
        <n v="970" u="1"/>
        <n v="1245" u="1"/>
        <n v="4352" u="1"/>
        <n v="260" u="1"/>
        <n v="360" u="1"/>
        <n v="705" u="1"/>
        <n v="776" u="1"/>
        <n v="460" u="1"/>
        <n v="550" u="1"/>
        <n v="3500" u="1"/>
        <n v="80" u="1"/>
        <n v="305" u="1"/>
        <n v="524" u="1"/>
        <n v="950" u="1"/>
        <n v="405" u="1"/>
        <n v="363" u="1"/>
        <n v="1650" u="1"/>
        <n v="350" u="1"/>
        <n v="140" u="1"/>
        <n v="211" u="1"/>
        <n v="450" u="1"/>
        <n v="1030" u="1"/>
        <n v="53" u="1"/>
        <n v="240" u="1"/>
        <n v="930" u="1"/>
        <n v="1165" u="1"/>
        <n v="620" u="1"/>
        <n v="678" u="1"/>
        <n v="665" u="1"/>
      </sharedItems>
    </cacheField>
    <cacheField name="liste déroulante" numFmtId="0">
      <sharedItems containsBlank="1" count="15">
        <s v="gazole"/>
        <s v="resto bar 10%"/>
        <s v="resto bar 5,5%"/>
        <s v="hôtel"/>
        <s v="alcool 20%"/>
        <s v="divers"/>
        <s v="hotel"/>
        <s v="resto bar seul"/>
        <s v="déplacements, péages"/>
        <m u="1"/>
        <s v="resto seul" u="1"/>
        <s v="resto bar accompagné" u="1"/>
        <s v="divers (à préciser)" u="1"/>
        <s v="resto accompagné" u="1"/>
        <s v="deplacement peage" u="1"/>
      </sharedItems>
    </cacheField>
    <cacheField name="Infos" numFmtId="0">
      <sharedItems containsBlank="1" containsMixedTypes="1" containsNumber="1" containsInteger="1" minValue="92944" maxValue="112800" count="30">
        <s v=""/>
        <m/>
        <s v="chaussures de sécurité"/>
        <s v="lave glace"/>
        <s v="PP "/>
        <s v="CO2 "/>
        <n v="93304" u="1"/>
        <n v="107500" u="1"/>
        <n v="111800" u="1"/>
        <n v="107700" u="1"/>
        <n v="98750" u="1"/>
        <n v="106600" u="1"/>
        <n v="110900" u="1"/>
        <n v="101000" u="1"/>
        <n v="99700" u="1"/>
        <n v="104200" u="1"/>
        <n v="112800" u="1"/>
        <n v="95481" u="1"/>
        <n v="96160" u="1"/>
        <n v="94891" u="1"/>
        <n v="109100" u="1"/>
        <n v="103500" u="1"/>
        <n v="97900" u="1"/>
        <n v="94106" u="1"/>
        <n v="92944" u="1"/>
        <n v="105600" u="1"/>
        <n v="102800" u="1"/>
        <n v="109900" u="1"/>
        <n v="97200" u="1"/>
        <n v="101500" u="1"/>
      </sharedItems>
    </cacheField>
    <cacheField name="montants" numFmtId="4">
      <sharedItems containsSemiMixedTypes="0" containsString="0" containsNumber="1" minValue="1.7" maxValue="316.95"/>
    </cacheField>
    <cacheField name="ESP &amp; CB perso" numFmtId="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m/>
    <n v="83.33"/>
    <n v="16.670000000000002"/>
  </r>
  <r>
    <x v="1"/>
    <n v="11.95"/>
    <m/>
    <m/>
  </r>
  <r>
    <x v="0"/>
    <m/>
    <n v="29.17"/>
    <n v="5.829999999999998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">
  <r>
    <x v="0"/>
    <x v="0"/>
    <x v="0"/>
    <x v="0"/>
    <x v="0"/>
    <x v="0"/>
    <x v="0"/>
    <x v="0"/>
    <n v="42.92"/>
    <m/>
  </r>
  <r>
    <x v="1"/>
    <x v="0"/>
    <x v="0"/>
    <x v="1"/>
    <x v="1"/>
    <x v="1"/>
    <x v="1"/>
    <x v="0"/>
    <n v="19.2"/>
    <m/>
  </r>
  <r>
    <x v="2"/>
    <x v="0"/>
    <x v="0"/>
    <x v="2"/>
    <x v="1"/>
    <x v="1"/>
    <x v="2"/>
    <x v="0"/>
    <n v="5.4"/>
    <m/>
  </r>
  <r>
    <x v="3"/>
    <x v="1"/>
    <x v="1"/>
    <x v="3"/>
    <x v="1"/>
    <x v="1"/>
    <x v="3"/>
    <x v="0"/>
    <n v="85.25"/>
    <m/>
  </r>
  <r>
    <x v="4"/>
    <x v="1"/>
    <x v="1"/>
    <x v="4"/>
    <x v="1"/>
    <x v="1"/>
    <x v="1"/>
    <x v="0"/>
    <n v="19.3"/>
    <m/>
  </r>
  <r>
    <x v="5"/>
    <x v="2"/>
    <x v="2"/>
    <x v="5"/>
    <x v="2"/>
    <x v="1"/>
    <x v="4"/>
    <x v="1"/>
    <n v="39.18"/>
    <m/>
  </r>
  <r>
    <x v="6"/>
    <x v="3"/>
    <x v="3"/>
    <x v="6"/>
    <x v="3"/>
    <x v="1"/>
    <x v="5"/>
    <x v="2"/>
    <n v="100"/>
    <m/>
  </r>
  <r>
    <x v="7"/>
    <x v="3"/>
    <x v="3"/>
    <x v="2"/>
    <x v="3"/>
    <x v="1"/>
    <x v="1"/>
    <x v="0"/>
    <n v="4.9000000000000004"/>
    <m/>
  </r>
  <r>
    <x v="8"/>
    <x v="3"/>
    <x v="3"/>
    <x v="7"/>
    <x v="3"/>
    <x v="1"/>
    <x v="1"/>
    <x v="0"/>
    <n v="16.5"/>
    <m/>
  </r>
  <r>
    <x v="9"/>
    <x v="3"/>
    <x v="3"/>
    <x v="8"/>
    <x v="3"/>
    <x v="1"/>
    <x v="1"/>
    <x v="0"/>
    <n v="27.6"/>
    <m/>
  </r>
  <r>
    <x v="10"/>
    <x v="4"/>
    <x v="4"/>
    <x v="9"/>
    <x v="2"/>
    <x v="1"/>
    <x v="0"/>
    <x v="0"/>
    <n v="46.97"/>
    <m/>
  </r>
  <r>
    <x v="11"/>
    <x v="4"/>
    <x v="4"/>
    <x v="7"/>
    <x v="2"/>
    <x v="1"/>
    <x v="1"/>
    <x v="0"/>
    <n v="15.4"/>
    <m/>
  </r>
  <r>
    <x v="12"/>
    <x v="4"/>
    <x v="4"/>
    <x v="8"/>
    <x v="2"/>
    <x v="1"/>
    <x v="1"/>
    <x v="0"/>
    <n v="23.6"/>
    <m/>
  </r>
  <r>
    <x v="13"/>
    <x v="5"/>
    <x v="5"/>
    <x v="10"/>
    <x v="4"/>
    <x v="2"/>
    <x v="1"/>
    <x v="0"/>
    <n v="25.6"/>
    <m/>
  </r>
  <r>
    <x v="14"/>
    <x v="5"/>
    <x v="5"/>
    <x v="11"/>
    <x v="4"/>
    <x v="1"/>
    <x v="6"/>
    <x v="0"/>
    <n v="187.3"/>
    <m/>
  </r>
  <r>
    <x v="15"/>
    <x v="5"/>
    <x v="5"/>
    <x v="12"/>
    <x v="4"/>
    <x v="1"/>
    <x v="5"/>
    <x v="3"/>
    <n v="11.95"/>
    <m/>
  </r>
  <r>
    <x v="16"/>
    <x v="5"/>
    <x v="5"/>
    <x v="13"/>
    <x v="4"/>
    <x v="1"/>
    <x v="1"/>
    <x v="0"/>
    <n v="1.7"/>
    <m/>
  </r>
  <r>
    <x v="17"/>
    <x v="6"/>
    <x v="6"/>
    <x v="5"/>
    <x v="2"/>
    <x v="3"/>
    <x v="0"/>
    <x v="0"/>
    <n v="48.4"/>
    <m/>
  </r>
  <r>
    <x v="18"/>
    <x v="3"/>
    <x v="7"/>
    <x v="14"/>
    <x v="2"/>
    <x v="1"/>
    <x v="1"/>
    <x v="0"/>
    <n v="15"/>
    <m/>
  </r>
  <r>
    <x v="19"/>
    <x v="3"/>
    <x v="7"/>
    <x v="15"/>
    <x v="2"/>
    <x v="1"/>
    <x v="0"/>
    <x v="0"/>
    <n v="44.55"/>
    <m/>
  </r>
  <r>
    <x v="20"/>
    <x v="4"/>
    <x v="8"/>
    <x v="8"/>
    <x v="2"/>
    <x v="1"/>
    <x v="1"/>
    <x v="4"/>
    <n v="51.1"/>
    <m/>
  </r>
  <r>
    <x v="21"/>
    <x v="5"/>
    <x v="9"/>
    <x v="7"/>
    <x v="2"/>
    <x v="1"/>
    <x v="4"/>
    <x v="4"/>
    <n v="34.799999999999997"/>
    <m/>
  </r>
  <r>
    <x v="22"/>
    <x v="0"/>
    <x v="10"/>
    <x v="16"/>
    <x v="2"/>
    <x v="4"/>
    <x v="0"/>
    <x v="0"/>
    <n v="49.29"/>
    <m/>
  </r>
  <r>
    <x v="23"/>
    <x v="0"/>
    <x v="10"/>
    <x v="11"/>
    <x v="2"/>
    <x v="1"/>
    <x v="6"/>
    <x v="0"/>
    <n v="316.95"/>
    <m/>
  </r>
  <r>
    <x v="24"/>
    <x v="0"/>
    <x v="10"/>
    <x v="17"/>
    <x v="2"/>
    <x v="1"/>
    <x v="1"/>
    <x v="0"/>
    <n v="33.799999999999997"/>
    <m/>
  </r>
  <r>
    <x v="25"/>
    <x v="1"/>
    <x v="11"/>
    <x v="18"/>
    <x v="5"/>
    <x v="1"/>
    <x v="1"/>
    <x v="0"/>
    <n v="18.600000000000001"/>
    <m/>
  </r>
  <r>
    <x v="26"/>
    <x v="1"/>
    <x v="11"/>
    <x v="19"/>
    <x v="5"/>
    <x v="1"/>
    <x v="4"/>
    <x v="0"/>
    <n v="107.05"/>
    <m/>
  </r>
  <r>
    <x v="27"/>
    <x v="2"/>
    <x v="12"/>
    <x v="20"/>
    <x v="5"/>
    <x v="1"/>
    <x v="1"/>
    <x v="0"/>
    <n v="4.5999999999999996"/>
    <m/>
  </r>
  <r>
    <x v="28"/>
    <x v="2"/>
    <x v="12"/>
    <x v="21"/>
    <x v="5"/>
    <x v="5"/>
    <x v="1"/>
    <x v="0"/>
    <n v="56.28"/>
    <m/>
  </r>
  <r>
    <x v="29"/>
    <x v="2"/>
    <x v="12"/>
    <x v="22"/>
    <x v="5"/>
    <x v="1"/>
    <x v="0"/>
    <x v="0"/>
    <n v="2.1"/>
    <m/>
  </r>
  <r>
    <x v="30"/>
    <x v="3"/>
    <x v="13"/>
    <x v="23"/>
    <x v="5"/>
    <x v="1"/>
    <x v="7"/>
    <x v="0"/>
    <n v="6.5"/>
    <m/>
  </r>
  <r>
    <x v="31"/>
    <x v="4"/>
    <x v="14"/>
    <x v="23"/>
    <x v="5"/>
    <x v="1"/>
    <x v="8"/>
    <x v="0"/>
    <n v="8.5"/>
    <m/>
  </r>
  <r>
    <x v="32"/>
    <x v="0"/>
    <x v="15"/>
    <x v="23"/>
    <x v="5"/>
    <x v="1"/>
    <x v="8"/>
    <x v="0"/>
    <n v="4"/>
    <m/>
  </r>
  <r>
    <x v="33"/>
    <x v="1"/>
    <x v="16"/>
    <x v="24"/>
    <x v="2"/>
    <x v="1"/>
    <x v="8"/>
    <x v="0"/>
    <n v="15.6"/>
    <m/>
  </r>
  <r>
    <x v="34"/>
    <x v="1"/>
    <x v="16"/>
    <x v="25"/>
    <x v="2"/>
    <x v="1"/>
    <x v="1"/>
    <x v="0"/>
    <n v="43.2"/>
    <m/>
  </r>
  <r>
    <x v="35"/>
    <x v="1"/>
    <x v="16"/>
    <x v="26"/>
    <x v="2"/>
    <x v="1"/>
    <x v="0"/>
    <x v="0"/>
    <n v="35"/>
    <m/>
  </r>
  <r>
    <x v="36"/>
    <x v="1"/>
    <x v="16"/>
    <x v="27"/>
    <x v="2"/>
    <x v="1"/>
    <x v="5"/>
    <x v="5"/>
    <n v="12"/>
    <m/>
  </r>
  <r>
    <x v="37"/>
    <x v="1"/>
    <x v="16"/>
    <x v="23"/>
    <x v="2"/>
    <x v="1"/>
    <x v="1"/>
    <x v="0"/>
    <n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1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A5:Q45" firstHeaderRow="1" firstDataRow="2" firstDataCol="7"/>
  <pivotFields count="10">
    <pivotField axis="axisRow" compact="0" outline="0" showAll="0" defaultSubtota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m="1" x="44"/>
        <item m="1" x="38"/>
        <item m="1" x="45"/>
        <item m="1" x="39"/>
        <item m="1" x="46"/>
        <item m="1" x="40"/>
        <item m="1" x="47"/>
        <item m="1" x="41"/>
        <item m="1" x="48"/>
        <item m="1" x="42"/>
        <item m="1" x="49"/>
        <item m="1" x="43"/>
        <item m="1" x="50"/>
      </items>
    </pivotField>
    <pivotField axis="axisRow" compact="0" outline="0" showAll="0" defaultSubtotal="0">
      <items count="8">
        <item x="0"/>
        <item x="3"/>
        <item x="4"/>
        <item x="5"/>
        <item x="6"/>
        <item x="1"/>
        <item m="1" x="7"/>
        <item x="2"/>
      </items>
    </pivotField>
    <pivotField axis="axisRow" compact="0" outline="0" showAll="0" defaultSubtotal="0">
      <items count="250">
        <item m="1" x="221"/>
        <item m="1" x="199"/>
        <item m="1" x="116"/>
        <item m="1" x="46"/>
        <item m="1" x="142"/>
        <item m="1" x="242"/>
        <item m="1" x="173"/>
        <item m="1" x="36"/>
        <item m="1" x="130"/>
        <item m="1" x="232"/>
        <item m="1" x="111"/>
        <item m="1" x="41"/>
        <item m="1" x="237"/>
        <item m="1" x="64"/>
        <item m="1" x="167"/>
        <item m="1" x="31"/>
        <item m="1" x="125"/>
        <item m="1" x="226"/>
        <item m="1" x="56"/>
        <item m="1" x="156"/>
        <item m="1" x="19"/>
        <item m="1" x="136"/>
        <item m="1" x="114"/>
        <item m="1" x="216"/>
        <item m="1" x="143"/>
        <item m="1" x="243"/>
        <item m="1" x="207"/>
        <item m="1" x="233"/>
        <item m="1" x="92"/>
        <item m="1" x="101"/>
        <item m="1" x="47"/>
        <item m="1" x="126"/>
        <item m="1" x="193"/>
        <item m="1" x="57"/>
        <item m="1" x="157"/>
        <item m="1" x="20"/>
        <item m="1" x="115"/>
        <item m="1" x="182"/>
        <item m="1" x="144"/>
        <item m="1" x="244"/>
        <item m="1" x="102"/>
        <item m="1" x="52"/>
        <item m="1" x="37"/>
        <item m="1" x="131"/>
        <item m="1" x="85"/>
        <item m="1" x="118"/>
        <item m="1" x="75"/>
        <item m="1" x="48"/>
        <item m="1" x="174"/>
        <item m="1" x="60"/>
        <item m="1" x="24"/>
        <item m="1" x="17"/>
        <item m="1" x="188"/>
        <item m="1" x="132"/>
        <item m="1" x="234"/>
        <item m="1" x="93"/>
        <item m="1" x="165"/>
        <item m="1" x="29"/>
        <item m="1" x="38"/>
        <item m="1" x="225"/>
        <item m="1" x="208"/>
        <item m="1" x="151"/>
        <item m="1" x="200"/>
        <item m="1" x="183"/>
        <item m="1" x="209"/>
        <item m="1" x="97"/>
        <item m="1" x="140"/>
        <item m="1" x="122"/>
        <item m="1" x="83"/>
        <item m="1" x="80"/>
        <item m="1" x="203"/>
        <item m="1" x="65"/>
        <item m="1" x="189"/>
        <item m="1" x="107"/>
        <item m="1" x="25"/>
        <item m="1" x="119"/>
        <item m="1" x="222"/>
        <item m="1" x="180"/>
        <item m="1" x="45"/>
        <item m="1" x="239"/>
        <item m="1" x="98"/>
        <item m="1" x="204"/>
        <item m="1" x="66"/>
        <item m="1" x="170"/>
        <item m="1" x="229"/>
        <item m="1" x="88"/>
        <item m="1" x="196"/>
        <item m="1" x="158"/>
        <item m="1" x="21"/>
        <item m="1" x="217"/>
        <item m="1" x="76"/>
        <item m="1" x="103"/>
        <item m="1" x="210"/>
        <item m="1" x="69"/>
        <item m="1" x="84"/>
        <item m="1" x="192"/>
        <item m="1" x="55"/>
        <item m="1" x="112"/>
        <item m="1" x="74"/>
        <item m="1" x="181"/>
        <item m="1" x="205"/>
        <item m="1" x="34"/>
        <item m="1" x="145"/>
        <item m="1" x="128"/>
        <item m="1" x="230"/>
        <item m="1" x="146"/>
        <item m="1" x="245"/>
        <item m="1" x="70"/>
        <item m="1" x="175"/>
        <item m="1" x="39"/>
        <item m="1" x="133"/>
        <item m="1" x="235"/>
        <item m="1" x="63"/>
        <item m="1" x="137"/>
        <item m="1" x="30"/>
        <item m="1" x="123"/>
        <item m="1" x="240"/>
        <item m="1" x="99"/>
        <item m="1" x="206"/>
        <item m="1" x="67"/>
        <item m="1" x="171"/>
        <item m="1" x="35"/>
        <item m="1" x="89"/>
        <item m="1" x="197"/>
        <item m="1" x="61"/>
        <item m="1" x="162"/>
        <item m="1" x="223"/>
        <item m="1" x="81"/>
        <item m="1" x="190"/>
        <item m="1" x="53"/>
        <item m="1" x="152"/>
        <item m="1" x="73"/>
        <item m="1" x="42"/>
        <item m="1" x="218"/>
        <item m="1" x="184"/>
        <item m="1" x="104"/>
        <item m="1" x="71"/>
        <item m="1" x="176"/>
        <item m="1" x="236"/>
        <item m="1" x="201"/>
        <item m="1" x="108"/>
        <item m="1" x="214"/>
        <item m="1" x="178"/>
        <item m="1" x="147"/>
        <item m="1" x="246"/>
        <item m="1" x="211"/>
        <item m="1" x="134"/>
        <item m="1" x="94"/>
        <item m="1" x="191"/>
        <item m="1" x="54"/>
        <item m="1" x="153"/>
        <item m="1" x="109"/>
        <item m="1" x="179"/>
        <item m="1" x="43"/>
        <item m="1" x="138"/>
        <item m="1" x="238"/>
        <item m="1" x="117"/>
        <item m="1" x="219"/>
        <item m="1" x="77"/>
        <item m="1" x="185"/>
        <item m="1" x="212"/>
        <item m="1" x="72"/>
        <item m="1" x="177"/>
        <item m="1" x="247"/>
        <item m="1" x="96"/>
        <item m="1" x="49"/>
        <item m="1" x="105"/>
        <item m="1" x="40"/>
        <item m="1" x="202"/>
        <item m="1" x="135"/>
        <item m="1" x="68"/>
        <item m="1" x="172"/>
        <item m="1" x="163"/>
        <item m="1" x="44"/>
        <item m="1" x="139"/>
        <item m="1" x="227"/>
        <item m="1" x="22"/>
        <item m="1" x="86"/>
        <item m="1" x="58"/>
        <item m="1" x="159"/>
        <item m="1" x="220"/>
        <item m="1" x="78"/>
        <item m="1" x="186"/>
        <item m="1" x="50"/>
        <item m="1" x="148"/>
        <item m="1" x="106"/>
        <item m="1" x="166"/>
        <item m="1" x="124"/>
        <item m="1" x="155"/>
        <item m="1" x="18"/>
        <item m="1" x="113"/>
        <item m="1" x="215"/>
        <item m="1" x="141"/>
        <item m="1" x="241"/>
        <item m="1" x="100"/>
        <item m="1" x="62"/>
        <item m="1" x="164"/>
        <item m="1" x="26"/>
        <item m="1" x="154"/>
        <item m="1" x="248"/>
        <item m="1" x="168"/>
        <item m="1" x="32"/>
        <item m="1" x="228"/>
        <item m="1" x="87"/>
        <item m="1" x="194"/>
        <item m="1" x="160"/>
        <item m="1" x="23"/>
        <item m="1" x="79"/>
        <item m="1" x="187"/>
        <item m="1" x="51"/>
        <item m="1" x="149"/>
        <item m="1" x="90"/>
        <item m="1" x="231"/>
        <item m="1" x="91"/>
        <item m="1" x="198"/>
        <item m="1" x="27"/>
        <item m="1" x="120"/>
        <item m="1" x="224"/>
        <item m="1" x="82"/>
        <item m="1" x="249"/>
        <item m="1" x="110"/>
        <item m="1" x="169"/>
        <item m="1" x="33"/>
        <item m="1" x="127"/>
        <item m="1" x="195"/>
        <item m="1" x="59"/>
        <item m="1" x="161"/>
        <item m="1" x="150"/>
        <item x="0"/>
        <item m="1" x="213"/>
        <item x="3"/>
        <item x="4"/>
        <item x="5"/>
        <item m="1" x="95"/>
        <item x="8"/>
        <item x="12"/>
        <item x="13"/>
        <item m="1" x="129"/>
        <item m="1" x="28"/>
        <item m="1" x="121"/>
        <item x="1"/>
        <item x="2"/>
        <item x="6"/>
        <item x="7"/>
        <item x="9"/>
        <item x="10"/>
        <item x="11"/>
        <item x="14"/>
        <item x="15"/>
        <item x="16"/>
      </items>
    </pivotField>
    <pivotField axis="axisRow" compact="0" outline="0" showAll="0" defaultSubtotal="0">
      <items count="699">
        <item m="1" x="489"/>
        <item m="1" x="180"/>
        <item m="1" x="108"/>
        <item m="1" x="557"/>
        <item m="1" x="417"/>
        <item m="1" x="320"/>
        <item m="1" x="231"/>
        <item m="1" x="241"/>
        <item m="1" x="247"/>
        <item m="1" x="598"/>
        <item m="1" x="161"/>
        <item m="1" x="514"/>
        <item m="1" x="467"/>
        <item m="1" x="92"/>
        <item m="1" x="349"/>
        <item m="1" x="114"/>
        <item m="1" x="128"/>
        <item m="1" x="638"/>
        <item m="1" x="446"/>
        <item m="1" x="327"/>
        <item m="1" x="29"/>
        <item m="1" x="619"/>
        <item m="1" x="377"/>
        <item m="1" x="445"/>
        <item m="1" x="416"/>
        <item m="1" x="314"/>
        <item m="1" x="515"/>
        <item m="1" x="291"/>
        <item m="1" x="576"/>
        <item m="1" x="332"/>
        <item m="1" x="481"/>
        <item m="1" x="224"/>
        <item m="1" x="299"/>
        <item m="1" x="333"/>
        <item m="1" x="53"/>
        <item m="1" x="340"/>
        <item m="1" x="124"/>
        <item m="1" x="419"/>
        <item m="1" x="435"/>
        <item m="1" x="125"/>
        <item m="1" x="235"/>
        <item m="1" x="387"/>
        <item m="1" x="560"/>
        <item m="1" x="37"/>
        <item m="1" x="171"/>
        <item m="1" x="331"/>
        <item m="1" x="590"/>
        <item m="1" x="184"/>
        <item m="1" x="129"/>
        <item m="1" x="232"/>
        <item m="1" x="268"/>
        <item m="1" x="293"/>
        <item m="1" x="401"/>
        <item m="1" x="138"/>
        <item m="1" x="75"/>
        <item m="1" x="277"/>
        <item m="1" x="696"/>
        <item m="1" x="434"/>
        <item m="1" x="248"/>
        <item m="1" x="170"/>
        <item m="1" x="519"/>
        <item m="1" x="391"/>
        <item m="1" x="642"/>
        <item m="1" x="276"/>
        <item m="1" x="517"/>
        <item m="1" x="621"/>
        <item m="1" x="249"/>
        <item m="1" x="303"/>
        <item m="1" x="145"/>
        <item m="1" x="566"/>
        <item m="1" x="550"/>
        <item m="1" x="107"/>
        <item m="1" x="581"/>
        <item m="1" x="54"/>
        <item m="1" x="543"/>
        <item m="1" x="651"/>
        <item m="1" x="223"/>
        <item m="1" x="588"/>
        <item m="1" x="441"/>
        <item m="1" x="144"/>
        <item m="1" x="545"/>
        <item m="1" x="140"/>
        <item m="1" x="120"/>
        <item m="1" x="596"/>
        <item m="1" x="147"/>
        <item m="1" x="109"/>
        <item m="1" x="536"/>
        <item m="1" x="49"/>
        <item m="1" x="285"/>
        <item m="1" x="565"/>
        <item m="1" x="158"/>
        <item m="1" x="212"/>
        <item m="1" x="509"/>
        <item m="1" x="608"/>
        <item m="1" x="131"/>
        <item m="1" x="444"/>
        <item m="1" x="405"/>
        <item m="1" x="148"/>
        <item m="1" x="476"/>
        <item m="1" x="50"/>
        <item m="1" x="585"/>
        <item m="1" x="156"/>
        <item m="1" x="221"/>
        <item m="1" x="369"/>
        <item m="1" x="458"/>
        <item m="1" x="442"/>
        <item m="1" x="630"/>
        <item m="1" x="255"/>
        <item m="1" x="672"/>
        <item m="1" x="176"/>
        <item m="1" x="525"/>
        <item m="1" x="174"/>
        <item m="1" x="322"/>
        <item m="1" x="76"/>
        <item m="1" x="485"/>
        <item m="1" x="35"/>
        <item m="1" x="556"/>
        <item m="1" x="318"/>
        <item m="1" x="51"/>
        <item m="1" x="236"/>
        <item m="1" x="450"/>
        <item m="1" x="492"/>
        <item m="1" x="586"/>
        <item m="1" x="59"/>
        <item m="1" x="547"/>
        <item m="1" x="62"/>
        <item m="1" x="319"/>
        <item m="1" x="479"/>
        <item m="1" x="164"/>
        <item m="1" x="378"/>
        <item m="1" x="204"/>
        <item m="1" x="491"/>
        <item m="1" x="495"/>
        <item m="1" x="46"/>
        <item m="1" x="540"/>
        <item m="1" x="93"/>
        <item m="1" x="118"/>
        <item m="1" x="366"/>
        <item m="1" x="564"/>
        <item m="1" x="343"/>
        <item m="1" x="380"/>
        <item m="1" x="358"/>
        <item m="1" x="243"/>
        <item m="1" x="496"/>
        <item m="1" x="671"/>
        <item m="1" x="472"/>
        <item m="1" x="256"/>
        <item m="1" x="225"/>
        <item m="1" x="364"/>
        <item m="1" x="622"/>
        <item m="1" x="132"/>
        <item m="1" x="260"/>
        <item m="1" x="584"/>
        <item m="1" x="44"/>
        <item m="1" x="494"/>
        <item m="1" x="397"/>
        <item m="1" x="694"/>
        <item m="1" x="334"/>
        <item m="1" x="626"/>
        <item m="1" x="538"/>
        <item m="1" x="217"/>
        <item m="1" x="230"/>
        <item m="1" x="288"/>
        <item m="1" x="310"/>
        <item m="1" x="139"/>
        <item m="1" x="376"/>
        <item m="1" x="246"/>
        <item m="1" x="691"/>
        <item m="1" x="484"/>
        <item m="1" x="313"/>
        <item m="1" x="684"/>
        <item m="1" x="330"/>
        <item m="1" x="252"/>
        <item m="1" x="66"/>
        <item m="1" x="60"/>
        <item m="1" x="497"/>
        <item m="1" x="370"/>
        <item m="1" x="295"/>
        <item m="1" x="508"/>
        <item m="1" x="625"/>
        <item m="1" x="611"/>
        <item m="1" x="58"/>
        <item m="1" x="618"/>
        <item m="1" x="693"/>
        <item m="1" x="311"/>
        <item m="1" x="398"/>
        <item m="1" x="143"/>
        <item m="1" x="695"/>
        <item m="1" x="498"/>
        <item m="1" x="402"/>
        <item m="1" x="453"/>
        <item m="1" x="527"/>
        <item m="1" x="294"/>
        <item m="1" x="304"/>
        <item m="1" x="468"/>
        <item m="1" x="339"/>
        <item m="1" x="244"/>
        <item m="1" x="506"/>
        <item m="1" x="532"/>
        <item m="1" x="544"/>
        <item m="1" x="460"/>
        <item m="1" x="209"/>
        <item m="1" x="273"/>
        <item m="1" x="117"/>
        <item m="1" x="56"/>
        <item m="1" x="275"/>
        <item m="1" x="559"/>
        <item m="1" x="448"/>
        <item m="1" x="155"/>
        <item m="1" x="600"/>
        <item m="1" x="216"/>
        <item m="1" x="183"/>
        <item m="1" x="562"/>
        <item m="1" x="410"/>
        <item m="1" x="692"/>
        <item m="1" x="219"/>
        <item m="1" x="605"/>
        <item m="1" x="279"/>
        <item m="1" x="501"/>
        <item m="1" x="447"/>
        <item m="1" x="281"/>
        <item m="1" x="362"/>
        <item m="1" x="683"/>
        <item m="1" x="425"/>
        <item m="1" x="612"/>
        <item m="1" x="616"/>
        <item m="1" x="667"/>
        <item m="1" x="480"/>
        <item m="1" x="389"/>
        <item m="1" x="205"/>
        <item m="1" x="73"/>
        <item m="1" x="68"/>
        <item m="1" x="39"/>
        <item m="1" x="393"/>
        <item m="1" x="635"/>
        <item m="1" x="226"/>
        <item m="1" x="582"/>
        <item m="1" x="388"/>
        <item m="1" x="523"/>
        <item m="1" x="136"/>
        <item m="1" x="306"/>
        <item m="1" x="238"/>
        <item m="1" x="173"/>
        <item m="1" x="43"/>
        <item m="1" x="681"/>
        <item m="1" x="354"/>
        <item m="1" x="181"/>
        <item m="1" x="266"/>
        <item m="1" x="227"/>
        <item m="1" x="245"/>
        <item m="1" x="229"/>
        <item m="1" x="70"/>
        <item m="1" x="604"/>
        <item m="1" x="628"/>
        <item m="1" x="172"/>
        <item m="1" x="112"/>
        <item m="1" x="432"/>
        <item m="1" x="535"/>
        <item m="1" x="169"/>
        <item m="1" x="105"/>
        <item m="1" x="603"/>
        <item m="1" x="240"/>
        <item m="1" x="580"/>
        <item m="1" x="549"/>
        <item m="1" x="182"/>
        <item m="1" x="192"/>
        <item m="1" x="567"/>
        <item m="1" x="569"/>
        <item m="1" x="399"/>
        <item m="1" x="210"/>
        <item m="1" x="443"/>
        <item m="1" x="149"/>
        <item m="1" x="142"/>
        <item m="1" x="45"/>
        <item m="1" x="326"/>
        <item m="1" x="571"/>
        <item m="1" x="94"/>
        <item m="1" x="137"/>
        <item m="1" x="133"/>
        <item m="1" x="375"/>
        <item m="1" x="237"/>
        <item m="1" x="548"/>
        <item m="1" x="534"/>
        <item m="1" x="554"/>
        <item m="1" x="163"/>
        <item m="1" x="263"/>
        <item m="1" x="452"/>
        <item m="1" x="259"/>
        <item m="1" x="513"/>
        <item m="1" x="512"/>
        <item m="1" x="280"/>
        <item m="1" x="438"/>
        <item m="1" x="278"/>
        <item m="1" x="177"/>
        <item m="1" x="421"/>
        <item m="1" x="469"/>
        <item m="1" x="526"/>
        <item m="1" x="663"/>
        <item m="1" x="539"/>
        <item m="1" x="188"/>
        <item m="1" x="404"/>
        <item m="1" x="296"/>
        <item m="1" x="111"/>
        <item m="1" x="153"/>
        <item m="1" x="597"/>
        <item m="1" x="589"/>
        <item m="1" x="493"/>
        <item m="1" x="415"/>
        <item m="1" x="165"/>
        <item m="1" x="542"/>
        <item m="1" x="40"/>
        <item m="1" x="41"/>
        <item m="1" x="436"/>
        <item m="1" x="599"/>
        <item m="1" x="537"/>
        <item m="1" x="233"/>
        <item m="1" x="28"/>
        <item m="1" x="629"/>
        <item m="1" x="115"/>
        <item m="1" x="122"/>
        <item m="1" x="82"/>
        <item m="1" x="116"/>
        <item m="1" x="602"/>
        <item m="1" x="282"/>
        <item m="1" x="292"/>
        <item m="1" x="483"/>
        <item m="1" x="478"/>
        <item m="1" x="264"/>
        <item m="1" x="152"/>
        <item m="1" x="61"/>
        <item m="1" x="67"/>
        <item m="1" x="558"/>
        <item m="1" x="199"/>
        <item m="1" x="677"/>
        <item m="1" x="106"/>
        <item m="1" x="454"/>
        <item m="1" x="689"/>
        <item m="1" x="251"/>
        <item m="1" x="420"/>
        <item m="1" x="222"/>
        <item m="1" x="239"/>
        <item m="1" x="634"/>
        <item m="1" x="157"/>
        <item m="1" x="668"/>
        <item m="1" x="688"/>
        <item m="1" x="337"/>
        <item m="1" x="228"/>
        <item m="1" x="300"/>
        <item m="1" x="104"/>
        <item m="1" x="451"/>
        <item m="1" x="623"/>
        <item m="1" x="121"/>
        <item m="1" x="283"/>
        <item m="1" x="363"/>
        <item m="1" x="698"/>
        <item m="1" x="423"/>
        <item m="1" x="130"/>
        <item m="1" x="48"/>
        <item m="1" x="290"/>
        <item m="1" x="541"/>
        <item m="1" x="289"/>
        <item m="1" x="470"/>
        <item m="1" x="195"/>
        <item m="1" x="269"/>
        <item m="1" x="47"/>
        <item m="1" x="357"/>
        <item m="1" x="123"/>
        <item m="1" x="609"/>
        <item m="1" x="546"/>
        <item m="1" x="490"/>
        <item m="1" x="162"/>
        <item m="1" x="578"/>
        <item m="1" x="400"/>
        <item m="1" x="524"/>
        <item m="1" x="253"/>
        <item m="1" x="518"/>
        <item m="1" x="274"/>
        <item m="1" x="471"/>
        <item m="1" x="312"/>
        <item m="1" x="52"/>
        <item m="1" x="418"/>
        <item m="1" x="466"/>
        <item m="1" x="477"/>
        <item m="1" x="449"/>
        <item m="1" x="258"/>
        <item m="1" x="198"/>
        <item m="1" x="213"/>
        <item m="1" x="516"/>
        <item m="1" x="511"/>
        <item m="1" x="36"/>
        <item m="1" x="261"/>
        <item m="1" x="57"/>
        <item m="1" x="482"/>
        <item m="1" x="206"/>
        <item m="1" x="55"/>
        <item m="1" x="141"/>
        <item m="1" x="553"/>
        <item m="1" x="529"/>
        <item m="1" x="636"/>
        <item m="1" x="528"/>
        <item m="1" x="328"/>
        <item m="1" x="113"/>
        <item m="1" x="126"/>
        <item m="1" x="659"/>
        <item m="1" x="690"/>
        <item m="1" x="431"/>
        <item m="1" x="134"/>
        <item m="1" x="119"/>
        <item m="1" x="373"/>
        <item m="1" x="220"/>
        <item m="1" x="307"/>
        <item m="1" x="661"/>
        <item m="1" x="641"/>
        <item m="1" x="254"/>
        <item m="1" x="234"/>
        <item m="1" x="426"/>
        <item m="1" x="487"/>
        <item m="1" x="71"/>
        <item m="1" x="488"/>
        <item m="1" x="88"/>
        <item m="1" x="74"/>
        <item m="1" x="504"/>
        <item m="1" x="127"/>
        <item m="1" x="665"/>
        <item m="1" x="242"/>
        <item m="1" x="656"/>
        <item m="1" x="624"/>
        <item m="1" x="650"/>
        <item m="1" x="324"/>
        <item m="1" x="653"/>
        <item m="1" x="552"/>
        <item m="1" x="215"/>
        <item m="1" x="38"/>
        <item m="1" x="673"/>
        <item m="1" x="341"/>
        <item m="1" x="430"/>
        <item m="1" x="583"/>
        <item m="1" x="382"/>
        <item m="1" x="250"/>
        <item m="1" x="409"/>
        <item m="1" x="648"/>
        <item m="1" x="637"/>
        <item m="1" x="64"/>
        <item m="1" x="301"/>
        <item m="1" x="325"/>
        <item m="1" x="69"/>
        <item m="1" x="305"/>
        <item m="1" x="33"/>
        <item m="1" x="146"/>
        <item m="1" x="202"/>
        <item m="1" x="563"/>
        <item m="1" x="302"/>
        <item m="1" x="660"/>
        <item m="1" x="561"/>
        <item m="1" x="168"/>
        <item m="1" x="355"/>
        <item m="1" x="78"/>
        <item m="1" x="91"/>
        <item m="1" x="455"/>
        <item m="1" x="654"/>
        <item m="1" x="697"/>
        <item m="1" x="531"/>
        <item m="1" x="200"/>
        <item m="1" x="687"/>
        <item m="1" x="189"/>
        <item m="1" x="640"/>
        <item m="1" x="429"/>
        <item m="1" x="631"/>
        <item m="1" x="201"/>
        <item m="1" x="395"/>
        <item m="1" x="587"/>
        <item m="1" x="412"/>
        <item m="1" x="342"/>
        <item m="1" x="367"/>
        <item m="1" x="473"/>
        <item m="1" x="394"/>
        <item m="1" x="352"/>
        <item m="1" x="568"/>
        <item m="1" x="595"/>
        <item m="1" x="309"/>
        <item m="1" x="179"/>
        <item m="1" x="505"/>
        <item m="1" x="297"/>
        <item m="1" x="384"/>
        <item m="1" x="81"/>
        <item m="1" x="110"/>
        <item m="1" x="267"/>
        <item m="1" x="356"/>
        <item m="1" x="317"/>
        <item m="1" x="533"/>
        <item m="1" x="218"/>
        <item m="1" x="396"/>
        <item m="1" x="644"/>
        <item m="1" x="32"/>
        <item m="1" x="522"/>
        <item m="1" x="160"/>
        <item m="1" x="167"/>
        <item m="1" x="329"/>
        <item m="1" x="360"/>
        <item m="1" x="321"/>
        <item m="1" x="351"/>
        <item m="1" x="194"/>
        <item m="1" x="614"/>
        <item m="1" x="607"/>
        <item m="1" x="465"/>
        <item m="1" x="403"/>
        <item m="1" x="606"/>
        <item m="1" x="79"/>
        <item m="1" x="80"/>
        <item m="1" x="573"/>
        <item m="1" x="437"/>
        <item m="1" x="85"/>
        <item m="1" x="257"/>
        <item m="1" x="575"/>
        <item m="1" x="97"/>
        <item m="1" x="666"/>
        <item m="1" x="679"/>
        <item m="1" x="84"/>
        <item m="1" x="486"/>
        <item m="1" x="530"/>
        <item m="1" x="502"/>
        <item m="1" x="365"/>
        <item m="1" x="463"/>
        <item m="1" x="645"/>
        <item m="1" x="368"/>
        <item m="1" x="627"/>
        <item x="14"/>
        <item m="1" x="459"/>
        <item m="1" x="102"/>
        <item m="1" x="414"/>
        <item m="1" x="680"/>
        <item m="1" x="270"/>
        <item m="1" x="63"/>
        <item m="1" x="475"/>
        <item m="1" x="615"/>
        <item m="1" x="658"/>
        <item m="1" x="159"/>
        <item m="1" x="89"/>
        <item m="1" x="348"/>
        <item m="1" x="390"/>
        <item m="1" x="87"/>
        <item m="1" x="214"/>
        <item m="1" x="685"/>
        <item m="1" x="34"/>
        <item m="1" x="555"/>
        <item m="1" x="675"/>
        <item m="1" x="647"/>
        <item m="1" x="175"/>
        <item m="1" x="150"/>
        <item m="1" x="284"/>
        <item m="1" x="670"/>
        <item m="1" x="521"/>
        <item m="1" x="649"/>
        <item m="1" x="30"/>
        <item m="1" x="422"/>
        <item m="1" x="592"/>
        <item m="1" x="86"/>
        <item m="1" x="652"/>
        <item m="1" x="371"/>
        <item m="1" x="407"/>
        <item m="1" x="190"/>
        <item m="1" x="271"/>
        <item m="1" x="503"/>
        <item m="1" x="424"/>
        <item m="1" x="287"/>
        <item m="1" x="100"/>
        <item m="1" x="77"/>
        <item m="1" x="178"/>
        <item m="1" x="657"/>
        <item m="1" x="335"/>
        <item m="1" x="353"/>
        <item m="1" x="456"/>
        <item m="1" x="579"/>
        <item m="1" x="392"/>
        <item m="1" x="211"/>
        <item m="1" x="345"/>
        <item m="1" x="572"/>
        <item m="1" x="386"/>
        <item m="1" x="613"/>
        <item m="1" x="594"/>
        <item m="1" x="577"/>
        <item m="1" x="135"/>
        <item m="1" x="379"/>
        <item m="1" x="620"/>
        <item m="1" x="187"/>
        <item m="1" x="383"/>
        <item m="1" x="464"/>
        <item m="1" x="593"/>
        <item m="1" x="323"/>
        <item m="1" x="197"/>
        <item m="1" x="265"/>
        <item m="1" x="72"/>
        <item m="1" x="632"/>
        <item m="1" x="95"/>
        <item m="1" x="570"/>
        <item m="1" x="185"/>
        <item m="1" x="83"/>
        <item m="1" x="316"/>
        <item m="1" x="96"/>
        <item x="2"/>
        <item m="1" x="639"/>
        <item m="1" x="361"/>
        <item m="1" x="98"/>
        <item m="1" x="186"/>
        <item x="4"/>
        <item m="1" x="439"/>
        <item m="1" x="359"/>
        <item m="1" x="374"/>
        <item m="1" x="193"/>
        <item m="1" x="385"/>
        <item m="1" x="336"/>
        <item m="1" x="346"/>
        <item m="1" x="664"/>
        <item m="1" x="662"/>
        <item m="1" x="462"/>
        <item m="1" x="574"/>
        <item m="1" x="633"/>
        <item m="1" x="154"/>
        <item m="1" x="347"/>
        <item m="1" x="372"/>
        <item m="1" x="676"/>
        <item m="1" x="669"/>
        <item m="1" x="191"/>
        <item m="1" x="411"/>
        <item m="1" x="474"/>
        <item m="1" x="207"/>
        <item m="1" x="166"/>
        <item m="1" x="408"/>
        <item m="1" x="308"/>
        <item x="22"/>
        <item m="1" x="686"/>
        <item m="1" x="103"/>
        <item m="1" x="381"/>
        <item m="1" x="196"/>
        <item m="1" x="151"/>
        <item m="1" x="344"/>
        <item m="1" x="510"/>
        <item m="1" x="551"/>
        <item m="1" x="617"/>
        <item m="1" x="99"/>
        <item m="1" x="428"/>
        <item m="1" x="591"/>
        <item m="1" x="413"/>
        <item m="1" x="31"/>
        <item m="1" x="203"/>
        <item m="1" x="208"/>
        <item m="1" x="315"/>
        <item m="1" x="674"/>
        <item m="1" x="457"/>
        <item m="1" x="678"/>
        <item m="1" x="350"/>
        <item m="1" x="101"/>
        <item m="1" x="682"/>
        <item m="1" x="65"/>
        <item m="1" x="499"/>
        <item m="1" x="286"/>
        <item m="1" x="461"/>
        <item m="1" x="298"/>
        <item m="1" x="601"/>
        <item m="1" x="90"/>
        <item m="1" x="42"/>
        <item m="1" x="440"/>
        <item m="1" x="643"/>
        <item m="1" x="433"/>
        <item m="1" x="427"/>
        <item m="1" x="338"/>
        <item m="1" x="507"/>
        <item m="1" x="610"/>
        <item m="1" x="655"/>
        <item m="1" x="646"/>
        <item m="1" x="500"/>
        <item m="1" x="262"/>
        <item m="1" x="520"/>
        <item m="1" x="406"/>
        <item m="1" x="272"/>
        <item x="0"/>
        <item x="1"/>
        <item x="3"/>
        <item x="5"/>
        <item x="6"/>
        <item x="7"/>
        <item x="8"/>
        <item x="9"/>
        <item x="10"/>
        <item x="11"/>
        <item x="12"/>
        <item x="13"/>
        <item x="15"/>
        <item x="16"/>
        <item x="17"/>
        <item x="18"/>
        <item x="19"/>
        <item x="20"/>
        <item x="21"/>
        <item x="23"/>
        <item x="24"/>
        <item x="25"/>
        <item x="26"/>
        <item x="27"/>
      </items>
    </pivotField>
    <pivotField axis="axisRow" compact="0" outline="0" showAll="0" defaultSubtotal="0">
      <items count="7">
        <item m="1" x="6"/>
        <item x="0"/>
        <item x="1"/>
        <item x="2"/>
        <item x="3"/>
        <item x="4"/>
        <item x="5"/>
      </items>
    </pivotField>
    <pivotField axis="axisRow" compact="0" outline="0" showAll="0" defaultSubtotal="0">
      <items count="119">
        <item x="1"/>
        <item m="1" x="90"/>
        <item m="1" x="69"/>
        <item m="1" x="17"/>
        <item m="1" x="81"/>
        <item m="1" x="29"/>
        <item m="1" x="96"/>
        <item m="1" x="46"/>
        <item m="1" x="53"/>
        <item m="1" x="9"/>
        <item m="1" x="79"/>
        <item m="1" x="66"/>
        <item m="1" x="34"/>
        <item m="1" x="60"/>
        <item m="1" x="18"/>
        <item m="1" x="73"/>
        <item m="1" x="64"/>
        <item m="1" x="102"/>
        <item m="1" x="109"/>
        <item m="1" x="41"/>
        <item m="1" x="39"/>
        <item m="1" x="28"/>
        <item m="1" x="7"/>
        <item m="1" x="21"/>
        <item m="1" x="99"/>
        <item m="1" x="77"/>
        <item m="1" x="25"/>
        <item m="1" x="80"/>
        <item m="1" x="71"/>
        <item m="1" x="14"/>
        <item m="1" x="32"/>
        <item m="1" x="95"/>
        <item m="1" x="103"/>
        <item m="1" x="98"/>
        <item m="1" x="87"/>
        <item m="1" x="100"/>
        <item m="1" x="6"/>
        <item m="1" x="47"/>
        <item m="1" x="51"/>
        <item m="1" x="85"/>
        <item m="1" x="54"/>
        <item m="1" x="40"/>
        <item m="1" x="116"/>
        <item m="1" x="10"/>
        <item m="1" x="48"/>
        <item m="1" x="30"/>
        <item m="1" x="114"/>
        <item m="1" x="20"/>
        <item m="1" x="110"/>
        <item m="1" x="93"/>
        <item m="1" x="76"/>
        <item m="1" x="22"/>
        <item m="1" x="97"/>
        <item m="1" x="104"/>
        <item m="1" x="59"/>
        <item m="1" x="107"/>
        <item m="1" x="70"/>
        <item m="1" x="94"/>
        <item m="1" x="112"/>
        <item m="1" x="62"/>
        <item m="1" x="35"/>
        <item m="1" x="26"/>
        <item m="1" x="24"/>
        <item m="1" x="106"/>
        <item m="1" x="42"/>
        <item m="1" x="44"/>
        <item m="1" x="91"/>
        <item m="1" x="8"/>
        <item m="1" x="19"/>
        <item m="1" x="57"/>
        <item m="1" x="92"/>
        <item m="1" x="89"/>
        <item m="1" x="12"/>
        <item m="1" x="37"/>
        <item m="1" x="63"/>
        <item m="1" x="23"/>
        <item m="1" x="117"/>
        <item m="1" x="50"/>
        <item m="1" x="49"/>
        <item m="1" x="82"/>
        <item m="1" x="115"/>
        <item m="1" x="55"/>
        <item m="1" x="78"/>
        <item m="1" x="61"/>
        <item m="1" x="13"/>
        <item m="1" x="16"/>
        <item m="1" x="84"/>
        <item m="1" x="31"/>
        <item m="1" x="101"/>
        <item m="1" x="33"/>
        <item m="1" x="83"/>
        <item m="1" x="11"/>
        <item m="1" x="72"/>
        <item m="1" x="27"/>
        <item m="1" x="67"/>
        <item m="1" x="38"/>
        <item m="1" x="105"/>
        <item m="1" x="52"/>
        <item m="1" x="45"/>
        <item m="1" x="88"/>
        <item m="1" x="108"/>
        <item m="1" x="68"/>
        <item m="1" x="36"/>
        <item m="1" x="74"/>
        <item m="1" x="15"/>
        <item m="1" x="111"/>
        <item m="1" x="58"/>
        <item m="1" x="118"/>
        <item m="1" x="113"/>
        <item m="1" x="75"/>
        <item m="1" x="56"/>
        <item m="1" x="65"/>
        <item m="1" x="43"/>
        <item x="0"/>
        <item m="1" x="86"/>
        <item x="2"/>
        <item x="3"/>
        <item x="4"/>
        <item x="5"/>
      </items>
    </pivotField>
    <pivotField axis="axisCol" compact="0" outline="0" showAll="0" defaultSubtotal="0">
      <items count="15">
        <item x="8"/>
        <item m="1" x="12"/>
        <item x="0"/>
        <item x="6"/>
        <item m="1" x="13"/>
        <item m="1" x="10"/>
        <item x="5"/>
        <item m="1" x="9"/>
        <item m="1" x="14"/>
        <item m="1" x="11"/>
        <item x="7"/>
        <item x="1"/>
        <item x="2"/>
        <item x="4"/>
        <item x="3"/>
      </items>
    </pivotField>
    <pivotField axis="axisRow" compact="0" outline="0" showAll="0" defaultSubtotal="0">
      <items count="30">
        <item m="1" x="18"/>
        <item m="1" x="28"/>
        <item m="1" x="22"/>
        <item m="1" x="10"/>
        <item m="1" x="14"/>
        <item m="1" x="13"/>
        <item m="1" x="29"/>
        <item m="1" x="26"/>
        <item m="1" x="21"/>
        <item m="1" x="15"/>
        <item m="1" x="25"/>
        <item m="1" x="11"/>
        <item m="1" x="7"/>
        <item m="1" x="24"/>
        <item m="1" x="6"/>
        <item m="1" x="23"/>
        <item m="1" x="19"/>
        <item m="1" x="17"/>
        <item m="1" x="9"/>
        <item m="1" x="20"/>
        <item m="1" x="27"/>
        <item m="1" x="12"/>
        <item m="1" x="8"/>
        <item m="1" x="16"/>
        <item x="0"/>
        <item x="2"/>
        <item x="3"/>
        <item x="1"/>
        <item x="5"/>
        <item x="4"/>
      </items>
    </pivotField>
    <pivotField dataField="1" compact="0" outline="0" showAll="0" defaultSubtotal="0"/>
    <pivotField compact="0" outline="0" showAll="0"/>
  </pivotFields>
  <rowFields count="7">
    <field x="0"/>
    <field x="2"/>
    <field x="1"/>
    <field x="3"/>
    <field x="4"/>
    <field x="5"/>
    <field x="7"/>
  </rowFields>
  <rowItems count="39">
    <i>
      <x/>
      <x v="228"/>
      <x/>
      <x v="675"/>
      <x v="1"/>
      <x v="113"/>
      <x v="24"/>
    </i>
    <i>
      <x v="1"/>
      <x v="228"/>
      <x/>
      <x v="676"/>
      <x v="2"/>
      <x/>
      <x v="24"/>
    </i>
    <i>
      <x v="2"/>
      <x v="228"/>
      <x/>
      <x v="599"/>
      <x v="2"/>
      <x/>
      <x v="24"/>
    </i>
    <i>
      <x v="3"/>
      <x v="240"/>
      <x v="5"/>
      <x v="677"/>
      <x v="2"/>
      <x/>
      <x v="24"/>
    </i>
    <i>
      <x v="4"/>
      <x v="240"/>
      <x v="5"/>
      <x v="604"/>
      <x v="2"/>
      <x/>
      <x v="24"/>
    </i>
    <i>
      <x v="5"/>
      <x v="241"/>
      <x v="7"/>
      <x v="678"/>
      <x v="3"/>
      <x/>
      <x v="27"/>
    </i>
    <i>
      <x v="6"/>
      <x v="230"/>
      <x v="1"/>
      <x v="679"/>
      <x v="4"/>
      <x/>
      <x v="25"/>
    </i>
    <i>
      <x v="7"/>
      <x v="230"/>
      <x v="1"/>
      <x v="599"/>
      <x v="4"/>
      <x/>
      <x v="24"/>
    </i>
    <i>
      <x v="8"/>
      <x v="230"/>
      <x v="1"/>
      <x v="680"/>
      <x v="4"/>
      <x/>
      <x v="24"/>
    </i>
    <i>
      <x v="9"/>
      <x v="230"/>
      <x v="1"/>
      <x v="681"/>
      <x v="4"/>
      <x/>
      <x v="24"/>
    </i>
    <i>
      <x v="10"/>
      <x v="231"/>
      <x v="2"/>
      <x v="682"/>
      <x v="3"/>
      <x/>
      <x v="24"/>
    </i>
    <i>
      <x v="11"/>
      <x v="231"/>
      <x v="2"/>
      <x v="680"/>
      <x v="3"/>
      <x/>
      <x v="24"/>
    </i>
    <i>
      <x v="12"/>
      <x v="231"/>
      <x v="2"/>
      <x v="681"/>
      <x v="3"/>
      <x/>
      <x v="24"/>
    </i>
    <i>
      <x v="13"/>
      <x v="232"/>
      <x v="3"/>
      <x v="683"/>
      <x v="5"/>
      <x v="115"/>
      <x v="24"/>
    </i>
    <i>
      <x v="14"/>
      <x v="232"/>
      <x v="3"/>
      <x v="684"/>
      <x v="5"/>
      <x/>
      <x v="24"/>
    </i>
    <i>
      <x v="15"/>
      <x v="232"/>
      <x v="3"/>
      <x v="685"/>
      <x v="5"/>
      <x/>
      <x v="26"/>
    </i>
    <i>
      <x v="16"/>
      <x v="232"/>
      <x v="3"/>
      <x v="686"/>
      <x v="5"/>
      <x/>
      <x v="24"/>
    </i>
    <i>
      <x v="17"/>
      <x v="242"/>
      <x v="4"/>
      <x v="678"/>
      <x v="3"/>
      <x v="116"/>
      <x v="24"/>
    </i>
    <i>
      <x v="18"/>
      <x v="243"/>
      <x v="1"/>
      <x v="526"/>
      <x v="3"/>
      <x/>
      <x v="24"/>
    </i>
    <i>
      <x v="19"/>
      <x v="243"/>
      <x v="1"/>
      <x v="687"/>
      <x v="3"/>
      <x/>
      <x v="24"/>
    </i>
    <i>
      <x v="20"/>
      <x v="234"/>
      <x v="2"/>
      <x v="681"/>
      <x v="3"/>
      <x/>
      <x v="29"/>
    </i>
    <i>
      <x v="21"/>
      <x v="244"/>
      <x v="3"/>
      <x v="680"/>
      <x v="3"/>
      <x/>
      <x v="29"/>
    </i>
    <i>
      <x v="22"/>
      <x v="245"/>
      <x/>
      <x v="688"/>
      <x v="3"/>
      <x v="117"/>
      <x v="24"/>
    </i>
    <i>
      <x v="23"/>
      <x v="245"/>
      <x/>
      <x v="684"/>
      <x v="3"/>
      <x/>
      <x v="24"/>
    </i>
    <i>
      <x v="24"/>
      <x v="245"/>
      <x/>
      <x v="689"/>
      <x v="3"/>
      <x/>
      <x v="24"/>
    </i>
    <i>
      <x v="25"/>
      <x v="246"/>
      <x v="5"/>
      <x v="690"/>
      <x v="6"/>
      <x/>
      <x v="24"/>
    </i>
    <i>
      <x v="26"/>
      <x v="246"/>
      <x v="5"/>
      <x v="691"/>
      <x v="6"/>
      <x/>
      <x v="24"/>
    </i>
    <i>
      <x v="27"/>
      <x v="235"/>
      <x v="7"/>
      <x v="692"/>
      <x v="6"/>
      <x/>
      <x v="24"/>
    </i>
    <i>
      <x v="28"/>
      <x v="235"/>
      <x v="7"/>
      <x v="693"/>
      <x v="6"/>
      <x v="118"/>
      <x v="24"/>
    </i>
    <i>
      <x v="29"/>
      <x v="235"/>
      <x v="7"/>
      <x v="629"/>
      <x v="6"/>
      <x/>
      <x v="24"/>
    </i>
    <i>
      <x v="30"/>
      <x v="236"/>
      <x v="1"/>
      <x v="694"/>
      <x v="6"/>
      <x/>
      <x v="24"/>
    </i>
    <i>
      <x v="31"/>
      <x v="247"/>
      <x v="2"/>
      <x v="694"/>
      <x v="6"/>
      <x/>
      <x v="24"/>
    </i>
    <i>
      <x v="32"/>
      <x v="248"/>
      <x/>
      <x v="694"/>
      <x v="6"/>
      <x/>
      <x v="24"/>
    </i>
    <i>
      <x v="33"/>
      <x v="249"/>
      <x v="5"/>
      <x v="695"/>
      <x v="3"/>
      <x/>
      <x v="24"/>
    </i>
    <i>
      <x v="34"/>
      <x v="249"/>
      <x v="5"/>
      <x v="696"/>
      <x v="3"/>
      <x/>
      <x v="24"/>
    </i>
    <i>
      <x v="35"/>
      <x v="249"/>
      <x v="5"/>
      <x v="697"/>
      <x v="3"/>
      <x/>
      <x v="24"/>
    </i>
    <i>
      <x v="36"/>
      <x v="249"/>
      <x v="5"/>
      <x v="698"/>
      <x v="3"/>
      <x/>
      <x v="28"/>
    </i>
    <i>
      <x v="37"/>
      <x v="249"/>
      <x v="5"/>
      <x v="694"/>
      <x v="3"/>
      <x/>
      <x v="24"/>
    </i>
    <i t="grand">
      <x/>
    </i>
  </rowItems>
  <colFields count="1">
    <field x="6"/>
  </colFields>
  <colItems count="10">
    <i>
      <x/>
    </i>
    <i>
      <x v="2"/>
    </i>
    <i>
      <x v="3"/>
    </i>
    <i>
      <x v="6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omme de montants" fld="8" baseField="0" baseItem="0" numFmtId="4"/>
  </dataFields>
  <formats count="14063">
    <format dxfId="14148">
      <pivotArea outline="0" collapsedLevelsAreSubtotals="1" fieldPosition="0"/>
    </format>
    <format dxfId="14147">
      <pivotArea field="5" type="button" dataOnly="0" labelOnly="1" outline="0" axis="axisRow" fieldPosition="5"/>
    </format>
    <format dxfId="14146">
      <pivotArea type="topRight" dataOnly="0" labelOnly="1" outline="0" fieldPosition="0"/>
    </format>
    <format dxfId="14145">
      <pivotArea dataOnly="0" labelOnly="1" grandRow="1" outline="0" offset="B256:IV256" fieldPosition="0"/>
    </format>
    <format dxfId="14144">
      <pivotArea dataOnly="0" labelOnly="1" grandCol="1" outline="0" fieldPosition="0"/>
    </format>
    <format dxfId="14143">
      <pivotArea type="all" dataOnly="0" outline="0" fieldPosition="0"/>
    </format>
    <format dxfId="14142">
      <pivotArea type="all" dataOnly="0" outline="0" fieldPosition="0"/>
    </format>
    <format dxfId="14141">
      <pivotArea grandCol="1" outline="0" collapsedLevelsAreSubtotals="1" fieldPosition="0"/>
    </format>
    <format dxfId="14140">
      <pivotArea type="topRight" dataOnly="0" labelOnly="1" outline="0" offset="E1" fieldPosition="0"/>
    </format>
    <format dxfId="14139">
      <pivotArea dataOnly="0" labelOnly="1" grandCol="1" outline="0" fieldPosition="0"/>
    </format>
    <format dxfId="14138">
      <pivotArea type="topRight" dataOnly="0" labelOnly="1" outline="0" fieldPosition="0"/>
    </format>
    <format dxfId="14137">
      <pivotArea grandRow="1" outline="0" collapsedLevelsAreSubtotals="1" fieldPosition="0"/>
    </format>
    <format dxfId="14136">
      <pivotArea dataOnly="0" labelOnly="1" grandRow="1" outline="0" fieldPosition="0"/>
    </format>
    <format dxfId="14135">
      <pivotArea grandRow="1" outline="0" collapsedLevelsAreSubtotals="1" fieldPosition="0"/>
    </format>
    <format dxfId="14134">
      <pivotArea dataOnly="0" labelOnly="1" grandRow="1" outline="0" fieldPosition="0"/>
    </format>
    <format dxfId="14133">
      <pivotArea grandRow="1" outline="0" collapsedLevelsAreSubtotals="1" fieldPosition="0"/>
    </format>
    <format dxfId="14132">
      <pivotArea dataOnly="0" labelOnly="1" grandRow="1" outline="0" fieldPosition="0"/>
    </format>
    <format dxfId="14131">
      <pivotArea grandRow="1" outline="0" collapsedLevelsAreSubtotals="1" fieldPosition="0"/>
    </format>
    <format dxfId="14130">
      <pivotArea dataOnly="0" labelOnly="1" grandRow="1" outline="0" fieldPosition="0"/>
    </format>
    <format dxfId="14129">
      <pivotArea grandRow="1" outline="0" collapsedLevelsAreSubtotals="1" fieldPosition="0"/>
    </format>
    <format dxfId="14128">
      <pivotArea dataOnly="0" labelOnly="1" grandRow="1" outline="0" fieldPosition="0"/>
    </format>
    <format dxfId="14127">
      <pivotArea grandRow="1" outline="0" collapsedLevelsAreSubtotals="1" fieldPosition="0"/>
    </format>
    <format dxfId="14126">
      <pivotArea dataOnly="0" labelOnly="1" grandRow="1" outline="0" fieldPosition="0"/>
    </format>
    <format dxfId="14125">
      <pivotArea grandRow="1" outline="0" collapsedLevelsAreSubtotals="1" fieldPosition="0"/>
    </format>
    <format dxfId="14124">
      <pivotArea dataOnly="0" labelOnly="1" grandRow="1" outline="0" fieldPosition="0"/>
    </format>
    <format dxfId="14123">
      <pivotArea grandRow="1" outline="0" collapsedLevelsAreSubtotals="1" fieldPosition="0"/>
    </format>
    <format dxfId="14122">
      <pivotArea dataOnly="0" labelOnly="1" grandRow="1" outline="0" fieldPosition="0"/>
    </format>
    <format dxfId="14121">
      <pivotArea grandRow="1" outline="0" collapsedLevelsAreSubtotals="1" fieldPosition="0"/>
    </format>
    <format dxfId="14120">
      <pivotArea dataOnly="0" labelOnly="1" grandRow="1" outline="0" fieldPosition="0"/>
    </format>
    <format dxfId="14119">
      <pivotArea grandRow="1" outline="0" collapsedLevelsAreSubtotals="1" fieldPosition="0"/>
    </format>
    <format dxfId="14118">
      <pivotArea dataOnly="0" labelOnly="1" grandRow="1" outline="0" fieldPosition="0"/>
    </format>
    <format dxfId="14117">
      <pivotArea grandRow="1" outline="0" collapsedLevelsAreSubtotals="1" fieldPosition="0"/>
    </format>
    <format dxfId="14116">
      <pivotArea dataOnly="0" labelOnly="1" grandRow="1" outline="0" fieldPosition="0"/>
    </format>
    <format dxfId="14115">
      <pivotArea grandRow="1" outline="0" collapsedLevelsAreSubtotals="1" fieldPosition="0"/>
    </format>
    <format dxfId="14114">
      <pivotArea dataOnly="0" labelOnly="1" grandRow="1" outline="0" fieldPosition="0"/>
    </format>
    <format dxfId="14113">
      <pivotArea grandRow="1" outline="0" collapsedLevelsAreSubtotals="1" fieldPosition="0"/>
    </format>
    <format dxfId="14112">
      <pivotArea dataOnly="0" labelOnly="1" grandRow="1" outline="0" fieldPosition="0"/>
    </format>
    <format dxfId="14111">
      <pivotArea dataOnly="0" labelOnly="1" grandRow="1" outline="0" offset="A256" fieldPosition="0"/>
    </format>
    <format dxfId="14110">
      <pivotArea dataOnly="0" labelOnly="1" grandRow="1" outline="0" offset="A256" fieldPosition="0"/>
    </format>
    <format dxfId="14109">
      <pivotArea dataOnly="0" labelOnly="1" grandRow="1" outline="0" offset="A256" fieldPosition="0"/>
    </format>
    <format dxfId="14108">
      <pivotArea dataOnly="0" labelOnly="1" grandRow="1" outline="0" offset="A256" fieldPosition="0"/>
    </format>
    <format dxfId="14107">
      <pivotArea dataOnly="0" labelOnly="1" grandRow="1" outline="0" offset="A256" fieldPosition="0"/>
    </format>
    <format dxfId="14106">
      <pivotArea dataOnly="0" labelOnly="1" grandRow="1" outline="0" offset="A256" fieldPosition="0"/>
    </format>
    <format dxfId="14105">
      <pivotArea dataOnly="0" labelOnly="1" grandRow="1" outline="0" offset="A256" fieldPosition="0"/>
    </format>
    <format dxfId="14104">
      <pivotArea dataOnly="0" labelOnly="1" grandRow="1" outline="0" offset="A256" fieldPosition="0"/>
    </format>
    <format dxfId="14103">
      <pivotArea grandRow="1" outline="0" collapsedLevelsAreSubtotals="1" fieldPosition="0"/>
    </format>
    <format dxfId="14102">
      <pivotArea dataOnly="0" labelOnly="1" grandRow="1" outline="0" fieldPosition="0"/>
    </format>
    <format dxfId="14101">
      <pivotArea grandRow="1" outline="0" collapsedLevelsAreSubtotals="1" fieldPosition="0"/>
    </format>
    <format dxfId="14100">
      <pivotArea dataOnly="0" labelOnly="1" grandRow="1" outline="0" fieldPosition="0"/>
    </format>
    <format dxfId="14099">
      <pivotArea grandRow="1" outline="0" collapsedLevelsAreSubtotals="1" fieldPosition="0"/>
    </format>
    <format dxfId="14098">
      <pivotArea dataOnly="0" labelOnly="1" grandRow="1" outline="0" fieldPosition="0"/>
    </format>
    <format dxfId="14097">
      <pivotArea grandRow="1" outline="0" collapsedLevelsAreSubtotals="1" fieldPosition="0"/>
    </format>
    <format dxfId="14096">
      <pivotArea dataOnly="0" labelOnly="1" grandRow="1" outline="0" fieldPosition="0"/>
    </format>
    <format dxfId="14095">
      <pivotArea grandRow="1" outline="0" collapsedLevelsAreSubtotals="1" fieldPosition="0"/>
    </format>
    <format dxfId="14094">
      <pivotArea dataOnly="0" labelOnly="1" grandRow="1" outline="0" fieldPosition="0"/>
    </format>
    <format dxfId="14093">
      <pivotArea field="2" type="button" dataOnly="0" labelOnly="1" outline="0" axis="axisRow" fieldPosition="1"/>
    </format>
    <format dxfId="14092">
      <pivotArea field="3" type="button" dataOnly="0" labelOnly="1" outline="0" axis="axisRow" fieldPosition="3"/>
    </format>
    <format dxfId="14091">
      <pivotArea field="4" type="button" dataOnly="0" labelOnly="1" outline="0" axis="axisRow" fieldPosition="4"/>
    </format>
    <format dxfId="14090">
      <pivotArea field="5" type="button" dataOnly="0" labelOnly="1" outline="0" axis="axisRow" fieldPosition="5"/>
    </format>
    <format dxfId="14089">
      <pivotArea dataOnly="0" labelOnly="1" grandCol="1" outline="0" fieldPosition="0"/>
    </format>
    <format dxfId="14088">
      <pivotArea field="2" type="button" dataOnly="0" labelOnly="1" outline="0" axis="axisRow" fieldPosition="1"/>
    </format>
    <format dxfId="14087">
      <pivotArea field="3" type="button" dataOnly="0" labelOnly="1" outline="0" axis="axisRow" fieldPosition="3"/>
    </format>
    <format dxfId="14086">
      <pivotArea field="4" type="button" dataOnly="0" labelOnly="1" outline="0" axis="axisRow" fieldPosition="4"/>
    </format>
    <format dxfId="14085">
      <pivotArea field="5" type="button" dataOnly="0" labelOnly="1" outline="0" axis="axisRow" fieldPosition="5"/>
    </format>
    <format dxfId="14084">
      <pivotArea dataOnly="0" labelOnly="1" grandCol="1" outline="0" fieldPosition="0"/>
    </format>
    <format dxfId="14083">
      <pivotArea grandRow="1" grandCol="1" outline="0" collapsedLevelsAreSubtotals="1" fieldPosition="0"/>
    </format>
    <format dxfId="14082">
      <pivotArea field="2" type="button" dataOnly="0" labelOnly="1" outline="0" axis="axisRow" fieldPosition="1"/>
    </format>
    <format dxfId="14081">
      <pivotArea field="3" type="button" dataOnly="0" labelOnly="1" outline="0" axis="axisRow" fieldPosition="3"/>
    </format>
    <format dxfId="14080">
      <pivotArea field="4" type="button" dataOnly="0" labelOnly="1" outline="0" axis="axisRow" fieldPosition="4"/>
    </format>
    <format dxfId="14079">
      <pivotArea field="5" type="button" dataOnly="0" labelOnly="1" outline="0" axis="axisRow" fieldPosition="5"/>
    </format>
    <format dxfId="14078">
      <pivotArea dataOnly="0" labelOnly="1" grandCol="1" outline="0" fieldPosition="0"/>
    </format>
    <format dxfId="14077">
      <pivotArea grandRow="1" grandCol="1" outline="0" collapsedLevelsAreSubtotals="1" fieldPosition="0"/>
    </format>
    <format dxfId="14076">
      <pivotArea grandRow="1" grandCol="1" outline="0" collapsedLevelsAreSubtotals="1" fieldPosition="0"/>
    </format>
    <format dxfId="14075">
      <pivotArea field="2" type="button" dataOnly="0" labelOnly="1" outline="0" axis="axisRow" fieldPosition="1"/>
    </format>
    <format dxfId="14074">
      <pivotArea field="3" type="button" dataOnly="0" labelOnly="1" outline="0" axis="axisRow" fieldPosition="3"/>
    </format>
    <format dxfId="14073">
      <pivotArea field="4" type="button" dataOnly="0" labelOnly="1" outline="0" axis="axisRow" fieldPosition="4"/>
    </format>
    <format dxfId="14072">
      <pivotArea field="5" type="button" dataOnly="0" labelOnly="1" outline="0" axis="axisRow" fieldPosition="5"/>
    </format>
    <format dxfId="14071">
      <pivotArea dataOnly="0" labelOnly="1" grandCol="1" outline="0" fieldPosition="0"/>
    </format>
    <format dxfId="14070">
      <pivotArea field="2" type="button" dataOnly="0" labelOnly="1" outline="0" axis="axisRow" fieldPosition="1"/>
    </format>
    <format dxfId="14069">
      <pivotArea field="3" type="button" dataOnly="0" labelOnly="1" outline="0" axis="axisRow" fieldPosition="3"/>
    </format>
    <format dxfId="14068">
      <pivotArea field="4" type="button" dataOnly="0" labelOnly="1" outline="0" axis="axisRow" fieldPosition="4"/>
    </format>
    <format dxfId="14067">
      <pivotArea field="5" type="button" dataOnly="0" labelOnly="1" outline="0" axis="axisRow" fieldPosition="5"/>
    </format>
    <format dxfId="14066">
      <pivotArea dataOnly="0" labelOnly="1" grandCol="1" outline="0" fieldPosition="0"/>
    </format>
    <format dxfId="14065">
      <pivotArea field="2" type="button" dataOnly="0" labelOnly="1" outline="0" axis="axisRow" fieldPosition="1"/>
    </format>
    <format dxfId="14064">
      <pivotArea field="3" type="button" dataOnly="0" labelOnly="1" outline="0" axis="axisRow" fieldPosition="3"/>
    </format>
    <format dxfId="14063">
      <pivotArea field="4" type="button" dataOnly="0" labelOnly="1" outline="0" axis="axisRow" fieldPosition="4"/>
    </format>
    <format dxfId="14062">
      <pivotArea field="5" type="button" dataOnly="0" labelOnly="1" outline="0" axis="axisRow" fieldPosition="5"/>
    </format>
    <format dxfId="14061">
      <pivotArea dataOnly="0" labelOnly="1" grandCol="1" outline="0" fieldPosition="0"/>
    </format>
    <format dxfId="14060">
      <pivotArea field="2" type="button" dataOnly="0" labelOnly="1" outline="0" axis="axisRow" fieldPosition="1"/>
    </format>
    <format dxfId="14059">
      <pivotArea field="3" type="button" dataOnly="0" labelOnly="1" outline="0" axis="axisRow" fieldPosition="3"/>
    </format>
    <format dxfId="14058">
      <pivotArea field="4" type="button" dataOnly="0" labelOnly="1" outline="0" axis="axisRow" fieldPosition="4"/>
    </format>
    <format dxfId="14057">
      <pivotArea field="5" type="button" dataOnly="0" labelOnly="1" outline="0" axis="axisRow" fieldPosition="5"/>
    </format>
    <format dxfId="14056">
      <pivotArea dataOnly="0" labelOnly="1" grandCol="1" outline="0" fieldPosition="0"/>
    </format>
    <format dxfId="14055">
      <pivotArea field="2" type="button" dataOnly="0" labelOnly="1" outline="0" axis="axisRow" fieldPosition="1"/>
    </format>
    <format dxfId="14054">
      <pivotArea field="3" type="button" dataOnly="0" labelOnly="1" outline="0" axis="axisRow" fieldPosition="3"/>
    </format>
    <format dxfId="14053">
      <pivotArea field="4" type="button" dataOnly="0" labelOnly="1" outline="0" axis="axisRow" fieldPosition="4"/>
    </format>
    <format dxfId="14052">
      <pivotArea field="5" type="button" dataOnly="0" labelOnly="1" outline="0" axis="axisRow" fieldPosition="5"/>
    </format>
    <format dxfId="14051">
      <pivotArea dataOnly="0" labelOnly="1" grandCol="1" outline="0" fieldPosition="0"/>
    </format>
    <format dxfId="14050">
      <pivotArea field="2" type="button" dataOnly="0" labelOnly="1" outline="0" axis="axisRow" fieldPosition="1"/>
    </format>
    <format dxfId="14049">
      <pivotArea field="3" type="button" dataOnly="0" labelOnly="1" outline="0" axis="axisRow" fieldPosition="3"/>
    </format>
    <format dxfId="14048">
      <pivotArea field="4" type="button" dataOnly="0" labelOnly="1" outline="0" axis="axisRow" fieldPosition="4"/>
    </format>
    <format dxfId="14047">
      <pivotArea field="5" type="button" dataOnly="0" labelOnly="1" outline="0" axis="axisRow" fieldPosition="5"/>
    </format>
    <format dxfId="14046">
      <pivotArea dataOnly="0" labelOnly="1" grandCol="1" outline="0" fieldPosition="0"/>
    </format>
    <format dxfId="14045">
      <pivotArea field="2" type="button" dataOnly="0" labelOnly="1" outline="0" axis="axisRow" fieldPosition="1"/>
    </format>
    <format dxfId="14044">
      <pivotArea field="3" type="button" dataOnly="0" labelOnly="1" outline="0" axis="axisRow" fieldPosition="3"/>
    </format>
    <format dxfId="14043">
      <pivotArea field="4" type="button" dataOnly="0" labelOnly="1" outline="0" axis="axisRow" fieldPosition="4"/>
    </format>
    <format dxfId="14042">
      <pivotArea field="5" type="button" dataOnly="0" labelOnly="1" outline="0" axis="axisRow" fieldPosition="5"/>
    </format>
    <format dxfId="14041">
      <pivotArea dataOnly="0" labelOnly="1" grandCol="1" outline="0" fieldPosition="0"/>
    </format>
    <format dxfId="14040">
      <pivotArea field="2" type="button" dataOnly="0" labelOnly="1" outline="0" axis="axisRow" fieldPosition="1"/>
    </format>
    <format dxfId="14039">
      <pivotArea field="3" type="button" dataOnly="0" labelOnly="1" outline="0" axis="axisRow" fieldPosition="3"/>
    </format>
    <format dxfId="14038">
      <pivotArea field="4" type="button" dataOnly="0" labelOnly="1" outline="0" axis="axisRow" fieldPosition="4"/>
    </format>
    <format dxfId="14037">
      <pivotArea field="5" type="button" dataOnly="0" labelOnly="1" outline="0" axis="axisRow" fieldPosition="5"/>
    </format>
    <format dxfId="14036">
      <pivotArea dataOnly="0" labelOnly="1" grandCol="1" outline="0" fieldPosition="0"/>
    </format>
    <format dxfId="14035">
      <pivotArea field="2" type="button" dataOnly="0" labelOnly="1" outline="0" axis="axisRow" fieldPosition="1"/>
    </format>
    <format dxfId="14034">
      <pivotArea field="3" type="button" dataOnly="0" labelOnly="1" outline="0" axis="axisRow" fieldPosition="3"/>
    </format>
    <format dxfId="14033">
      <pivotArea field="4" type="button" dataOnly="0" labelOnly="1" outline="0" axis="axisRow" fieldPosition="4"/>
    </format>
    <format dxfId="14032">
      <pivotArea field="5" type="button" dataOnly="0" labelOnly="1" outline="0" axis="axisRow" fieldPosition="5"/>
    </format>
    <format dxfId="14031">
      <pivotArea dataOnly="0" labelOnly="1" grandCol="1" outline="0" fieldPosition="0"/>
    </format>
    <format dxfId="14030">
      <pivotArea field="2" type="button" dataOnly="0" labelOnly="1" outline="0" axis="axisRow" fieldPosition="1"/>
    </format>
    <format dxfId="14029">
      <pivotArea field="3" type="button" dataOnly="0" labelOnly="1" outline="0" axis="axisRow" fieldPosition="3"/>
    </format>
    <format dxfId="14028">
      <pivotArea field="4" type="button" dataOnly="0" labelOnly="1" outline="0" axis="axisRow" fieldPosition="4"/>
    </format>
    <format dxfId="14027">
      <pivotArea field="5" type="button" dataOnly="0" labelOnly="1" outline="0" axis="axisRow" fieldPosition="5"/>
    </format>
    <format dxfId="14026">
      <pivotArea dataOnly="0" labelOnly="1" grandCol="1" outline="0" fieldPosition="0"/>
    </format>
    <format dxfId="14025">
      <pivotArea field="2" type="button" dataOnly="0" labelOnly="1" outline="0" axis="axisRow" fieldPosition="1"/>
    </format>
    <format dxfId="14024">
      <pivotArea field="3" type="button" dataOnly="0" labelOnly="1" outline="0" axis="axisRow" fieldPosition="3"/>
    </format>
    <format dxfId="14023">
      <pivotArea field="4" type="button" dataOnly="0" labelOnly="1" outline="0" axis="axisRow" fieldPosition="4"/>
    </format>
    <format dxfId="14022">
      <pivotArea field="5" type="button" dataOnly="0" labelOnly="1" outline="0" axis="axisRow" fieldPosition="5"/>
    </format>
    <format dxfId="14021">
      <pivotArea dataOnly="0" labelOnly="1" grandCol="1" outline="0" fieldPosition="0"/>
    </format>
    <format dxfId="14020">
      <pivotArea field="2" type="button" dataOnly="0" labelOnly="1" outline="0" axis="axisRow" fieldPosition="1"/>
    </format>
    <format dxfId="14019">
      <pivotArea field="3" type="button" dataOnly="0" labelOnly="1" outline="0" axis="axisRow" fieldPosition="3"/>
    </format>
    <format dxfId="14018">
      <pivotArea field="4" type="button" dataOnly="0" labelOnly="1" outline="0" axis="axisRow" fieldPosition="4"/>
    </format>
    <format dxfId="14017">
      <pivotArea field="5" type="button" dataOnly="0" labelOnly="1" outline="0" axis="axisRow" fieldPosition="5"/>
    </format>
    <format dxfId="14016">
      <pivotArea dataOnly="0" labelOnly="1" grandCol="1" outline="0" fieldPosition="0"/>
    </format>
    <format dxfId="14015">
      <pivotArea field="2" type="button" dataOnly="0" labelOnly="1" outline="0" axis="axisRow" fieldPosition="1"/>
    </format>
    <format dxfId="14014">
      <pivotArea field="3" type="button" dataOnly="0" labelOnly="1" outline="0" axis="axisRow" fieldPosition="3"/>
    </format>
    <format dxfId="14013">
      <pivotArea field="4" type="button" dataOnly="0" labelOnly="1" outline="0" axis="axisRow" fieldPosition="4"/>
    </format>
    <format dxfId="14012">
      <pivotArea field="5" type="button" dataOnly="0" labelOnly="1" outline="0" axis="axisRow" fieldPosition="5"/>
    </format>
    <format dxfId="14011">
      <pivotArea dataOnly="0" labelOnly="1" grandCol="1" outline="0" fieldPosition="0"/>
    </format>
    <format dxfId="14010">
      <pivotArea grandRow="1" grandCol="1" outline="0" collapsedLevelsAreSubtotals="1" fieldPosition="0"/>
    </format>
    <format dxfId="14009">
      <pivotArea field="2" type="button" dataOnly="0" labelOnly="1" outline="0" axis="axisRow" fieldPosition="1"/>
    </format>
    <format dxfId="14008">
      <pivotArea field="3" type="button" dataOnly="0" labelOnly="1" outline="0" axis="axisRow" fieldPosition="3"/>
    </format>
    <format dxfId="14007">
      <pivotArea field="4" type="button" dataOnly="0" labelOnly="1" outline="0" axis="axisRow" fieldPosition="4"/>
    </format>
    <format dxfId="14006">
      <pivotArea field="5" type="button" dataOnly="0" labelOnly="1" outline="0" axis="axisRow" fieldPosition="5"/>
    </format>
    <format dxfId="14005">
      <pivotArea dataOnly="0" labelOnly="1" grandCol="1" outline="0" fieldPosition="0"/>
    </format>
    <format dxfId="14004">
      <pivotArea grandRow="1" grandCol="1" outline="0" collapsedLevelsAreSubtotals="1" fieldPosition="0"/>
    </format>
    <format dxfId="14003">
      <pivotArea field="2" type="button" dataOnly="0" labelOnly="1" outline="0" axis="axisRow" fieldPosition="1"/>
    </format>
    <format dxfId="14002">
      <pivotArea field="3" type="button" dataOnly="0" labelOnly="1" outline="0" axis="axisRow" fieldPosition="3"/>
    </format>
    <format dxfId="14001">
      <pivotArea field="4" type="button" dataOnly="0" labelOnly="1" outline="0" axis="axisRow" fieldPosition="4"/>
    </format>
    <format dxfId="14000">
      <pivotArea field="5" type="button" dataOnly="0" labelOnly="1" outline="0" axis="axisRow" fieldPosition="5"/>
    </format>
    <format dxfId="13999">
      <pivotArea dataOnly="0" labelOnly="1" grandCol="1" outline="0" fieldPosition="0"/>
    </format>
    <format dxfId="13998">
      <pivotArea grandRow="1" grandCol="1" outline="0" collapsedLevelsAreSubtotals="1" fieldPosition="0"/>
    </format>
    <format dxfId="13997">
      <pivotArea grandRow="1" grandCol="1" outline="0" collapsedLevelsAreSubtotals="1" fieldPosition="0"/>
    </format>
    <format dxfId="13996">
      <pivotArea field="2" type="button" dataOnly="0" labelOnly="1" outline="0" axis="axisRow" fieldPosition="1"/>
    </format>
    <format dxfId="13995">
      <pivotArea field="3" type="button" dataOnly="0" labelOnly="1" outline="0" axis="axisRow" fieldPosition="3"/>
    </format>
    <format dxfId="13994">
      <pivotArea field="4" type="button" dataOnly="0" labelOnly="1" outline="0" axis="axisRow" fieldPosition="4"/>
    </format>
    <format dxfId="13993">
      <pivotArea field="5" type="button" dataOnly="0" labelOnly="1" outline="0" axis="axisRow" fieldPosition="5"/>
    </format>
    <format dxfId="13992">
      <pivotArea dataOnly="0" labelOnly="1" grandCol="1" outline="0" fieldPosition="0"/>
    </format>
    <format dxfId="13991">
      <pivotArea grandRow="1" grandCol="1" outline="0" collapsedLevelsAreSubtotals="1" fieldPosition="0"/>
    </format>
    <format dxfId="13990">
      <pivotArea field="2" type="button" dataOnly="0" labelOnly="1" outline="0" axis="axisRow" fieldPosition="1"/>
    </format>
    <format dxfId="13989">
      <pivotArea field="3" type="button" dataOnly="0" labelOnly="1" outline="0" axis="axisRow" fieldPosition="3"/>
    </format>
    <format dxfId="13988">
      <pivotArea field="4" type="button" dataOnly="0" labelOnly="1" outline="0" axis="axisRow" fieldPosition="4"/>
    </format>
    <format dxfId="13987">
      <pivotArea field="5" type="button" dataOnly="0" labelOnly="1" outline="0" axis="axisRow" fieldPosition="5"/>
    </format>
    <format dxfId="13986">
      <pivotArea dataOnly="0" labelOnly="1" grandCol="1" outline="0" fieldPosition="0"/>
    </format>
    <format dxfId="13985">
      <pivotArea grandRow="1" grandCol="1" outline="0" collapsedLevelsAreSubtotals="1" fieldPosition="0"/>
    </format>
    <format dxfId="13984">
      <pivotArea field="2" type="button" dataOnly="0" labelOnly="1" outline="0" axis="axisRow" fieldPosition="1"/>
    </format>
    <format dxfId="13983">
      <pivotArea field="3" type="button" dataOnly="0" labelOnly="1" outline="0" axis="axisRow" fieldPosition="3"/>
    </format>
    <format dxfId="13982">
      <pivotArea field="4" type="button" dataOnly="0" labelOnly="1" outline="0" axis="axisRow" fieldPosition="4"/>
    </format>
    <format dxfId="13981">
      <pivotArea field="5" type="button" dataOnly="0" labelOnly="1" outline="0" axis="axisRow" fieldPosition="5"/>
    </format>
    <format dxfId="13980">
      <pivotArea dataOnly="0" labelOnly="1" grandCol="1" outline="0" fieldPosition="0"/>
    </format>
    <format dxfId="13979">
      <pivotArea grandRow="1" grandCol="1" outline="0" collapsedLevelsAreSubtotals="1" fieldPosition="0"/>
    </format>
    <format dxfId="13978">
      <pivotArea field="2" type="button" dataOnly="0" labelOnly="1" outline="0" axis="axisRow" fieldPosition="1"/>
    </format>
    <format dxfId="13977">
      <pivotArea field="3" type="button" dataOnly="0" labelOnly="1" outline="0" axis="axisRow" fieldPosition="3"/>
    </format>
    <format dxfId="13976">
      <pivotArea field="4" type="button" dataOnly="0" labelOnly="1" outline="0" axis="axisRow" fieldPosition="4"/>
    </format>
    <format dxfId="13975">
      <pivotArea field="5" type="button" dataOnly="0" labelOnly="1" outline="0" axis="axisRow" fieldPosition="5"/>
    </format>
    <format dxfId="13974">
      <pivotArea dataOnly="0" labelOnly="1" grandCol="1" outline="0" fieldPosition="0"/>
    </format>
    <format dxfId="13973">
      <pivotArea grandRow="1" grandCol="1" outline="0" collapsedLevelsAreSubtotals="1" fieldPosition="0"/>
    </format>
    <format dxfId="13972">
      <pivotArea field="2" type="button" dataOnly="0" labelOnly="1" outline="0" axis="axisRow" fieldPosition="1"/>
    </format>
    <format dxfId="13971">
      <pivotArea field="3" type="button" dataOnly="0" labelOnly="1" outline="0" axis="axisRow" fieldPosition="3"/>
    </format>
    <format dxfId="13970">
      <pivotArea field="4" type="button" dataOnly="0" labelOnly="1" outline="0" axis="axisRow" fieldPosition="4"/>
    </format>
    <format dxfId="13969">
      <pivotArea field="5" type="button" dataOnly="0" labelOnly="1" outline="0" axis="axisRow" fieldPosition="5"/>
    </format>
    <format dxfId="13968">
      <pivotArea dataOnly="0" labelOnly="1" grandCol="1" outline="0" fieldPosition="0"/>
    </format>
    <format dxfId="13967">
      <pivotArea grandRow="1" grandCol="1" outline="0" collapsedLevelsAreSubtotals="1" fieldPosition="0"/>
    </format>
    <format dxfId="13966">
      <pivotArea field="2" type="button" dataOnly="0" labelOnly="1" outline="0" axis="axisRow" fieldPosition="1"/>
    </format>
    <format dxfId="13965">
      <pivotArea field="3" type="button" dataOnly="0" labelOnly="1" outline="0" axis="axisRow" fieldPosition="3"/>
    </format>
    <format dxfId="13964">
      <pivotArea field="4" type="button" dataOnly="0" labelOnly="1" outline="0" axis="axisRow" fieldPosition="4"/>
    </format>
    <format dxfId="13963">
      <pivotArea field="5" type="button" dataOnly="0" labelOnly="1" outline="0" axis="axisRow" fieldPosition="5"/>
    </format>
    <format dxfId="13962">
      <pivotArea dataOnly="0" labelOnly="1" grandCol="1" outline="0" fieldPosition="0"/>
    </format>
    <format dxfId="13961">
      <pivotArea field="2" type="button" dataOnly="0" labelOnly="1" outline="0" axis="axisRow" fieldPosition="1"/>
    </format>
    <format dxfId="13960">
      <pivotArea field="3" type="button" dataOnly="0" labelOnly="1" outline="0" axis="axisRow" fieldPosition="3"/>
    </format>
    <format dxfId="13959">
      <pivotArea field="4" type="button" dataOnly="0" labelOnly="1" outline="0" axis="axisRow" fieldPosition="4"/>
    </format>
    <format dxfId="13958">
      <pivotArea field="5" type="button" dataOnly="0" labelOnly="1" outline="0" axis="axisRow" fieldPosition="5"/>
    </format>
    <format dxfId="13957">
      <pivotArea dataOnly="0" labelOnly="1" grandCol="1" outline="0" fieldPosition="0"/>
    </format>
    <format dxfId="13956">
      <pivotArea field="2" type="button" dataOnly="0" labelOnly="1" outline="0" axis="axisRow" fieldPosition="1"/>
    </format>
    <format dxfId="13955">
      <pivotArea field="3" type="button" dataOnly="0" labelOnly="1" outline="0" axis="axisRow" fieldPosition="3"/>
    </format>
    <format dxfId="13954">
      <pivotArea field="4" type="button" dataOnly="0" labelOnly="1" outline="0" axis="axisRow" fieldPosition="4"/>
    </format>
    <format dxfId="13953">
      <pivotArea field="5" type="button" dataOnly="0" labelOnly="1" outline="0" axis="axisRow" fieldPosition="5"/>
    </format>
    <format dxfId="13952">
      <pivotArea dataOnly="0" labelOnly="1" grandCol="1" outline="0" fieldPosition="0"/>
    </format>
    <format dxfId="13951">
      <pivotArea field="2" type="button" dataOnly="0" labelOnly="1" outline="0" axis="axisRow" fieldPosition="1"/>
    </format>
    <format dxfId="13950">
      <pivotArea field="3" type="button" dataOnly="0" labelOnly="1" outline="0" axis="axisRow" fieldPosition="3"/>
    </format>
    <format dxfId="13949">
      <pivotArea field="4" type="button" dataOnly="0" labelOnly="1" outline="0" axis="axisRow" fieldPosition="4"/>
    </format>
    <format dxfId="13948">
      <pivotArea field="5" type="button" dataOnly="0" labelOnly="1" outline="0" axis="axisRow" fieldPosition="5"/>
    </format>
    <format dxfId="13947">
      <pivotArea dataOnly="0" labelOnly="1" grandCol="1" outline="0" fieldPosition="0"/>
    </format>
    <format dxfId="13946">
      <pivotArea field="2" type="button" dataOnly="0" labelOnly="1" outline="0" axis="axisRow" fieldPosition="1"/>
    </format>
    <format dxfId="13945">
      <pivotArea field="3" type="button" dataOnly="0" labelOnly="1" outline="0" axis="axisRow" fieldPosition="3"/>
    </format>
    <format dxfId="13944">
      <pivotArea field="4" type="button" dataOnly="0" labelOnly="1" outline="0" axis="axisRow" fieldPosition="4"/>
    </format>
    <format dxfId="13943">
      <pivotArea field="5" type="button" dataOnly="0" labelOnly="1" outline="0" axis="axisRow" fieldPosition="5"/>
    </format>
    <format dxfId="13942">
      <pivotArea dataOnly="0" labelOnly="1" grandCol="1" outline="0" fieldPosition="0"/>
    </format>
    <format dxfId="13941">
      <pivotArea field="2" type="button" dataOnly="0" labelOnly="1" outline="0" axis="axisRow" fieldPosition="1"/>
    </format>
    <format dxfId="13940">
      <pivotArea field="3" type="button" dataOnly="0" labelOnly="1" outline="0" axis="axisRow" fieldPosition="3"/>
    </format>
    <format dxfId="13939">
      <pivotArea field="4" type="button" dataOnly="0" labelOnly="1" outline="0" axis="axisRow" fieldPosition="4"/>
    </format>
    <format dxfId="13938">
      <pivotArea field="5" type="button" dataOnly="0" labelOnly="1" outline="0" axis="axisRow" fieldPosition="5"/>
    </format>
    <format dxfId="13937">
      <pivotArea dataOnly="0" labelOnly="1" grandCol="1" outline="0" fieldPosition="0"/>
    </format>
    <format dxfId="13936">
      <pivotArea field="2" type="button" dataOnly="0" labelOnly="1" outline="0" axis="axisRow" fieldPosition="1"/>
    </format>
    <format dxfId="13935">
      <pivotArea field="3" type="button" dataOnly="0" labelOnly="1" outline="0" axis="axisRow" fieldPosition="3"/>
    </format>
    <format dxfId="13934">
      <pivotArea field="4" type="button" dataOnly="0" labelOnly="1" outline="0" axis="axisRow" fieldPosition="4"/>
    </format>
    <format dxfId="13933">
      <pivotArea field="5" type="button" dataOnly="0" labelOnly="1" outline="0" axis="axisRow" fieldPosition="5"/>
    </format>
    <format dxfId="13932">
      <pivotArea dataOnly="0" labelOnly="1" grandCol="1" outline="0" fieldPosition="0"/>
    </format>
    <format dxfId="13931">
      <pivotArea field="2" type="button" dataOnly="0" labelOnly="1" outline="0" axis="axisRow" fieldPosition="1"/>
    </format>
    <format dxfId="13930">
      <pivotArea field="3" type="button" dataOnly="0" labelOnly="1" outline="0" axis="axisRow" fieldPosition="3"/>
    </format>
    <format dxfId="13929">
      <pivotArea field="4" type="button" dataOnly="0" labelOnly="1" outline="0" axis="axisRow" fieldPosition="4"/>
    </format>
    <format dxfId="13928">
      <pivotArea field="5" type="button" dataOnly="0" labelOnly="1" outline="0" axis="axisRow" fieldPosition="5"/>
    </format>
    <format dxfId="13927">
      <pivotArea dataOnly="0" labelOnly="1" grandCol="1" outline="0" fieldPosition="0"/>
    </format>
    <format dxfId="13926">
      <pivotArea field="2" type="button" dataOnly="0" labelOnly="1" outline="0" axis="axisRow" fieldPosition="1"/>
    </format>
    <format dxfId="13925">
      <pivotArea field="3" type="button" dataOnly="0" labelOnly="1" outline="0" axis="axisRow" fieldPosition="3"/>
    </format>
    <format dxfId="13924">
      <pivotArea field="4" type="button" dataOnly="0" labelOnly="1" outline="0" axis="axisRow" fieldPosition="4"/>
    </format>
    <format dxfId="13923">
      <pivotArea field="5" type="button" dataOnly="0" labelOnly="1" outline="0" axis="axisRow" fieldPosition="5"/>
    </format>
    <format dxfId="13922">
      <pivotArea dataOnly="0" labelOnly="1" grandCol="1" outline="0" fieldPosition="0"/>
    </format>
    <format dxfId="13921">
      <pivotArea field="2" type="button" dataOnly="0" labelOnly="1" outline="0" axis="axisRow" fieldPosition="1"/>
    </format>
    <format dxfId="13920">
      <pivotArea field="3" type="button" dataOnly="0" labelOnly="1" outline="0" axis="axisRow" fieldPosition="3"/>
    </format>
    <format dxfId="13919">
      <pivotArea field="4" type="button" dataOnly="0" labelOnly="1" outline="0" axis="axisRow" fieldPosition="4"/>
    </format>
    <format dxfId="13918">
      <pivotArea field="5" type="button" dataOnly="0" labelOnly="1" outline="0" axis="axisRow" fieldPosition="5"/>
    </format>
    <format dxfId="13917">
      <pivotArea dataOnly="0" labelOnly="1" grandCol="1" outline="0" fieldPosition="0"/>
    </format>
    <format dxfId="13916">
      <pivotArea field="2" type="button" dataOnly="0" labelOnly="1" outline="0" axis="axisRow" fieldPosition="1"/>
    </format>
    <format dxfId="13915">
      <pivotArea field="3" type="button" dataOnly="0" labelOnly="1" outline="0" axis="axisRow" fieldPosition="3"/>
    </format>
    <format dxfId="13914">
      <pivotArea field="4" type="button" dataOnly="0" labelOnly="1" outline="0" axis="axisRow" fieldPosition="4"/>
    </format>
    <format dxfId="13913">
      <pivotArea field="5" type="button" dataOnly="0" labelOnly="1" outline="0" axis="axisRow" fieldPosition="5"/>
    </format>
    <format dxfId="13912">
      <pivotArea dataOnly="0" labelOnly="1" grandCol="1" outline="0" fieldPosition="0"/>
    </format>
    <format dxfId="13911">
      <pivotArea field="2" type="button" dataOnly="0" labelOnly="1" outline="0" axis="axisRow" fieldPosition="1"/>
    </format>
    <format dxfId="13910">
      <pivotArea field="3" type="button" dataOnly="0" labelOnly="1" outline="0" axis="axisRow" fieldPosition="3"/>
    </format>
    <format dxfId="13909">
      <pivotArea field="4" type="button" dataOnly="0" labelOnly="1" outline="0" axis="axisRow" fieldPosition="4"/>
    </format>
    <format dxfId="13908">
      <pivotArea field="5" type="button" dataOnly="0" labelOnly="1" outline="0" axis="axisRow" fieldPosition="5"/>
    </format>
    <format dxfId="13907">
      <pivotArea dataOnly="0" labelOnly="1" grandCol="1" outline="0" fieldPosition="0"/>
    </format>
    <format dxfId="13906">
      <pivotArea field="2" type="button" dataOnly="0" labelOnly="1" outline="0" axis="axisRow" fieldPosition="1"/>
    </format>
    <format dxfId="13905">
      <pivotArea field="3" type="button" dataOnly="0" labelOnly="1" outline="0" axis="axisRow" fieldPosition="3"/>
    </format>
    <format dxfId="13904">
      <pivotArea field="4" type="button" dataOnly="0" labelOnly="1" outline="0" axis="axisRow" fieldPosition="4"/>
    </format>
    <format dxfId="13903">
      <pivotArea field="5" type="button" dataOnly="0" labelOnly="1" outline="0" axis="axisRow" fieldPosition="5"/>
    </format>
    <format dxfId="13902">
      <pivotArea dataOnly="0" labelOnly="1" grandCol="1" outline="0" fieldPosition="0"/>
    </format>
    <format dxfId="13901">
      <pivotArea field="2" type="button" dataOnly="0" labelOnly="1" outline="0" axis="axisRow" fieldPosition="1"/>
    </format>
    <format dxfId="13900">
      <pivotArea field="3" type="button" dataOnly="0" labelOnly="1" outline="0" axis="axisRow" fieldPosition="3"/>
    </format>
    <format dxfId="13899">
      <pivotArea field="4" type="button" dataOnly="0" labelOnly="1" outline="0" axis="axisRow" fieldPosition="4"/>
    </format>
    <format dxfId="13898">
      <pivotArea field="5" type="button" dataOnly="0" labelOnly="1" outline="0" axis="axisRow" fieldPosition="5"/>
    </format>
    <format dxfId="13897">
      <pivotArea dataOnly="0" labelOnly="1" grandCol="1" outline="0" fieldPosition="0"/>
    </format>
    <format dxfId="13896">
      <pivotArea field="2" type="button" dataOnly="0" labelOnly="1" outline="0" axis="axisRow" fieldPosition="1"/>
    </format>
    <format dxfId="13895">
      <pivotArea field="3" type="button" dataOnly="0" labelOnly="1" outline="0" axis="axisRow" fieldPosition="3"/>
    </format>
    <format dxfId="13894">
      <pivotArea field="4" type="button" dataOnly="0" labelOnly="1" outline="0" axis="axisRow" fieldPosition="4"/>
    </format>
    <format dxfId="13893">
      <pivotArea field="5" type="button" dataOnly="0" labelOnly="1" outline="0" axis="axisRow" fieldPosition="5"/>
    </format>
    <format dxfId="13892">
      <pivotArea dataOnly="0" labelOnly="1" grandCol="1" outline="0" fieldPosition="0"/>
    </format>
    <format dxfId="13891">
      <pivotArea field="2" type="button" dataOnly="0" labelOnly="1" outline="0" axis="axisRow" fieldPosition="1"/>
    </format>
    <format dxfId="13890">
      <pivotArea field="3" type="button" dataOnly="0" labelOnly="1" outline="0" axis="axisRow" fieldPosition="3"/>
    </format>
    <format dxfId="13889">
      <pivotArea field="4" type="button" dataOnly="0" labelOnly="1" outline="0" axis="axisRow" fieldPosition="4"/>
    </format>
    <format dxfId="13888">
      <pivotArea field="5" type="button" dataOnly="0" labelOnly="1" outline="0" axis="axisRow" fieldPosition="5"/>
    </format>
    <format dxfId="13887">
      <pivotArea dataOnly="0" labelOnly="1" grandCol="1" outline="0" fieldPosition="0"/>
    </format>
    <format dxfId="13886">
      <pivotArea field="2" type="button" dataOnly="0" labelOnly="1" outline="0" axis="axisRow" fieldPosition="1"/>
    </format>
    <format dxfId="13885">
      <pivotArea field="3" type="button" dataOnly="0" labelOnly="1" outline="0" axis="axisRow" fieldPosition="3"/>
    </format>
    <format dxfId="13884">
      <pivotArea field="4" type="button" dataOnly="0" labelOnly="1" outline="0" axis="axisRow" fieldPosition="4"/>
    </format>
    <format dxfId="13883">
      <pivotArea field="5" type="button" dataOnly="0" labelOnly="1" outline="0" axis="axisRow" fieldPosition="5"/>
    </format>
    <format dxfId="13882">
      <pivotArea dataOnly="0" labelOnly="1" grandCol="1" outline="0" fieldPosition="0"/>
    </format>
    <format dxfId="13881">
      <pivotArea field="2" type="button" dataOnly="0" labelOnly="1" outline="0" axis="axisRow" fieldPosition="1"/>
    </format>
    <format dxfId="13880">
      <pivotArea field="3" type="button" dataOnly="0" labelOnly="1" outline="0" axis="axisRow" fieldPosition="3"/>
    </format>
    <format dxfId="13879">
      <pivotArea field="4" type="button" dataOnly="0" labelOnly="1" outline="0" axis="axisRow" fieldPosition="4"/>
    </format>
    <format dxfId="13878">
      <pivotArea field="5" type="button" dataOnly="0" labelOnly="1" outline="0" axis="axisRow" fieldPosition="5"/>
    </format>
    <format dxfId="13877">
      <pivotArea dataOnly="0" labelOnly="1" grandCol="1" outline="0" fieldPosition="0"/>
    </format>
    <format dxfId="13876">
      <pivotArea field="2" type="button" dataOnly="0" labelOnly="1" outline="0" axis="axisRow" fieldPosition="1"/>
    </format>
    <format dxfId="13875">
      <pivotArea field="3" type="button" dataOnly="0" labelOnly="1" outline="0" axis="axisRow" fieldPosition="3"/>
    </format>
    <format dxfId="13874">
      <pivotArea field="4" type="button" dataOnly="0" labelOnly="1" outline="0" axis="axisRow" fieldPosition="4"/>
    </format>
    <format dxfId="13873">
      <pivotArea field="5" type="button" dataOnly="0" labelOnly="1" outline="0" axis="axisRow" fieldPosition="5"/>
    </format>
    <format dxfId="13872">
      <pivotArea dataOnly="0" labelOnly="1" grandCol="1" outline="0" fieldPosition="0"/>
    </format>
    <format dxfId="13871">
      <pivotArea grandRow="1" grandCol="1" outline="0" collapsedLevelsAreSubtotals="1" fieldPosition="0"/>
    </format>
    <format dxfId="13870">
      <pivotArea field="2" type="button" dataOnly="0" labelOnly="1" outline="0" axis="axisRow" fieldPosition="1"/>
    </format>
    <format dxfId="13869">
      <pivotArea field="3" type="button" dataOnly="0" labelOnly="1" outline="0" axis="axisRow" fieldPosition="3"/>
    </format>
    <format dxfId="13868">
      <pivotArea field="4" type="button" dataOnly="0" labelOnly="1" outline="0" axis="axisRow" fieldPosition="4"/>
    </format>
    <format dxfId="13867">
      <pivotArea field="5" type="button" dataOnly="0" labelOnly="1" outline="0" axis="axisRow" fieldPosition="5"/>
    </format>
    <format dxfId="13866">
      <pivotArea dataOnly="0" labelOnly="1" grandCol="1" outline="0" fieldPosition="0"/>
    </format>
    <format dxfId="13865">
      <pivotArea type="origin" dataOnly="0" labelOnly="1" outline="0" fieldPosition="0"/>
    </format>
    <format dxfId="13864">
      <pivotArea type="origin" dataOnly="0" labelOnly="1" outline="0" fieldPosition="0"/>
    </format>
    <format dxfId="13863">
      <pivotArea type="origin" dataOnly="0" labelOnly="1" outline="0" fieldPosition="0"/>
    </format>
    <format dxfId="13862">
      <pivotArea type="origin" dataOnly="0" labelOnly="1" outline="0" fieldPosition="0"/>
    </format>
    <format dxfId="13861">
      <pivotArea type="origin" dataOnly="0" labelOnly="1" outline="0" fieldPosition="0"/>
    </format>
    <format dxfId="13860">
      <pivotArea field="2" type="button" dataOnly="0" labelOnly="1" outline="0" axis="axisRow" fieldPosition="1"/>
    </format>
    <format dxfId="13859">
      <pivotArea field="3" type="button" dataOnly="0" labelOnly="1" outline="0" axis="axisRow" fieldPosition="3"/>
    </format>
    <format dxfId="13858">
      <pivotArea field="4" type="button" dataOnly="0" labelOnly="1" outline="0" axis="axisRow" fieldPosition="4"/>
    </format>
    <format dxfId="13857">
      <pivotArea field="5" type="button" dataOnly="0" labelOnly="1" outline="0" axis="axisRow" fieldPosition="5"/>
    </format>
    <format dxfId="13856">
      <pivotArea dataOnly="0" labelOnly="1" grandCol="1" outline="0" fieldPosition="0"/>
    </format>
    <format dxfId="13855">
      <pivotArea field="2" type="button" dataOnly="0" labelOnly="1" outline="0" axis="axisRow" fieldPosition="1"/>
    </format>
    <format dxfId="13854">
      <pivotArea field="3" type="button" dataOnly="0" labelOnly="1" outline="0" axis="axisRow" fieldPosition="3"/>
    </format>
    <format dxfId="13853">
      <pivotArea field="4" type="button" dataOnly="0" labelOnly="1" outline="0" axis="axisRow" fieldPosition="4"/>
    </format>
    <format dxfId="13852">
      <pivotArea field="5" type="button" dataOnly="0" labelOnly="1" outline="0" axis="axisRow" fieldPosition="5"/>
    </format>
    <format dxfId="13851">
      <pivotArea dataOnly="0" labelOnly="1" grandCol="1" outline="0" fieldPosition="0"/>
    </format>
    <format dxfId="13850">
      <pivotArea field="2" type="button" dataOnly="0" labelOnly="1" outline="0" axis="axisRow" fieldPosition="1"/>
    </format>
    <format dxfId="13849">
      <pivotArea field="3" type="button" dataOnly="0" labelOnly="1" outline="0" axis="axisRow" fieldPosition="3"/>
    </format>
    <format dxfId="13848">
      <pivotArea field="4" type="button" dataOnly="0" labelOnly="1" outline="0" axis="axisRow" fieldPosition="4"/>
    </format>
    <format dxfId="13847">
      <pivotArea field="5" type="button" dataOnly="0" labelOnly="1" outline="0" axis="axisRow" fieldPosition="5"/>
    </format>
    <format dxfId="13846">
      <pivotArea dataOnly="0" labelOnly="1" grandCol="1" outline="0" fieldPosition="0"/>
    </format>
    <format dxfId="13845">
      <pivotArea field="2" type="button" dataOnly="0" labelOnly="1" outline="0" axis="axisRow" fieldPosition="1"/>
    </format>
    <format dxfId="13844">
      <pivotArea field="3" type="button" dataOnly="0" labelOnly="1" outline="0" axis="axisRow" fieldPosition="3"/>
    </format>
    <format dxfId="13843">
      <pivotArea field="4" type="button" dataOnly="0" labelOnly="1" outline="0" axis="axisRow" fieldPosition="4"/>
    </format>
    <format dxfId="13842">
      <pivotArea field="5" type="button" dataOnly="0" labelOnly="1" outline="0" axis="axisRow" fieldPosition="5"/>
    </format>
    <format dxfId="13841">
      <pivotArea dataOnly="0" labelOnly="1" grandCol="1" outline="0" fieldPosition="0"/>
    </format>
    <format dxfId="13840">
      <pivotArea field="2" type="button" dataOnly="0" labelOnly="1" outline="0" axis="axisRow" fieldPosition="1"/>
    </format>
    <format dxfId="13839">
      <pivotArea field="3" type="button" dataOnly="0" labelOnly="1" outline="0" axis="axisRow" fieldPosition="3"/>
    </format>
    <format dxfId="13838">
      <pivotArea field="4" type="button" dataOnly="0" labelOnly="1" outline="0" axis="axisRow" fieldPosition="4"/>
    </format>
    <format dxfId="13837">
      <pivotArea field="5" type="button" dataOnly="0" labelOnly="1" outline="0" axis="axisRow" fieldPosition="5"/>
    </format>
    <format dxfId="13836">
      <pivotArea dataOnly="0" labelOnly="1" grandCol="1" outline="0" fieldPosition="0"/>
    </format>
    <format dxfId="13835">
      <pivotArea field="2" type="button" dataOnly="0" labelOnly="1" outline="0" axis="axisRow" fieldPosition="1"/>
    </format>
    <format dxfId="13834">
      <pivotArea field="3" type="button" dataOnly="0" labelOnly="1" outline="0" axis="axisRow" fieldPosition="3"/>
    </format>
    <format dxfId="13833">
      <pivotArea field="4" type="button" dataOnly="0" labelOnly="1" outline="0" axis="axisRow" fieldPosition="4"/>
    </format>
    <format dxfId="13832">
      <pivotArea field="5" type="button" dataOnly="0" labelOnly="1" outline="0" axis="axisRow" fieldPosition="5"/>
    </format>
    <format dxfId="13831">
      <pivotArea dataOnly="0" labelOnly="1" grandCol="1" outline="0" fieldPosition="0"/>
    </format>
    <format dxfId="13830">
      <pivotArea outline="0" collapsedLevelsAreSubtotals="1" fieldPosition="0"/>
    </format>
    <format dxfId="13829">
      <pivotArea field="2" type="button" dataOnly="0" labelOnly="1" outline="0" axis="axisRow" fieldPosition="1"/>
    </format>
    <format dxfId="13828">
      <pivotArea field="3" type="button" dataOnly="0" labelOnly="1" outline="0" axis="axisRow" fieldPosition="3"/>
    </format>
    <format dxfId="13827">
      <pivotArea field="4" type="button" dataOnly="0" labelOnly="1" outline="0" axis="axisRow" fieldPosition="4"/>
    </format>
    <format dxfId="13826">
      <pivotArea field="5" type="button" dataOnly="0" labelOnly="1" outline="0" axis="axisRow" fieldPosition="5"/>
    </format>
    <format dxfId="13825">
      <pivotArea dataOnly="0" labelOnly="1" grandCol="1" outline="0" fieldPosition="0"/>
    </format>
    <format dxfId="13824">
      <pivotArea field="2" type="button" dataOnly="0" labelOnly="1" outline="0" axis="axisRow" fieldPosition="1"/>
    </format>
    <format dxfId="13823">
      <pivotArea field="3" type="button" dataOnly="0" labelOnly="1" outline="0" axis="axisRow" fieldPosition="3"/>
    </format>
    <format dxfId="13822">
      <pivotArea field="4" type="button" dataOnly="0" labelOnly="1" outline="0" axis="axisRow" fieldPosition="4"/>
    </format>
    <format dxfId="13821">
      <pivotArea field="5" type="button" dataOnly="0" labelOnly="1" outline="0" axis="axisRow" fieldPosition="5"/>
    </format>
    <format dxfId="13820">
      <pivotArea dataOnly="0" labelOnly="1" grandCol="1" outline="0" fieldPosition="0"/>
    </format>
    <format dxfId="13819">
      <pivotArea field="2" type="button" dataOnly="0" labelOnly="1" outline="0" axis="axisRow" fieldPosition="1"/>
    </format>
    <format dxfId="13818">
      <pivotArea field="3" type="button" dataOnly="0" labelOnly="1" outline="0" axis="axisRow" fieldPosition="3"/>
    </format>
    <format dxfId="13817">
      <pivotArea field="4" type="button" dataOnly="0" labelOnly="1" outline="0" axis="axisRow" fieldPosition="4"/>
    </format>
    <format dxfId="13816">
      <pivotArea field="5" type="button" dataOnly="0" labelOnly="1" outline="0" axis="axisRow" fieldPosition="5"/>
    </format>
    <format dxfId="13815">
      <pivotArea dataOnly="0" labelOnly="1" grandCol="1" outline="0" fieldPosition="0"/>
    </format>
    <format dxfId="13814">
      <pivotArea field="2" type="button" dataOnly="0" labelOnly="1" outline="0" axis="axisRow" fieldPosition="1"/>
    </format>
    <format dxfId="13813">
      <pivotArea field="3" type="button" dataOnly="0" labelOnly="1" outline="0" axis="axisRow" fieldPosition="3"/>
    </format>
    <format dxfId="13812">
      <pivotArea field="4" type="button" dataOnly="0" labelOnly="1" outline="0" axis="axisRow" fieldPosition="4"/>
    </format>
    <format dxfId="13811">
      <pivotArea field="5" type="button" dataOnly="0" labelOnly="1" outline="0" axis="axisRow" fieldPosition="5"/>
    </format>
    <format dxfId="13810">
      <pivotArea dataOnly="0" labelOnly="1" grandCol="1" outline="0" fieldPosition="0"/>
    </format>
    <format dxfId="13809">
      <pivotArea field="2" type="button" dataOnly="0" labelOnly="1" outline="0" axis="axisRow" fieldPosition="1"/>
    </format>
    <format dxfId="13808">
      <pivotArea field="3" type="button" dataOnly="0" labelOnly="1" outline="0" axis="axisRow" fieldPosition="3"/>
    </format>
    <format dxfId="13807">
      <pivotArea field="4" type="button" dataOnly="0" labelOnly="1" outline="0" axis="axisRow" fieldPosition="4"/>
    </format>
    <format dxfId="13806">
      <pivotArea field="5" type="button" dataOnly="0" labelOnly="1" outline="0" axis="axisRow" fieldPosition="5"/>
    </format>
    <format dxfId="13805">
      <pivotArea dataOnly="0" labelOnly="1" grandCol="1" outline="0" fieldPosition="0"/>
    </format>
    <format dxfId="13804">
      <pivotArea field="2" type="button" dataOnly="0" labelOnly="1" outline="0" axis="axisRow" fieldPosition="1"/>
    </format>
    <format dxfId="13803">
      <pivotArea field="3" type="button" dataOnly="0" labelOnly="1" outline="0" axis="axisRow" fieldPosition="3"/>
    </format>
    <format dxfId="13802">
      <pivotArea field="4" type="button" dataOnly="0" labelOnly="1" outline="0" axis="axisRow" fieldPosition="4"/>
    </format>
    <format dxfId="13801">
      <pivotArea field="5" type="button" dataOnly="0" labelOnly="1" outline="0" axis="axisRow" fieldPosition="5"/>
    </format>
    <format dxfId="13800">
      <pivotArea dataOnly="0" labelOnly="1" grandCol="1" outline="0" fieldPosition="0"/>
    </format>
    <format dxfId="13799">
      <pivotArea field="2" type="button" dataOnly="0" labelOnly="1" outline="0" axis="axisRow" fieldPosition="1"/>
    </format>
    <format dxfId="13798">
      <pivotArea field="3" type="button" dataOnly="0" labelOnly="1" outline="0" axis="axisRow" fieldPosition="3"/>
    </format>
    <format dxfId="13797">
      <pivotArea field="4" type="button" dataOnly="0" labelOnly="1" outline="0" axis="axisRow" fieldPosition="4"/>
    </format>
    <format dxfId="13796">
      <pivotArea field="5" type="button" dataOnly="0" labelOnly="1" outline="0" axis="axisRow" fieldPosition="5"/>
    </format>
    <format dxfId="13795">
      <pivotArea dataOnly="0" labelOnly="1" grandCol="1" outline="0" fieldPosition="0"/>
    </format>
    <format dxfId="13794">
      <pivotArea field="2" type="button" dataOnly="0" labelOnly="1" outline="0" axis="axisRow" fieldPosition="1"/>
    </format>
    <format dxfId="13793">
      <pivotArea field="3" type="button" dataOnly="0" labelOnly="1" outline="0" axis="axisRow" fieldPosition="3"/>
    </format>
    <format dxfId="13792">
      <pivotArea field="4" type="button" dataOnly="0" labelOnly="1" outline="0" axis="axisRow" fieldPosition="4"/>
    </format>
    <format dxfId="13791">
      <pivotArea field="5" type="button" dataOnly="0" labelOnly="1" outline="0" axis="axisRow" fieldPosition="5"/>
    </format>
    <format dxfId="13790">
      <pivotArea dataOnly="0" labelOnly="1" grandCol="1" outline="0" fieldPosition="0"/>
    </format>
    <format dxfId="13789">
      <pivotArea field="2" type="button" dataOnly="0" labelOnly="1" outline="0" axis="axisRow" fieldPosition="1"/>
    </format>
    <format dxfId="13788">
      <pivotArea field="3" type="button" dataOnly="0" labelOnly="1" outline="0" axis="axisRow" fieldPosition="3"/>
    </format>
    <format dxfId="13787">
      <pivotArea field="4" type="button" dataOnly="0" labelOnly="1" outline="0" axis="axisRow" fieldPosition="4"/>
    </format>
    <format dxfId="13786">
      <pivotArea field="5" type="button" dataOnly="0" labelOnly="1" outline="0" axis="axisRow" fieldPosition="5"/>
    </format>
    <format dxfId="13785">
      <pivotArea dataOnly="0" labelOnly="1" grandCol="1" outline="0" fieldPosition="0"/>
    </format>
    <format dxfId="13784">
      <pivotArea field="2" type="button" dataOnly="0" labelOnly="1" outline="0" axis="axisRow" fieldPosition="1"/>
    </format>
    <format dxfId="13783">
      <pivotArea field="3" type="button" dataOnly="0" labelOnly="1" outline="0" axis="axisRow" fieldPosition="3"/>
    </format>
    <format dxfId="13782">
      <pivotArea field="4" type="button" dataOnly="0" labelOnly="1" outline="0" axis="axisRow" fieldPosition="4"/>
    </format>
    <format dxfId="13781">
      <pivotArea field="5" type="button" dataOnly="0" labelOnly="1" outline="0" axis="axisRow" fieldPosition="5"/>
    </format>
    <format dxfId="13780">
      <pivotArea dataOnly="0" labelOnly="1" grandCol="1" outline="0" fieldPosition="0"/>
    </format>
    <format dxfId="13779">
      <pivotArea field="2" type="button" dataOnly="0" labelOnly="1" outline="0" axis="axisRow" fieldPosition="1"/>
    </format>
    <format dxfId="13778">
      <pivotArea field="3" type="button" dataOnly="0" labelOnly="1" outline="0" axis="axisRow" fieldPosition="3"/>
    </format>
    <format dxfId="13777">
      <pivotArea field="4" type="button" dataOnly="0" labelOnly="1" outline="0" axis="axisRow" fieldPosition="4"/>
    </format>
    <format dxfId="13776">
      <pivotArea field="5" type="button" dataOnly="0" labelOnly="1" outline="0" axis="axisRow" fieldPosition="5"/>
    </format>
    <format dxfId="13775">
      <pivotArea dataOnly="0" labelOnly="1" grandCol="1" outline="0" fieldPosition="0"/>
    </format>
    <format dxfId="13774">
      <pivotArea field="2" type="button" dataOnly="0" labelOnly="1" outline="0" axis="axisRow" fieldPosition="1"/>
    </format>
    <format dxfId="13773">
      <pivotArea field="3" type="button" dataOnly="0" labelOnly="1" outline="0" axis="axisRow" fieldPosition="3"/>
    </format>
    <format dxfId="13772">
      <pivotArea field="4" type="button" dataOnly="0" labelOnly="1" outline="0" axis="axisRow" fieldPosition="4"/>
    </format>
    <format dxfId="13771">
      <pivotArea field="5" type="button" dataOnly="0" labelOnly="1" outline="0" axis="axisRow" fieldPosition="5"/>
    </format>
    <format dxfId="13770">
      <pivotArea dataOnly="0" labelOnly="1" grandCol="1" outline="0" fieldPosition="0"/>
    </format>
    <format dxfId="13769">
      <pivotArea field="2" type="button" dataOnly="0" labelOnly="1" outline="0" axis="axisRow" fieldPosition="1"/>
    </format>
    <format dxfId="13768">
      <pivotArea field="3" type="button" dataOnly="0" labelOnly="1" outline="0" axis="axisRow" fieldPosition="3"/>
    </format>
    <format dxfId="13767">
      <pivotArea field="4" type="button" dataOnly="0" labelOnly="1" outline="0" axis="axisRow" fieldPosition="4"/>
    </format>
    <format dxfId="13766">
      <pivotArea field="5" type="button" dataOnly="0" labelOnly="1" outline="0" axis="axisRow" fieldPosition="5"/>
    </format>
    <format dxfId="13765">
      <pivotArea dataOnly="0" labelOnly="1" grandCol="1" outline="0" fieldPosition="0"/>
    </format>
    <format dxfId="13764">
      <pivotArea type="topRight" dataOnly="0" labelOnly="1" outline="0" fieldPosition="0"/>
    </format>
    <format dxfId="13763">
      <pivotArea dataOnly="0" labelOnly="1" grandRow="1" outline="0" offset="IV256" fieldPosition="0"/>
    </format>
    <format dxfId="13762">
      <pivotArea field="2" type="button" dataOnly="0" labelOnly="1" outline="0" axis="axisRow" fieldPosition="1"/>
    </format>
    <format dxfId="13761">
      <pivotArea field="3" type="button" dataOnly="0" labelOnly="1" outline="0" axis="axisRow" fieldPosition="3"/>
    </format>
    <format dxfId="13760">
      <pivotArea field="4" type="button" dataOnly="0" labelOnly="1" outline="0" axis="axisRow" fieldPosition="4"/>
    </format>
    <format dxfId="13759">
      <pivotArea field="5" type="button" dataOnly="0" labelOnly="1" outline="0" axis="axisRow" fieldPosition="5"/>
    </format>
    <format dxfId="13758">
      <pivotArea dataOnly="0" labelOnly="1" grandCol="1" outline="0" fieldPosition="0"/>
    </format>
    <format dxfId="13757">
      <pivotArea field="2" type="button" dataOnly="0" labelOnly="1" outline="0" axis="axisRow" fieldPosition="1"/>
    </format>
    <format dxfId="13756">
      <pivotArea field="3" type="button" dataOnly="0" labelOnly="1" outline="0" axis="axisRow" fieldPosition="3"/>
    </format>
    <format dxfId="13755">
      <pivotArea field="4" type="button" dataOnly="0" labelOnly="1" outline="0" axis="axisRow" fieldPosition="4"/>
    </format>
    <format dxfId="13754">
      <pivotArea field="5" type="button" dataOnly="0" labelOnly="1" outline="0" axis="axisRow" fieldPosition="5"/>
    </format>
    <format dxfId="13753">
      <pivotArea dataOnly="0" labelOnly="1" grandCol="1" outline="0" fieldPosition="0"/>
    </format>
    <format dxfId="13752">
      <pivotArea type="topRight" dataOnly="0" labelOnly="1" outline="0" fieldPosition="0"/>
    </format>
    <format dxfId="13751">
      <pivotArea dataOnly="0" labelOnly="1" grandRow="1" outline="0" offset="IV256" fieldPosition="0"/>
    </format>
    <format dxfId="13750">
      <pivotArea type="topRight" dataOnly="0" labelOnly="1" outline="0" fieldPosition="0"/>
    </format>
    <format dxfId="13749">
      <pivotArea dataOnly="0" labelOnly="1" grandRow="1" outline="0" offset="IV256" fieldPosition="0"/>
    </format>
    <format dxfId="13748">
      <pivotArea type="topRight" dataOnly="0" labelOnly="1" outline="0" fieldPosition="0"/>
    </format>
    <format dxfId="13747">
      <pivotArea dataOnly="0" labelOnly="1" grandRow="1" outline="0" offset="IV256" fieldPosition="0"/>
    </format>
    <format dxfId="13746">
      <pivotArea type="topRight" dataOnly="0" labelOnly="1" outline="0" fieldPosition="0"/>
    </format>
    <format dxfId="13745">
      <pivotArea dataOnly="0" labelOnly="1" grandRow="1" outline="0" offset="IV256" fieldPosition="0"/>
    </format>
    <format dxfId="13744">
      <pivotArea type="topRight" dataOnly="0" labelOnly="1" outline="0" fieldPosition="0"/>
    </format>
    <format dxfId="13743">
      <pivotArea dataOnly="0" labelOnly="1" grandRow="1" outline="0" offset="IV256" fieldPosition="0"/>
    </format>
    <format dxfId="13742">
      <pivotArea field="2" type="button" dataOnly="0" labelOnly="1" outline="0" axis="axisRow" fieldPosition="1"/>
    </format>
    <format dxfId="13741">
      <pivotArea field="3" type="button" dataOnly="0" labelOnly="1" outline="0" axis="axisRow" fieldPosition="3"/>
    </format>
    <format dxfId="13740">
      <pivotArea field="4" type="button" dataOnly="0" labelOnly="1" outline="0" axis="axisRow" fieldPosition="4"/>
    </format>
    <format dxfId="13739">
      <pivotArea field="5" type="button" dataOnly="0" labelOnly="1" outline="0" axis="axisRow" fieldPosition="5"/>
    </format>
    <format dxfId="13738">
      <pivotArea dataOnly="0" labelOnly="1" grandCol="1" outline="0" fieldPosition="0"/>
    </format>
    <format dxfId="13737">
      <pivotArea field="2" type="button" dataOnly="0" labelOnly="1" outline="0" axis="axisRow" fieldPosition="1"/>
    </format>
    <format dxfId="13736">
      <pivotArea field="3" type="button" dataOnly="0" labelOnly="1" outline="0" axis="axisRow" fieldPosition="3"/>
    </format>
    <format dxfId="13735">
      <pivotArea field="4" type="button" dataOnly="0" labelOnly="1" outline="0" axis="axisRow" fieldPosition="4"/>
    </format>
    <format dxfId="13734">
      <pivotArea field="5" type="button" dataOnly="0" labelOnly="1" outline="0" axis="axisRow" fieldPosition="5"/>
    </format>
    <format dxfId="13733">
      <pivotArea dataOnly="0" labelOnly="1" grandCol="1" outline="0" fieldPosition="0"/>
    </format>
    <format dxfId="13732">
      <pivotArea field="2" type="button" dataOnly="0" labelOnly="1" outline="0" axis="axisRow" fieldPosition="1"/>
    </format>
    <format dxfId="13731">
      <pivotArea field="3" type="button" dataOnly="0" labelOnly="1" outline="0" axis="axisRow" fieldPosition="3"/>
    </format>
    <format dxfId="13730">
      <pivotArea field="4" type="button" dataOnly="0" labelOnly="1" outline="0" axis="axisRow" fieldPosition="4"/>
    </format>
    <format dxfId="13729">
      <pivotArea field="5" type="button" dataOnly="0" labelOnly="1" outline="0" axis="axisRow" fieldPosition="5"/>
    </format>
    <format dxfId="13728">
      <pivotArea dataOnly="0" labelOnly="1" grandCol="1" outline="0" fieldPosition="0"/>
    </format>
    <format dxfId="13727">
      <pivotArea field="2" type="button" dataOnly="0" labelOnly="1" outline="0" axis="axisRow" fieldPosition="1"/>
    </format>
    <format dxfId="13726">
      <pivotArea field="3" type="button" dataOnly="0" labelOnly="1" outline="0" axis="axisRow" fieldPosition="3"/>
    </format>
    <format dxfId="13725">
      <pivotArea field="4" type="button" dataOnly="0" labelOnly="1" outline="0" axis="axisRow" fieldPosition="4"/>
    </format>
    <format dxfId="13724">
      <pivotArea field="5" type="button" dataOnly="0" labelOnly="1" outline="0" axis="axisRow" fieldPosition="5"/>
    </format>
    <format dxfId="13723">
      <pivotArea dataOnly="0" labelOnly="1" grandCol="1" outline="0" fieldPosition="0"/>
    </format>
    <format dxfId="13722">
      <pivotArea field="2" type="button" dataOnly="0" labelOnly="1" outline="0" axis="axisRow" fieldPosition="1"/>
    </format>
    <format dxfId="13721">
      <pivotArea field="3" type="button" dataOnly="0" labelOnly="1" outline="0" axis="axisRow" fieldPosition="3"/>
    </format>
    <format dxfId="13720">
      <pivotArea field="4" type="button" dataOnly="0" labelOnly="1" outline="0" axis="axisRow" fieldPosition="4"/>
    </format>
    <format dxfId="13719">
      <pivotArea field="5" type="button" dataOnly="0" labelOnly="1" outline="0" axis="axisRow" fieldPosition="5"/>
    </format>
    <format dxfId="13718">
      <pivotArea dataOnly="0" labelOnly="1" grandCol="1" outline="0" fieldPosition="0"/>
    </format>
    <format dxfId="13717">
      <pivotArea field="2" type="button" dataOnly="0" labelOnly="1" outline="0" axis="axisRow" fieldPosition="1"/>
    </format>
    <format dxfId="13716">
      <pivotArea field="3" type="button" dataOnly="0" labelOnly="1" outline="0" axis="axisRow" fieldPosition="3"/>
    </format>
    <format dxfId="13715">
      <pivotArea field="4" type="button" dataOnly="0" labelOnly="1" outline="0" axis="axisRow" fieldPosition="4"/>
    </format>
    <format dxfId="13714">
      <pivotArea field="5" type="button" dataOnly="0" labelOnly="1" outline="0" axis="axisRow" fieldPosition="5"/>
    </format>
    <format dxfId="13713">
      <pivotArea dataOnly="0" labelOnly="1" grandCol="1" outline="0" fieldPosition="0"/>
    </format>
    <format dxfId="13712">
      <pivotArea field="2" type="button" dataOnly="0" labelOnly="1" outline="0" axis="axisRow" fieldPosition="1"/>
    </format>
    <format dxfId="13711">
      <pivotArea field="3" type="button" dataOnly="0" labelOnly="1" outline="0" axis="axisRow" fieldPosition="3"/>
    </format>
    <format dxfId="13710">
      <pivotArea field="4" type="button" dataOnly="0" labelOnly="1" outline="0" axis="axisRow" fieldPosition="4"/>
    </format>
    <format dxfId="13709">
      <pivotArea field="5" type="button" dataOnly="0" labelOnly="1" outline="0" axis="axisRow" fieldPosition="5"/>
    </format>
    <format dxfId="13708">
      <pivotArea dataOnly="0" labelOnly="1" grandCol="1" outline="0" fieldPosition="0"/>
    </format>
    <format dxfId="13707">
      <pivotArea field="2" type="button" dataOnly="0" labelOnly="1" outline="0" axis="axisRow" fieldPosition="1"/>
    </format>
    <format dxfId="13706">
      <pivotArea field="3" type="button" dataOnly="0" labelOnly="1" outline="0" axis="axisRow" fieldPosition="3"/>
    </format>
    <format dxfId="13705">
      <pivotArea field="4" type="button" dataOnly="0" labelOnly="1" outline="0" axis="axisRow" fieldPosition="4"/>
    </format>
    <format dxfId="13704">
      <pivotArea field="5" type="button" dataOnly="0" labelOnly="1" outline="0" axis="axisRow" fieldPosition="5"/>
    </format>
    <format dxfId="13703">
      <pivotArea dataOnly="0" labelOnly="1" grandCol="1" outline="0" fieldPosition="0"/>
    </format>
    <format dxfId="13702">
      <pivotArea field="2" type="button" dataOnly="0" labelOnly="1" outline="0" axis="axisRow" fieldPosition="1"/>
    </format>
    <format dxfId="13701">
      <pivotArea field="3" type="button" dataOnly="0" labelOnly="1" outline="0" axis="axisRow" fieldPosition="3"/>
    </format>
    <format dxfId="13700">
      <pivotArea field="4" type="button" dataOnly="0" labelOnly="1" outline="0" axis="axisRow" fieldPosition="4"/>
    </format>
    <format dxfId="13699">
      <pivotArea field="5" type="button" dataOnly="0" labelOnly="1" outline="0" axis="axisRow" fieldPosition="5"/>
    </format>
    <format dxfId="13698">
      <pivotArea dataOnly="0" labelOnly="1" grandCol="1" outline="0" fieldPosition="0"/>
    </format>
    <format dxfId="13697">
      <pivotArea field="2" type="button" dataOnly="0" labelOnly="1" outline="0" axis="axisRow" fieldPosition="1"/>
    </format>
    <format dxfId="13696">
      <pivotArea field="3" type="button" dataOnly="0" labelOnly="1" outline="0" axis="axisRow" fieldPosition="3"/>
    </format>
    <format dxfId="13695">
      <pivotArea field="4" type="button" dataOnly="0" labelOnly="1" outline="0" axis="axisRow" fieldPosition="4"/>
    </format>
    <format dxfId="13694">
      <pivotArea field="5" type="button" dataOnly="0" labelOnly="1" outline="0" axis="axisRow" fieldPosition="5"/>
    </format>
    <format dxfId="13693">
      <pivotArea dataOnly="0" labelOnly="1" grandCol="1" outline="0" fieldPosition="0"/>
    </format>
    <format dxfId="13692">
      <pivotArea field="2" type="button" dataOnly="0" labelOnly="1" outline="0" axis="axisRow" fieldPosition="1"/>
    </format>
    <format dxfId="13691">
      <pivotArea field="3" type="button" dataOnly="0" labelOnly="1" outline="0" axis="axisRow" fieldPosition="3"/>
    </format>
    <format dxfId="13690">
      <pivotArea field="4" type="button" dataOnly="0" labelOnly="1" outline="0" axis="axisRow" fieldPosition="4"/>
    </format>
    <format dxfId="13689">
      <pivotArea field="5" type="button" dataOnly="0" labelOnly="1" outline="0" axis="axisRow" fieldPosition="5"/>
    </format>
    <format dxfId="13688">
      <pivotArea dataOnly="0" labelOnly="1" grandCol="1" outline="0" fieldPosition="0"/>
    </format>
    <format dxfId="13687">
      <pivotArea field="2" type="button" dataOnly="0" labelOnly="1" outline="0" axis="axisRow" fieldPosition="1"/>
    </format>
    <format dxfId="13686">
      <pivotArea field="3" type="button" dataOnly="0" labelOnly="1" outline="0" axis="axisRow" fieldPosition="3"/>
    </format>
    <format dxfId="13685">
      <pivotArea field="4" type="button" dataOnly="0" labelOnly="1" outline="0" axis="axisRow" fieldPosition="4"/>
    </format>
    <format dxfId="13684">
      <pivotArea field="5" type="button" dataOnly="0" labelOnly="1" outline="0" axis="axisRow" fieldPosition="5"/>
    </format>
    <format dxfId="13683">
      <pivotArea dataOnly="0" labelOnly="1" grandCol="1" outline="0" fieldPosition="0"/>
    </format>
    <format dxfId="13682">
      <pivotArea field="2" type="button" dataOnly="0" labelOnly="1" outline="0" axis="axisRow" fieldPosition="1"/>
    </format>
    <format dxfId="13681">
      <pivotArea field="3" type="button" dataOnly="0" labelOnly="1" outline="0" axis="axisRow" fieldPosition="3"/>
    </format>
    <format dxfId="13680">
      <pivotArea field="4" type="button" dataOnly="0" labelOnly="1" outline="0" axis="axisRow" fieldPosition="4"/>
    </format>
    <format dxfId="13679">
      <pivotArea field="5" type="button" dataOnly="0" labelOnly="1" outline="0" axis="axisRow" fieldPosition="5"/>
    </format>
    <format dxfId="13678">
      <pivotArea dataOnly="0" labelOnly="1" grandCol="1" outline="0" fieldPosition="0"/>
    </format>
    <format dxfId="13677">
      <pivotArea field="2" type="button" dataOnly="0" labelOnly="1" outline="0" axis="axisRow" fieldPosition="1"/>
    </format>
    <format dxfId="13676">
      <pivotArea field="3" type="button" dataOnly="0" labelOnly="1" outline="0" axis="axisRow" fieldPosition="3"/>
    </format>
    <format dxfId="13675">
      <pivotArea field="4" type="button" dataOnly="0" labelOnly="1" outline="0" axis="axisRow" fieldPosition="4"/>
    </format>
    <format dxfId="13674">
      <pivotArea field="5" type="button" dataOnly="0" labelOnly="1" outline="0" axis="axisRow" fieldPosition="5"/>
    </format>
    <format dxfId="13673">
      <pivotArea dataOnly="0" labelOnly="1" grandCol="1" outline="0" fieldPosition="0"/>
    </format>
    <format dxfId="13672">
      <pivotArea field="2" type="button" dataOnly="0" labelOnly="1" outline="0" axis="axisRow" fieldPosition="1"/>
    </format>
    <format dxfId="13671">
      <pivotArea field="3" type="button" dataOnly="0" labelOnly="1" outline="0" axis="axisRow" fieldPosition="3"/>
    </format>
    <format dxfId="13670">
      <pivotArea field="4" type="button" dataOnly="0" labelOnly="1" outline="0" axis="axisRow" fieldPosition="4"/>
    </format>
    <format dxfId="13669">
      <pivotArea field="5" type="button" dataOnly="0" labelOnly="1" outline="0" axis="axisRow" fieldPosition="5"/>
    </format>
    <format dxfId="13668">
      <pivotArea dataOnly="0" labelOnly="1" grandCol="1" outline="0" fieldPosition="0"/>
    </format>
    <format dxfId="13667">
      <pivotArea field="2" type="button" dataOnly="0" labelOnly="1" outline="0" axis="axisRow" fieldPosition="1"/>
    </format>
    <format dxfId="13666">
      <pivotArea field="3" type="button" dataOnly="0" labelOnly="1" outline="0" axis="axisRow" fieldPosition="3"/>
    </format>
    <format dxfId="13665">
      <pivotArea field="4" type="button" dataOnly="0" labelOnly="1" outline="0" axis="axisRow" fieldPosition="4"/>
    </format>
    <format dxfId="13664">
      <pivotArea field="5" type="button" dataOnly="0" labelOnly="1" outline="0" axis="axisRow" fieldPosition="5"/>
    </format>
    <format dxfId="13663">
      <pivotArea dataOnly="0" labelOnly="1" grandCol="1" outline="0" fieldPosition="0"/>
    </format>
    <format dxfId="13662">
      <pivotArea field="2" type="button" dataOnly="0" labelOnly="1" outline="0" axis="axisRow" fieldPosition="1"/>
    </format>
    <format dxfId="13661">
      <pivotArea field="3" type="button" dataOnly="0" labelOnly="1" outline="0" axis="axisRow" fieldPosition="3"/>
    </format>
    <format dxfId="13660">
      <pivotArea field="4" type="button" dataOnly="0" labelOnly="1" outline="0" axis="axisRow" fieldPosition="4"/>
    </format>
    <format dxfId="13659">
      <pivotArea field="5" type="button" dataOnly="0" labelOnly="1" outline="0" axis="axisRow" fieldPosition="5"/>
    </format>
    <format dxfId="13658">
      <pivotArea dataOnly="0" labelOnly="1" grandCol="1" outline="0" fieldPosition="0"/>
    </format>
    <format dxfId="13657">
      <pivotArea field="2" type="button" dataOnly="0" labelOnly="1" outline="0" axis="axisRow" fieldPosition="1"/>
    </format>
    <format dxfId="13656">
      <pivotArea field="3" type="button" dataOnly="0" labelOnly="1" outline="0" axis="axisRow" fieldPosition="3"/>
    </format>
    <format dxfId="13655">
      <pivotArea field="4" type="button" dataOnly="0" labelOnly="1" outline="0" axis="axisRow" fieldPosition="4"/>
    </format>
    <format dxfId="13654">
      <pivotArea field="5" type="button" dataOnly="0" labelOnly="1" outline="0" axis="axisRow" fieldPosition="5"/>
    </format>
    <format dxfId="13653">
      <pivotArea field="7" type="button" dataOnly="0" labelOnly="1" outline="0" axis="axisRow" fieldPosition="6"/>
    </format>
    <format dxfId="13652">
      <pivotArea dataOnly="0" labelOnly="1" outline="0" fieldPosition="0">
        <references count="1">
          <reference field="6" count="0"/>
        </references>
      </pivotArea>
    </format>
    <format dxfId="13651">
      <pivotArea dataOnly="0" labelOnly="1" grandCol="1" outline="0" fieldPosition="0"/>
    </format>
    <format dxfId="13650">
      <pivotArea field="2" type="button" dataOnly="0" labelOnly="1" outline="0" axis="axisRow" fieldPosition="1"/>
    </format>
    <format dxfId="13649">
      <pivotArea field="3" type="button" dataOnly="0" labelOnly="1" outline="0" axis="axisRow" fieldPosition="3"/>
    </format>
    <format dxfId="13648">
      <pivotArea field="4" type="button" dataOnly="0" labelOnly="1" outline="0" axis="axisRow" fieldPosition="4"/>
    </format>
    <format dxfId="13647">
      <pivotArea field="5" type="button" dataOnly="0" labelOnly="1" outline="0" axis="axisRow" fieldPosition="5"/>
    </format>
    <format dxfId="13646">
      <pivotArea field="7" type="button" dataOnly="0" labelOnly="1" outline="0" axis="axisRow" fieldPosition="6"/>
    </format>
    <format dxfId="13645">
      <pivotArea dataOnly="0" labelOnly="1" outline="0" fieldPosition="0">
        <references count="1">
          <reference field="6" count="0"/>
        </references>
      </pivotArea>
    </format>
    <format dxfId="13644">
      <pivotArea dataOnly="0" labelOnly="1" grandCol="1" outline="0" fieldPosition="0"/>
    </format>
    <format dxfId="13643">
      <pivotArea field="2" type="button" dataOnly="0" labelOnly="1" outline="0" axis="axisRow" fieldPosition="1"/>
    </format>
    <format dxfId="13642">
      <pivotArea field="3" type="button" dataOnly="0" labelOnly="1" outline="0" axis="axisRow" fieldPosition="3"/>
    </format>
    <format dxfId="13641">
      <pivotArea field="4" type="button" dataOnly="0" labelOnly="1" outline="0" axis="axisRow" fieldPosition="4"/>
    </format>
    <format dxfId="13640">
      <pivotArea field="5" type="button" dataOnly="0" labelOnly="1" outline="0" axis="axisRow" fieldPosition="5"/>
    </format>
    <format dxfId="13639">
      <pivotArea field="7" type="button" dataOnly="0" labelOnly="1" outline="0" axis="axisRow" fieldPosition="6"/>
    </format>
    <format dxfId="13638">
      <pivotArea dataOnly="0" labelOnly="1" outline="0" fieldPosition="0">
        <references count="1">
          <reference field="6" count="0"/>
        </references>
      </pivotArea>
    </format>
    <format dxfId="13637">
      <pivotArea dataOnly="0" labelOnly="1" grandCol="1" outline="0" fieldPosition="0"/>
    </format>
    <format dxfId="13636">
      <pivotArea field="2" type="button" dataOnly="0" labelOnly="1" outline="0" axis="axisRow" fieldPosition="1"/>
    </format>
    <format dxfId="13635">
      <pivotArea field="3" type="button" dataOnly="0" labelOnly="1" outline="0" axis="axisRow" fieldPosition="3"/>
    </format>
    <format dxfId="13634">
      <pivotArea field="4" type="button" dataOnly="0" labelOnly="1" outline="0" axis="axisRow" fieldPosition="4"/>
    </format>
    <format dxfId="13633">
      <pivotArea field="5" type="button" dataOnly="0" labelOnly="1" outline="0" axis="axisRow" fieldPosition="5"/>
    </format>
    <format dxfId="13632">
      <pivotArea field="7" type="button" dataOnly="0" labelOnly="1" outline="0" axis="axisRow" fieldPosition="6"/>
    </format>
    <format dxfId="13631">
      <pivotArea dataOnly="0" labelOnly="1" outline="0" fieldPosition="0">
        <references count="1">
          <reference field="6" count="0"/>
        </references>
      </pivotArea>
    </format>
    <format dxfId="13630">
      <pivotArea dataOnly="0" labelOnly="1" grandCol="1" outline="0" fieldPosition="0"/>
    </format>
    <format dxfId="13629">
      <pivotArea field="2" type="button" dataOnly="0" labelOnly="1" outline="0" axis="axisRow" fieldPosition="1"/>
    </format>
    <format dxfId="13628">
      <pivotArea field="3" type="button" dataOnly="0" labelOnly="1" outline="0" axis="axisRow" fieldPosition="3"/>
    </format>
    <format dxfId="13627">
      <pivotArea field="4" type="button" dataOnly="0" labelOnly="1" outline="0" axis="axisRow" fieldPosition="4"/>
    </format>
    <format dxfId="13626">
      <pivotArea field="5" type="button" dataOnly="0" labelOnly="1" outline="0" axis="axisRow" fieldPosition="5"/>
    </format>
    <format dxfId="13625">
      <pivotArea field="7" type="button" dataOnly="0" labelOnly="1" outline="0" axis="axisRow" fieldPosition="6"/>
    </format>
    <format dxfId="13624">
      <pivotArea dataOnly="0" labelOnly="1" outline="0" fieldPosition="0">
        <references count="1">
          <reference field="6" count="0"/>
        </references>
      </pivotArea>
    </format>
    <format dxfId="13623">
      <pivotArea dataOnly="0" labelOnly="1" grandCol="1" outline="0" fieldPosition="0"/>
    </format>
    <format dxfId="13622">
      <pivotArea field="2" type="button" dataOnly="0" labelOnly="1" outline="0" axis="axisRow" fieldPosition="1"/>
    </format>
    <format dxfId="13621">
      <pivotArea field="3" type="button" dataOnly="0" labelOnly="1" outline="0" axis="axisRow" fieldPosition="3"/>
    </format>
    <format dxfId="13620">
      <pivotArea field="4" type="button" dataOnly="0" labelOnly="1" outline="0" axis="axisRow" fieldPosition="4"/>
    </format>
    <format dxfId="13619">
      <pivotArea field="5" type="button" dataOnly="0" labelOnly="1" outline="0" axis="axisRow" fieldPosition="5"/>
    </format>
    <format dxfId="13618">
      <pivotArea field="7" type="button" dataOnly="0" labelOnly="1" outline="0" axis="axisRow" fieldPosition="6"/>
    </format>
    <format dxfId="13617">
      <pivotArea dataOnly="0" labelOnly="1" outline="0" fieldPosition="0">
        <references count="1">
          <reference field="6" count="0"/>
        </references>
      </pivotArea>
    </format>
    <format dxfId="13616">
      <pivotArea dataOnly="0" labelOnly="1" grandCol="1" outline="0" fieldPosition="0"/>
    </format>
    <format dxfId="13615">
      <pivotArea field="2" type="button" dataOnly="0" labelOnly="1" outline="0" axis="axisRow" fieldPosition="1"/>
    </format>
    <format dxfId="13614">
      <pivotArea field="3" type="button" dataOnly="0" labelOnly="1" outline="0" axis="axisRow" fieldPosition="3"/>
    </format>
    <format dxfId="13613">
      <pivotArea field="4" type="button" dataOnly="0" labelOnly="1" outline="0" axis="axisRow" fieldPosition="4"/>
    </format>
    <format dxfId="13612">
      <pivotArea field="5" type="button" dataOnly="0" labelOnly="1" outline="0" axis="axisRow" fieldPosition="5"/>
    </format>
    <format dxfId="13611">
      <pivotArea field="7" type="button" dataOnly="0" labelOnly="1" outline="0" axis="axisRow" fieldPosition="6"/>
    </format>
    <format dxfId="13610">
      <pivotArea dataOnly="0" labelOnly="1" outline="0" fieldPosition="0">
        <references count="1">
          <reference field="6" count="0"/>
        </references>
      </pivotArea>
    </format>
    <format dxfId="13609">
      <pivotArea dataOnly="0" labelOnly="1" grandCol="1" outline="0" fieldPosition="0"/>
    </format>
    <format dxfId="13608">
      <pivotArea field="2" type="button" dataOnly="0" labelOnly="1" outline="0" axis="axisRow" fieldPosition="1"/>
    </format>
    <format dxfId="13607">
      <pivotArea field="3" type="button" dataOnly="0" labelOnly="1" outline="0" axis="axisRow" fieldPosition="3"/>
    </format>
    <format dxfId="13606">
      <pivotArea field="4" type="button" dataOnly="0" labelOnly="1" outline="0" axis="axisRow" fieldPosition="4"/>
    </format>
    <format dxfId="13605">
      <pivotArea field="5" type="button" dataOnly="0" labelOnly="1" outline="0" axis="axisRow" fieldPosition="5"/>
    </format>
    <format dxfId="13604">
      <pivotArea field="7" type="button" dataOnly="0" labelOnly="1" outline="0" axis="axisRow" fieldPosition="6"/>
    </format>
    <format dxfId="13603">
      <pivotArea dataOnly="0" labelOnly="1" outline="0" fieldPosition="0">
        <references count="1">
          <reference field="6" count="0"/>
        </references>
      </pivotArea>
    </format>
    <format dxfId="13602">
      <pivotArea dataOnly="0" labelOnly="1" grandCol="1" outline="0" fieldPosition="0"/>
    </format>
    <format dxfId="13601">
      <pivotArea field="2" type="button" dataOnly="0" labelOnly="1" outline="0" axis="axisRow" fieldPosition="1"/>
    </format>
    <format dxfId="13600">
      <pivotArea field="3" type="button" dataOnly="0" labelOnly="1" outline="0" axis="axisRow" fieldPosition="3"/>
    </format>
    <format dxfId="13599">
      <pivotArea field="4" type="button" dataOnly="0" labelOnly="1" outline="0" axis="axisRow" fieldPosition="4"/>
    </format>
    <format dxfId="13598">
      <pivotArea field="5" type="button" dataOnly="0" labelOnly="1" outline="0" axis="axisRow" fieldPosition="5"/>
    </format>
    <format dxfId="13597">
      <pivotArea field="7" type="button" dataOnly="0" labelOnly="1" outline="0" axis="axisRow" fieldPosition="6"/>
    </format>
    <format dxfId="13596">
      <pivotArea dataOnly="0" labelOnly="1" outline="0" fieldPosition="0">
        <references count="1">
          <reference field="6" count="0"/>
        </references>
      </pivotArea>
    </format>
    <format dxfId="13595">
      <pivotArea dataOnly="0" labelOnly="1" grandCol="1" outline="0" fieldPosition="0"/>
    </format>
    <format dxfId="13594">
      <pivotArea field="2" type="button" dataOnly="0" labelOnly="1" outline="0" axis="axisRow" fieldPosition="1"/>
    </format>
    <format dxfId="13593">
      <pivotArea field="3" type="button" dataOnly="0" labelOnly="1" outline="0" axis="axisRow" fieldPosition="3"/>
    </format>
    <format dxfId="13592">
      <pivotArea field="4" type="button" dataOnly="0" labelOnly="1" outline="0" axis="axisRow" fieldPosition="4"/>
    </format>
    <format dxfId="13591">
      <pivotArea field="5" type="button" dataOnly="0" labelOnly="1" outline="0" axis="axisRow" fieldPosition="5"/>
    </format>
    <format dxfId="13590">
      <pivotArea field="7" type="button" dataOnly="0" labelOnly="1" outline="0" axis="axisRow" fieldPosition="6"/>
    </format>
    <format dxfId="13589">
      <pivotArea dataOnly="0" labelOnly="1" outline="0" fieldPosition="0">
        <references count="1">
          <reference field="6" count="0"/>
        </references>
      </pivotArea>
    </format>
    <format dxfId="13588">
      <pivotArea dataOnly="0" labelOnly="1" grandCol="1" outline="0" fieldPosition="0"/>
    </format>
    <format dxfId="13587">
      <pivotArea field="2" type="button" dataOnly="0" labelOnly="1" outline="0" axis="axisRow" fieldPosition="1"/>
    </format>
    <format dxfId="13586">
      <pivotArea field="3" type="button" dataOnly="0" labelOnly="1" outline="0" axis="axisRow" fieldPosition="3"/>
    </format>
    <format dxfId="13585">
      <pivotArea field="4" type="button" dataOnly="0" labelOnly="1" outline="0" axis="axisRow" fieldPosition="4"/>
    </format>
    <format dxfId="13584">
      <pivotArea field="5" type="button" dataOnly="0" labelOnly="1" outline="0" axis="axisRow" fieldPosition="5"/>
    </format>
    <format dxfId="13583">
      <pivotArea field="7" type="button" dataOnly="0" labelOnly="1" outline="0" axis="axisRow" fieldPosition="6"/>
    </format>
    <format dxfId="13582">
      <pivotArea dataOnly="0" labelOnly="1" outline="0" fieldPosition="0">
        <references count="1">
          <reference field="6" count="0"/>
        </references>
      </pivotArea>
    </format>
    <format dxfId="13581">
      <pivotArea dataOnly="0" labelOnly="1" grandCol="1" outline="0" fieldPosition="0"/>
    </format>
    <format dxfId="13580">
      <pivotArea field="2" type="button" dataOnly="0" labelOnly="1" outline="0" axis="axisRow" fieldPosition="1"/>
    </format>
    <format dxfId="13579">
      <pivotArea field="3" type="button" dataOnly="0" labelOnly="1" outline="0" axis="axisRow" fieldPosition="3"/>
    </format>
    <format dxfId="13578">
      <pivotArea field="4" type="button" dataOnly="0" labelOnly="1" outline="0" axis="axisRow" fieldPosition="4"/>
    </format>
    <format dxfId="13577">
      <pivotArea field="5" type="button" dataOnly="0" labelOnly="1" outline="0" axis="axisRow" fieldPosition="5"/>
    </format>
    <format dxfId="13576">
      <pivotArea field="7" type="button" dataOnly="0" labelOnly="1" outline="0" axis="axisRow" fieldPosition="6"/>
    </format>
    <format dxfId="13575">
      <pivotArea dataOnly="0" labelOnly="1" outline="0" fieldPosition="0">
        <references count="1">
          <reference field="6" count="0"/>
        </references>
      </pivotArea>
    </format>
    <format dxfId="13574">
      <pivotArea dataOnly="0" labelOnly="1" grandCol="1" outline="0" fieldPosition="0"/>
    </format>
    <format dxfId="13573">
      <pivotArea field="2" type="button" dataOnly="0" labelOnly="1" outline="0" axis="axisRow" fieldPosition="1"/>
    </format>
    <format dxfId="13572">
      <pivotArea field="3" type="button" dataOnly="0" labelOnly="1" outline="0" axis="axisRow" fieldPosition="3"/>
    </format>
    <format dxfId="13571">
      <pivotArea field="4" type="button" dataOnly="0" labelOnly="1" outline="0" axis="axisRow" fieldPosition="4"/>
    </format>
    <format dxfId="13570">
      <pivotArea field="5" type="button" dataOnly="0" labelOnly="1" outline="0" axis="axisRow" fieldPosition="5"/>
    </format>
    <format dxfId="13569">
      <pivotArea field="7" type="button" dataOnly="0" labelOnly="1" outline="0" axis="axisRow" fieldPosition="6"/>
    </format>
    <format dxfId="13568">
      <pivotArea dataOnly="0" labelOnly="1" outline="0" fieldPosition="0">
        <references count="1">
          <reference field="6" count="0"/>
        </references>
      </pivotArea>
    </format>
    <format dxfId="13567">
      <pivotArea dataOnly="0" labelOnly="1" grandCol="1" outline="0" fieldPosition="0"/>
    </format>
    <format dxfId="13566">
      <pivotArea field="2" type="button" dataOnly="0" labelOnly="1" outline="0" axis="axisRow" fieldPosition="1"/>
    </format>
    <format dxfId="13565">
      <pivotArea field="3" type="button" dataOnly="0" labelOnly="1" outline="0" axis="axisRow" fieldPosition="3"/>
    </format>
    <format dxfId="13564">
      <pivotArea field="4" type="button" dataOnly="0" labelOnly="1" outline="0" axis="axisRow" fieldPosition="4"/>
    </format>
    <format dxfId="13563">
      <pivotArea field="5" type="button" dataOnly="0" labelOnly="1" outline="0" axis="axisRow" fieldPosition="5"/>
    </format>
    <format dxfId="13562">
      <pivotArea field="7" type="button" dataOnly="0" labelOnly="1" outline="0" axis="axisRow" fieldPosition="6"/>
    </format>
    <format dxfId="13561">
      <pivotArea dataOnly="0" labelOnly="1" outline="0" fieldPosition="0">
        <references count="1">
          <reference field="6" count="0"/>
        </references>
      </pivotArea>
    </format>
    <format dxfId="13560">
      <pivotArea dataOnly="0" labelOnly="1" grandCol="1" outline="0" fieldPosition="0"/>
    </format>
    <format dxfId="13559">
      <pivotArea field="2" type="button" dataOnly="0" labelOnly="1" outline="0" axis="axisRow" fieldPosition="1"/>
    </format>
    <format dxfId="13558">
      <pivotArea field="3" type="button" dataOnly="0" labelOnly="1" outline="0" axis="axisRow" fieldPosition="3"/>
    </format>
    <format dxfId="13557">
      <pivotArea field="4" type="button" dataOnly="0" labelOnly="1" outline="0" axis="axisRow" fieldPosition="4"/>
    </format>
    <format dxfId="13556">
      <pivotArea field="5" type="button" dataOnly="0" labelOnly="1" outline="0" axis="axisRow" fieldPosition="5"/>
    </format>
    <format dxfId="13555">
      <pivotArea field="7" type="button" dataOnly="0" labelOnly="1" outline="0" axis="axisRow" fieldPosition="6"/>
    </format>
    <format dxfId="13554">
      <pivotArea dataOnly="0" labelOnly="1" outline="0" fieldPosition="0">
        <references count="1">
          <reference field="6" count="0"/>
        </references>
      </pivotArea>
    </format>
    <format dxfId="13553">
      <pivotArea dataOnly="0" labelOnly="1" grandCol="1" outline="0" fieldPosition="0"/>
    </format>
    <format dxfId="13552">
      <pivotArea field="2" type="button" dataOnly="0" labelOnly="1" outline="0" axis="axisRow" fieldPosition="1"/>
    </format>
    <format dxfId="13551">
      <pivotArea field="3" type="button" dataOnly="0" labelOnly="1" outline="0" axis="axisRow" fieldPosition="3"/>
    </format>
    <format dxfId="13550">
      <pivotArea field="4" type="button" dataOnly="0" labelOnly="1" outline="0" axis="axisRow" fieldPosition="4"/>
    </format>
    <format dxfId="13549">
      <pivotArea field="5" type="button" dataOnly="0" labelOnly="1" outline="0" axis="axisRow" fieldPosition="5"/>
    </format>
    <format dxfId="13548">
      <pivotArea field="7" type="button" dataOnly="0" labelOnly="1" outline="0" axis="axisRow" fieldPosition="6"/>
    </format>
    <format dxfId="13547">
      <pivotArea dataOnly="0" labelOnly="1" outline="0" fieldPosition="0">
        <references count="1">
          <reference field="6" count="0"/>
        </references>
      </pivotArea>
    </format>
    <format dxfId="13546">
      <pivotArea dataOnly="0" labelOnly="1" grandCol="1" outline="0" fieldPosition="0"/>
    </format>
    <format dxfId="13545">
      <pivotArea field="2" type="button" dataOnly="0" labelOnly="1" outline="0" axis="axisRow" fieldPosition="1"/>
    </format>
    <format dxfId="13544">
      <pivotArea field="3" type="button" dataOnly="0" labelOnly="1" outline="0" axis="axisRow" fieldPosition="3"/>
    </format>
    <format dxfId="13543">
      <pivotArea field="4" type="button" dataOnly="0" labelOnly="1" outline="0" axis="axisRow" fieldPosition="4"/>
    </format>
    <format dxfId="13542">
      <pivotArea field="5" type="button" dataOnly="0" labelOnly="1" outline="0" axis="axisRow" fieldPosition="5"/>
    </format>
    <format dxfId="13541">
      <pivotArea field="7" type="button" dataOnly="0" labelOnly="1" outline="0" axis="axisRow" fieldPosition="6"/>
    </format>
    <format dxfId="13540">
      <pivotArea dataOnly="0" labelOnly="1" outline="0" fieldPosition="0">
        <references count="1">
          <reference field="6" count="0"/>
        </references>
      </pivotArea>
    </format>
    <format dxfId="13539">
      <pivotArea dataOnly="0" labelOnly="1" grandCol="1" outline="0" fieldPosition="0"/>
    </format>
    <format dxfId="13538">
      <pivotArea field="2" type="button" dataOnly="0" labelOnly="1" outline="0" axis="axisRow" fieldPosition="1"/>
    </format>
    <format dxfId="13537">
      <pivotArea field="3" type="button" dataOnly="0" labelOnly="1" outline="0" axis="axisRow" fieldPosition="3"/>
    </format>
    <format dxfId="13536">
      <pivotArea field="4" type="button" dataOnly="0" labelOnly="1" outline="0" axis="axisRow" fieldPosition="4"/>
    </format>
    <format dxfId="13535">
      <pivotArea field="5" type="button" dataOnly="0" labelOnly="1" outline="0" axis="axisRow" fieldPosition="5"/>
    </format>
    <format dxfId="13534">
      <pivotArea field="7" type="button" dataOnly="0" labelOnly="1" outline="0" axis="axisRow" fieldPosition="6"/>
    </format>
    <format dxfId="13533">
      <pivotArea dataOnly="0" labelOnly="1" outline="0" fieldPosition="0">
        <references count="1">
          <reference field="6" count="0"/>
        </references>
      </pivotArea>
    </format>
    <format dxfId="13532">
      <pivotArea dataOnly="0" labelOnly="1" grandCol="1" outline="0" fieldPosition="0"/>
    </format>
    <format dxfId="13531">
      <pivotArea field="2" type="button" dataOnly="0" labelOnly="1" outline="0" axis="axisRow" fieldPosition="1"/>
    </format>
    <format dxfId="13530">
      <pivotArea field="3" type="button" dataOnly="0" labelOnly="1" outline="0" axis="axisRow" fieldPosition="3"/>
    </format>
    <format dxfId="13529">
      <pivotArea field="4" type="button" dataOnly="0" labelOnly="1" outline="0" axis="axisRow" fieldPosition="4"/>
    </format>
    <format dxfId="13528">
      <pivotArea field="5" type="button" dataOnly="0" labelOnly="1" outline="0" axis="axisRow" fieldPosition="5"/>
    </format>
    <format dxfId="13527">
      <pivotArea field="7" type="button" dataOnly="0" labelOnly="1" outline="0" axis="axisRow" fieldPosition="6"/>
    </format>
    <format dxfId="13526">
      <pivotArea dataOnly="0" labelOnly="1" outline="0" fieldPosition="0">
        <references count="1">
          <reference field="6" count="0"/>
        </references>
      </pivotArea>
    </format>
    <format dxfId="13525">
      <pivotArea dataOnly="0" labelOnly="1" grandCol="1" outline="0" fieldPosition="0"/>
    </format>
    <format dxfId="13524">
      <pivotArea field="2" type="button" dataOnly="0" labelOnly="1" outline="0" axis="axisRow" fieldPosition="1"/>
    </format>
    <format dxfId="13523">
      <pivotArea field="3" type="button" dataOnly="0" labelOnly="1" outline="0" axis="axisRow" fieldPosition="3"/>
    </format>
    <format dxfId="13522">
      <pivotArea field="4" type="button" dataOnly="0" labelOnly="1" outline="0" axis="axisRow" fieldPosition="4"/>
    </format>
    <format dxfId="13521">
      <pivotArea field="5" type="button" dataOnly="0" labelOnly="1" outline="0" axis="axisRow" fieldPosition="5"/>
    </format>
    <format dxfId="13520">
      <pivotArea field="7" type="button" dataOnly="0" labelOnly="1" outline="0" axis="axisRow" fieldPosition="6"/>
    </format>
    <format dxfId="13519">
      <pivotArea dataOnly="0" labelOnly="1" outline="0" fieldPosition="0">
        <references count="1">
          <reference field="6" count="0"/>
        </references>
      </pivotArea>
    </format>
    <format dxfId="13518">
      <pivotArea dataOnly="0" labelOnly="1" grandCol="1" outline="0" fieldPosition="0"/>
    </format>
    <format dxfId="13517">
      <pivotArea field="2" type="button" dataOnly="0" labelOnly="1" outline="0" axis="axisRow" fieldPosition="1"/>
    </format>
    <format dxfId="13516">
      <pivotArea field="3" type="button" dataOnly="0" labelOnly="1" outline="0" axis="axisRow" fieldPosition="3"/>
    </format>
    <format dxfId="13515">
      <pivotArea field="4" type="button" dataOnly="0" labelOnly="1" outline="0" axis="axisRow" fieldPosition="4"/>
    </format>
    <format dxfId="13514">
      <pivotArea field="5" type="button" dataOnly="0" labelOnly="1" outline="0" axis="axisRow" fieldPosition="5"/>
    </format>
    <format dxfId="13513">
      <pivotArea field="7" type="button" dataOnly="0" labelOnly="1" outline="0" axis="axisRow" fieldPosition="6"/>
    </format>
    <format dxfId="13512">
      <pivotArea dataOnly="0" labelOnly="1" outline="0" fieldPosition="0">
        <references count="1">
          <reference field="6" count="0"/>
        </references>
      </pivotArea>
    </format>
    <format dxfId="13511">
      <pivotArea dataOnly="0" labelOnly="1" grandCol="1" outline="0" fieldPosition="0"/>
    </format>
    <format dxfId="13510">
      <pivotArea field="2" type="button" dataOnly="0" labelOnly="1" outline="0" axis="axisRow" fieldPosition="1"/>
    </format>
    <format dxfId="13509">
      <pivotArea field="3" type="button" dataOnly="0" labelOnly="1" outline="0" axis="axisRow" fieldPosition="3"/>
    </format>
    <format dxfId="13508">
      <pivotArea field="4" type="button" dataOnly="0" labelOnly="1" outline="0" axis="axisRow" fieldPosition="4"/>
    </format>
    <format dxfId="13507">
      <pivotArea field="5" type="button" dataOnly="0" labelOnly="1" outline="0" axis="axisRow" fieldPosition="5"/>
    </format>
    <format dxfId="13506">
      <pivotArea field="7" type="button" dataOnly="0" labelOnly="1" outline="0" axis="axisRow" fieldPosition="6"/>
    </format>
    <format dxfId="13505">
      <pivotArea dataOnly="0" labelOnly="1" outline="0" fieldPosition="0">
        <references count="1">
          <reference field="6" count="0"/>
        </references>
      </pivotArea>
    </format>
    <format dxfId="13504">
      <pivotArea dataOnly="0" labelOnly="1" grandCol="1" outline="0" fieldPosition="0"/>
    </format>
    <format dxfId="13503">
      <pivotArea field="2" type="button" dataOnly="0" labelOnly="1" outline="0" axis="axisRow" fieldPosition="1"/>
    </format>
    <format dxfId="13502">
      <pivotArea field="3" type="button" dataOnly="0" labelOnly="1" outline="0" axis="axisRow" fieldPosition="3"/>
    </format>
    <format dxfId="13501">
      <pivotArea field="4" type="button" dataOnly="0" labelOnly="1" outline="0" axis="axisRow" fieldPosition="4"/>
    </format>
    <format dxfId="13500">
      <pivotArea field="5" type="button" dataOnly="0" labelOnly="1" outline="0" axis="axisRow" fieldPosition="5"/>
    </format>
    <format dxfId="13499">
      <pivotArea field="7" type="button" dataOnly="0" labelOnly="1" outline="0" axis="axisRow" fieldPosition="6"/>
    </format>
    <format dxfId="13498">
      <pivotArea dataOnly="0" labelOnly="1" outline="0" fieldPosition="0">
        <references count="1">
          <reference field="6" count="0"/>
        </references>
      </pivotArea>
    </format>
    <format dxfId="13497">
      <pivotArea dataOnly="0" labelOnly="1" grandCol="1" outline="0" fieldPosition="0"/>
    </format>
    <format dxfId="13496">
      <pivotArea field="2" type="button" dataOnly="0" labelOnly="1" outline="0" axis="axisRow" fieldPosition="1"/>
    </format>
    <format dxfId="13495">
      <pivotArea field="3" type="button" dataOnly="0" labelOnly="1" outline="0" axis="axisRow" fieldPosition="3"/>
    </format>
    <format dxfId="13494">
      <pivotArea field="4" type="button" dataOnly="0" labelOnly="1" outline="0" axis="axisRow" fieldPosition="4"/>
    </format>
    <format dxfId="13493">
      <pivotArea field="5" type="button" dataOnly="0" labelOnly="1" outline="0" axis="axisRow" fieldPosition="5"/>
    </format>
    <format dxfId="13492">
      <pivotArea field="7" type="button" dataOnly="0" labelOnly="1" outline="0" axis="axisRow" fieldPosition="6"/>
    </format>
    <format dxfId="13491">
      <pivotArea dataOnly="0" labelOnly="1" outline="0" fieldPosition="0">
        <references count="1">
          <reference field="6" count="0"/>
        </references>
      </pivotArea>
    </format>
    <format dxfId="13490">
      <pivotArea dataOnly="0" labelOnly="1" grandCol="1" outline="0" fieldPosition="0"/>
    </format>
    <format dxfId="13489">
      <pivotArea field="2" type="button" dataOnly="0" labelOnly="1" outline="0" axis="axisRow" fieldPosition="1"/>
    </format>
    <format dxfId="13488">
      <pivotArea field="3" type="button" dataOnly="0" labelOnly="1" outline="0" axis="axisRow" fieldPosition="3"/>
    </format>
    <format dxfId="13487">
      <pivotArea field="4" type="button" dataOnly="0" labelOnly="1" outline="0" axis="axisRow" fieldPosition="4"/>
    </format>
    <format dxfId="13486">
      <pivotArea field="5" type="button" dataOnly="0" labelOnly="1" outline="0" axis="axisRow" fieldPosition="5"/>
    </format>
    <format dxfId="13485">
      <pivotArea field="7" type="button" dataOnly="0" labelOnly="1" outline="0" axis="axisRow" fieldPosition="6"/>
    </format>
    <format dxfId="13484">
      <pivotArea dataOnly="0" labelOnly="1" outline="0" fieldPosition="0">
        <references count="1">
          <reference field="6" count="0"/>
        </references>
      </pivotArea>
    </format>
    <format dxfId="13483">
      <pivotArea dataOnly="0" labelOnly="1" grandCol="1" outline="0" fieldPosition="0"/>
    </format>
    <format dxfId="13482">
      <pivotArea field="2" type="button" dataOnly="0" labelOnly="1" outline="0" axis="axisRow" fieldPosition="1"/>
    </format>
    <format dxfId="13481">
      <pivotArea field="3" type="button" dataOnly="0" labelOnly="1" outline="0" axis="axisRow" fieldPosition="3"/>
    </format>
    <format dxfId="13480">
      <pivotArea field="4" type="button" dataOnly="0" labelOnly="1" outline="0" axis="axisRow" fieldPosition="4"/>
    </format>
    <format dxfId="13479">
      <pivotArea field="5" type="button" dataOnly="0" labelOnly="1" outline="0" axis="axisRow" fieldPosition="5"/>
    </format>
    <format dxfId="13478">
      <pivotArea field="7" type="button" dataOnly="0" labelOnly="1" outline="0" axis="axisRow" fieldPosition="6"/>
    </format>
    <format dxfId="13477">
      <pivotArea dataOnly="0" labelOnly="1" outline="0" fieldPosition="0">
        <references count="1">
          <reference field="6" count="0"/>
        </references>
      </pivotArea>
    </format>
    <format dxfId="13476">
      <pivotArea dataOnly="0" labelOnly="1" grandCol="1" outline="0" fieldPosition="0"/>
    </format>
    <format dxfId="13475">
      <pivotArea field="2" type="button" dataOnly="0" labelOnly="1" outline="0" axis="axisRow" fieldPosition="1"/>
    </format>
    <format dxfId="13474">
      <pivotArea field="3" type="button" dataOnly="0" labelOnly="1" outline="0" axis="axisRow" fieldPosition="3"/>
    </format>
    <format dxfId="13473">
      <pivotArea field="4" type="button" dataOnly="0" labelOnly="1" outline="0" axis="axisRow" fieldPosition="4"/>
    </format>
    <format dxfId="13472">
      <pivotArea field="5" type="button" dataOnly="0" labelOnly="1" outline="0" axis="axisRow" fieldPosition="5"/>
    </format>
    <format dxfId="13471">
      <pivotArea field="7" type="button" dataOnly="0" labelOnly="1" outline="0" axis="axisRow" fieldPosition="6"/>
    </format>
    <format dxfId="13470">
      <pivotArea dataOnly="0" labelOnly="1" outline="0" fieldPosition="0">
        <references count="1">
          <reference field="6" count="0"/>
        </references>
      </pivotArea>
    </format>
    <format dxfId="13469">
      <pivotArea dataOnly="0" labelOnly="1" grandCol="1" outline="0" fieldPosition="0"/>
    </format>
    <format dxfId="13468">
      <pivotArea field="2" type="button" dataOnly="0" labelOnly="1" outline="0" axis="axisRow" fieldPosition="1"/>
    </format>
    <format dxfId="13467">
      <pivotArea field="3" type="button" dataOnly="0" labelOnly="1" outline="0" axis="axisRow" fieldPosition="3"/>
    </format>
    <format dxfId="13466">
      <pivotArea field="4" type="button" dataOnly="0" labelOnly="1" outline="0" axis="axisRow" fieldPosition="4"/>
    </format>
    <format dxfId="13465">
      <pivotArea field="5" type="button" dataOnly="0" labelOnly="1" outline="0" axis="axisRow" fieldPosition="5"/>
    </format>
    <format dxfId="13464">
      <pivotArea field="7" type="button" dataOnly="0" labelOnly="1" outline="0" axis="axisRow" fieldPosition="6"/>
    </format>
    <format dxfId="13463">
      <pivotArea dataOnly="0" labelOnly="1" outline="0" fieldPosition="0">
        <references count="1">
          <reference field="6" count="0"/>
        </references>
      </pivotArea>
    </format>
    <format dxfId="13462">
      <pivotArea dataOnly="0" labelOnly="1" grandCol="1" outline="0" fieldPosition="0"/>
    </format>
    <format dxfId="13461">
      <pivotArea field="2" type="button" dataOnly="0" labelOnly="1" outline="0" axis="axisRow" fieldPosition="1"/>
    </format>
    <format dxfId="13460">
      <pivotArea field="3" type="button" dataOnly="0" labelOnly="1" outline="0" axis="axisRow" fieldPosition="3"/>
    </format>
    <format dxfId="13459">
      <pivotArea field="4" type="button" dataOnly="0" labelOnly="1" outline="0" axis="axisRow" fieldPosition="4"/>
    </format>
    <format dxfId="13458">
      <pivotArea field="5" type="button" dataOnly="0" labelOnly="1" outline="0" axis="axisRow" fieldPosition="5"/>
    </format>
    <format dxfId="13457">
      <pivotArea field="7" type="button" dataOnly="0" labelOnly="1" outline="0" axis="axisRow" fieldPosition="6"/>
    </format>
    <format dxfId="13456">
      <pivotArea dataOnly="0" labelOnly="1" outline="0" fieldPosition="0">
        <references count="1">
          <reference field="6" count="0"/>
        </references>
      </pivotArea>
    </format>
    <format dxfId="13455">
      <pivotArea dataOnly="0" labelOnly="1" grandCol="1" outline="0" fieldPosition="0"/>
    </format>
    <format dxfId="13454">
      <pivotArea field="2" type="button" dataOnly="0" labelOnly="1" outline="0" axis="axisRow" fieldPosition="1"/>
    </format>
    <format dxfId="13453">
      <pivotArea field="3" type="button" dataOnly="0" labelOnly="1" outline="0" axis="axisRow" fieldPosition="3"/>
    </format>
    <format dxfId="13452">
      <pivotArea field="4" type="button" dataOnly="0" labelOnly="1" outline="0" axis="axisRow" fieldPosition="4"/>
    </format>
    <format dxfId="13451">
      <pivotArea field="5" type="button" dataOnly="0" labelOnly="1" outline="0" axis="axisRow" fieldPosition="5"/>
    </format>
    <format dxfId="13450">
      <pivotArea field="7" type="button" dataOnly="0" labelOnly="1" outline="0" axis="axisRow" fieldPosition="6"/>
    </format>
    <format dxfId="13449">
      <pivotArea dataOnly="0" labelOnly="1" outline="0" fieldPosition="0">
        <references count="1">
          <reference field="6" count="0"/>
        </references>
      </pivotArea>
    </format>
    <format dxfId="13448">
      <pivotArea dataOnly="0" labelOnly="1" grandCol="1" outline="0" fieldPosition="0"/>
    </format>
    <format dxfId="13447">
      <pivotArea field="2" type="button" dataOnly="0" labelOnly="1" outline="0" axis="axisRow" fieldPosition="1"/>
    </format>
    <format dxfId="13446">
      <pivotArea field="3" type="button" dataOnly="0" labelOnly="1" outline="0" axis="axisRow" fieldPosition="3"/>
    </format>
    <format dxfId="13445">
      <pivotArea field="4" type="button" dataOnly="0" labelOnly="1" outline="0" axis="axisRow" fieldPosition="4"/>
    </format>
    <format dxfId="13444">
      <pivotArea field="5" type="button" dataOnly="0" labelOnly="1" outline="0" axis="axisRow" fieldPosition="5"/>
    </format>
    <format dxfId="13443">
      <pivotArea field="7" type="button" dataOnly="0" labelOnly="1" outline="0" axis="axisRow" fieldPosition="6"/>
    </format>
    <format dxfId="13442">
      <pivotArea dataOnly="0" labelOnly="1" outline="0" fieldPosition="0">
        <references count="1">
          <reference field="6" count="0"/>
        </references>
      </pivotArea>
    </format>
    <format dxfId="13441">
      <pivotArea dataOnly="0" labelOnly="1" grandCol="1" outline="0" fieldPosition="0"/>
    </format>
    <format dxfId="13440">
      <pivotArea field="2" type="button" dataOnly="0" labelOnly="1" outline="0" axis="axisRow" fieldPosition="1"/>
    </format>
    <format dxfId="13439">
      <pivotArea field="3" type="button" dataOnly="0" labelOnly="1" outline="0" axis="axisRow" fieldPosition="3"/>
    </format>
    <format dxfId="13438">
      <pivotArea field="4" type="button" dataOnly="0" labelOnly="1" outline="0" axis="axisRow" fieldPosition="4"/>
    </format>
    <format dxfId="13437">
      <pivotArea field="5" type="button" dataOnly="0" labelOnly="1" outline="0" axis="axisRow" fieldPosition="5"/>
    </format>
    <format dxfId="13436">
      <pivotArea field="7" type="button" dataOnly="0" labelOnly="1" outline="0" axis="axisRow" fieldPosition="6"/>
    </format>
    <format dxfId="13435">
      <pivotArea dataOnly="0" labelOnly="1" outline="0" fieldPosition="0">
        <references count="1">
          <reference field="6" count="0"/>
        </references>
      </pivotArea>
    </format>
    <format dxfId="13434">
      <pivotArea dataOnly="0" labelOnly="1" grandCol="1" outline="0" fieldPosition="0"/>
    </format>
    <format dxfId="13433">
      <pivotArea field="2" type="button" dataOnly="0" labelOnly="1" outline="0" axis="axisRow" fieldPosition="1"/>
    </format>
    <format dxfId="13432">
      <pivotArea field="3" type="button" dataOnly="0" labelOnly="1" outline="0" axis="axisRow" fieldPosition="3"/>
    </format>
    <format dxfId="13431">
      <pivotArea field="4" type="button" dataOnly="0" labelOnly="1" outline="0" axis="axisRow" fieldPosition="4"/>
    </format>
    <format dxfId="13430">
      <pivotArea field="5" type="button" dataOnly="0" labelOnly="1" outline="0" axis="axisRow" fieldPosition="5"/>
    </format>
    <format dxfId="13429">
      <pivotArea field="7" type="button" dataOnly="0" labelOnly="1" outline="0" axis="axisRow" fieldPosition="6"/>
    </format>
    <format dxfId="13428">
      <pivotArea dataOnly="0" labelOnly="1" outline="0" fieldPosition="0">
        <references count="1">
          <reference field="6" count="0"/>
        </references>
      </pivotArea>
    </format>
    <format dxfId="13427">
      <pivotArea dataOnly="0" labelOnly="1" grandCol="1" outline="0" fieldPosition="0"/>
    </format>
    <format dxfId="13426">
      <pivotArea field="2" type="button" dataOnly="0" labelOnly="1" outline="0" axis="axisRow" fieldPosition="1"/>
    </format>
    <format dxfId="13425">
      <pivotArea field="3" type="button" dataOnly="0" labelOnly="1" outline="0" axis="axisRow" fieldPosition="3"/>
    </format>
    <format dxfId="13424">
      <pivotArea field="4" type="button" dataOnly="0" labelOnly="1" outline="0" axis="axisRow" fieldPosition="4"/>
    </format>
    <format dxfId="13423">
      <pivotArea field="5" type="button" dataOnly="0" labelOnly="1" outline="0" axis="axisRow" fieldPosition="5"/>
    </format>
    <format dxfId="13422">
      <pivotArea field="7" type="button" dataOnly="0" labelOnly="1" outline="0" axis="axisRow" fieldPosition="6"/>
    </format>
    <format dxfId="13421">
      <pivotArea dataOnly="0" labelOnly="1" outline="0" fieldPosition="0">
        <references count="1">
          <reference field="6" count="0"/>
        </references>
      </pivotArea>
    </format>
    <format dxfId="13420">
      <pivotArea dataOnly="0" labelOnly="1" grandCol="1" outline="0" fieldPosition="0"/>
    </format>
    <format dxfId="13419">
      <pivotArea field="2" type="button" dataOnly="0" labelOnly="1" outline="0" axis="axisRow" fieldPosition="1"/>
    </format>
    <format dxfId="13418">
      <pivotArea field="3" type="button" dataOnly="0" labelOnly="1" outline="0" axis="axisRow" fieldPosition="3"/>
    </format>
    <format dxfId="13417">
      <pivotArea field="4" type="button" dataOnly="0" labelOnly="1" outline="0" axis="axisRow" fieldPosition="4"/>
    </format>
    <format dxfId="13416">
      <pivotArea field="5" type="button" dataOnly="0" labelOnly="1" outline="0" axis="axisRow" fieldPosition="5"/>
    </format>
    <format dxfId="13415">
      <pivotArea field="7" type="button" dataOnly="0" labelOnly="1" outline="0" axis="axisRow" fieldPosition="6"/>
    </format>
    <format dxfId="13414">
      <pivotArea dataOnly="0" labelOnly="1" outline="0" fieldPosition="0">
        <references count="1">
          <reference field="6" count="0"/>
        </references>
      </pivotArea>
    </format>
    <format dxfId="13413">
      <pivotArea dataOnly="0" labelOnly="1" grandCol="1" outline="0" fieldPosition="0"/>
    </format>
    <format dxfId="13412">
      <pivotArea field="2" type="button" dataOnly="0" labelOnly="1" outline="0" axis="axisRow" fieldPosition="1"/>
    </format>
    <format dxfId="13411">
      <pivotArea field="3" type="button" dataOnly="0" labelOnly="1" outline="0" axis="axisRow" fieldPosition="3"/>
    </format>
    <format dxfId="13410">
      <pivotArea field="4" type="button" dataOnly="0" labelOnly="1" outline="0" axis="axisRow" fieldPosition="4"/>
    </format>
    <format dxfId="13409">
      <pivotArea field="5" type="button" dataOnly="0" labelOnly="1" outline="0" axis="axisRow" fieldPosition="5"/>
    </format>
    <format dxfId="13408">
      <pivotArea field="7" type="button" dataOnly="0" labelOnly="1" outline="0" axis="axisRow" fieldPosition="6"/>
    </format>
    <format dxfId="13407">
      <pivotArea dataOnly="0" labelOnly="1" outline="0" fieldPosition="0">
        <references count="1">
          <reference field="6" count="0"/>
        </references>
      </pivotArea>
    </format>
    <format dxfId="13406">
      <pivotArea dataOnly="0" labelOnly="1" grandCol="1" outline="0" fieldPosition="0"/>
    </format>
    <format dxfId="13405">
      <pivotArea field="2" type="button" dataOnly="0" labelOnly="1" outline="0" axis="axisRow" fieldPosition="1"/>
    </format>
    <format dxfId="13404">
      <pivotArea field="3" type="button" dataOnly="0" labelOnly="1" outline="0" axis="axisRow" fieldPosition="3"/>
    </format>
    <format dxfId="13403">
      <pivotArea field="4" type="button" dataOnly="0" labelOnly="1" outline="0" axis="axisRow" fieldPosition="4"/>
    </format>
    <format dxfId="13402">
      <pivotArea field="5" type="button" dataOnly="0" labelOnly="1" outline="0" axis="axisRow" fieldPosition="5"/>
    </format>
    <format dxfId="13401">
      <pivotArea field="7" type="button" dataOnly="0" labelOnly="1" outline="0" axis="axisRow" fieldPosition="6"/>
    </format>
    <format dxfId="13400">
      <pivotArea dataOnly="0" labelOnly="1" outline="0" fieldPosition="0">
        <references count="1">
          <reference field="6" count="0"/>
        </references>
      </pivotArea>
    </format>
    <format dxfId="13399">
      <pivotArea dataOnly="0" labelOnly="1" grandCol="1" outline="0" fieldPosition="0"/>
    </format>
    <format dxfId="13398">
      <pivotArea field="2" type="button" dataOnly="0" labelOnly="1" outline="0" axis="axisRow" fieldPosition="1"/>
    </format>
    <format dxfId="13397">
      <pivotArea field="3" type="button" dataOnly="0" labelOnly="1" outline="0" axis="axisRow" fieldPosition="3"/>
    </format>
    <format dxfId="13396">
      <pivotArea field="4" type="button" dataOnly="0" labelOnly="1" outline="0" axis="axisRow" fieldPosition="4"/>
    </format>
    <format dxfId="13395">
      <pivotArea field="5" type="button" dataOnly="0" labelOnly="1" outline="0" axis="axisRow" fieldPosition="5"/>
    </format>
    <format dxfId="13394">
      <pivotArea field="7" type="button" dataOnly="0" labelOnly="1" outline="0" axis="axisRow" fieldPosition="6"/>
    </format>
    <format dxfId="13393">
      <pivotArea dataOnly="0" labelOnly="1" outline="0" fieldPosition="0">
        <references count="1">
          <reference field="6" count="0"/>
        </references>
      </pivotArea>
    </format>
    <format dxfId="13392">
      <pivotArea dataOnly="0" labelOnly="1" grandCol="1" outline="0" fieldPosition="0"/>
    </format>
    <format dxfId="13391">
      <pivotArea field="2" type="button" dataOnly="0" labelOnly="1" outline="0" axis="axisRow" fieldPosition="1"/>
    </format>
    <format dxfId="13390">
      <pivotArea field="3" type="button" dataOnly="0" labelOnly="1" outline="0" axis="axisRow" fieldPosition="3"/>
    </format>
    <format dxfId="13389">
      <pivotArea field="4" type="button" dataOnly="0" labelOnly="1" outline="0" axis="axisRow" fieldPosition="4"/>
    </format>
    <format dxfId="13388">
      <pivotArea field="5" type="button" dataOnly="0" labelOnly="1" outline="0" axis="axisRow" fieldPosition="5"/>
    </format>
    <format dxfId="13387">
      <pivotArea field="7" type="button" dataOnly="0" labelOnly="1" outline="0" axis="axisRow" fieldPosition="6"/>
    </format>
    <format dxfId="13386">
      <pivotArea dataOnly="0" labelOnly="1" outline="0" fieldPosition="0">
        <references count="1">
          <reference field="6" count="0"/>
        </references>
      </pivotArea>
    </format>
    <format dxfId="13385">
      <pivotArea dataOnly="0" labelOnly="1" grandCol="1" outline="0" fieldPosition="0"/>
    </format>
    <format dxfId="13384">
      <pivotArea field="2" type="button" dataOnly="0" labelOnly="1" outline="0" axis="axisRow" fieldPosition="1"/>
    </format>
    <format dxfId="13383">
      <pivotArea field="3" type="button" dataOnly="0" labelOnly="1" outline="0" axis="axisRow" fieldPosition="3"/>
    </format>
    <format dxfId="13382">
      <pivotArea field="4" type="button" dataOnly="0" labelOnly="1" outline="0" axis="axisRow" fieldPosition="4"/>
    </format>
    <format dxfId="13381">
      <pivotArea field="5" type="button" dataOnly="0" labelOnly="1" outline="0" axis="axisRow" fieldPosition="5"/>
    </format>
    <format dxfId="13380">
      <pivotArea field="7" type="button" dataOnly="0" labelOnly="1" outline="0" axis="axisRow" fieldPosition="6"/>
    </format>
    <format dxfId="13379">
      <pivotArea dataOnly="0" labelOnly="1" outline="0" fieldPosition="0">
        <references count="1">
          <reference field="6" count="0"/>
        </references>
      </pivotArea>
    </format>
    <format dxfId="13378">
      <pivotArea dataOnly="0" labelOnly="1" grandCol="1" outline="0" fieldPosition="0"/>
    </format>
    <format dxfId="13377">
      <pivotArea field="2" type="button" dataOnly="0" labelOnly="1" outline="0" axis="axisRow" fieldPosition="1"/>
    </format>
    <format dxfId="13376">
      <pivotArea field="3" type="button" dataOnly="0" labelOnly="1" outline="0" axis="axisRow" fieldPosition="3"/>
    </format>
    <format dxfId="13375">
      <pivotArea field="4" type="button" dataOnly="0" labelOnly="1" outline="0" axis="axisRow" fieldPosition="4"/>
    </format>
    <format dxfId="13374">
      <pivotArea field="5" type="button" dataOnly="0" labelOnly="1" outline="0" axis="axisRow" fieldPosition="5"/>
    </format>
    <format dxfId="13373">
      <pivotArea field="7" type="button" dataOnly="0" labelOnly="1" outline="0" axis="axisRow" fieldPosition="6"/>
    </format>
    <format dxfId="13372">
      <pivotArea dataOnly="0" labelOnly="1" outline="0" fieldPosition="0">
        <references count="1">
          <reference field="6" count="0"/>
        </references>
      </pivotArea>
    </format>
    <format dxfId="13371">
      <pivotArea dataOnly="0" labelOnly="1" grandCol="1" outline="0" fieldPosition="0"/>
    </format>
    <format dxfId="13370">
      <pivotArea field="2" type="button" dataOnly="0" labelOnly="1" outline="0" axis="axisRow" fieldPosition="1"/>
    </format>
    <format dxfId="13369">
      <pivotArea field="3" type="button" dataOnly="0" labelOnly="1" outline="0" axis="axisRow" fieldPosition="3"/>
    </format>
    <format dxfId="13368">
      <pivotArea field="4" type="button" dataOnly="0" labelOnly="1" outline="0" axis="axisRow" fieldPosition="4"/>
    </format>
    <format dxfId="13367">
      <pivotArea field="5" type="button" dataOnly="0" labelOnly="1" outline="0" axis="axisRow" fieldPosition="5"/>
    </format>
    <format dxfId="13366">
      <pivotArea field="7" type="button" dataOnly="0" labelOnly="1" outline="0" axis="axisRow" fieldPosition="6"/>
    </format>
    <format dxfId="13365">
      <pivotArea dataOnly="0" labelOnly="1" outline="0" fieldPosition="0">
        <references count="1">
          <reference field="6" count="0"/>
        </references>
      </pivotArea>
    </format>
    <format dxfId="13364">
      <pivotArea dataOnly="0" labelOnly="1" grandCol="1" outline="0" fieldPosition="0"/>
    </format>
    <format dxfId="13363">
      <pivotArea field="2" type="button" dataOnly="0" labelOnly="1" outline="0" axis="axisRow" fieldPosition="1"/>
    </format>
    <format dxfId="13362">
      <pivotArea field="3" type="button" dataOnly="0" labelOnly="1" outline="0" axis="axisRow" fieldPosition="3"/>
    </format>
    <format dxfId="13361">
      <pivotArea field="4" type="button" dataOnly="0" labelOnly="1" outline="0" axis="axisRow" fieldPosition="4"/>
    </format>
    <format dxfId="13360">
      <pivotArea field="5" type="button" dataOnly="0" labelOnly="1" outline="0" axis="axisRow" fieldPosition="5"/>
    </format>
    <format dxfId="13359">
      <pivotArea field="7" type="button" dataOnly="0" labelOnly="1" outline="0" axis="axisRow" fieldPosition="6"/>
    </format>
    <format dxfId="13358">
      <pivotArea dataOnly="0" labelOnly="1" outline="0" fieldPosition="0">
        <references count="1">
          <reference field="6" count="0"/>
        </references>
      </pivotArea>
    </format>
    <format dxfId="13357">
      <pivotArea dataOnly="0" labelOnly="1" grandCol="1" outline="0" fieldPosition="0"/>
    </format>
    <format dxfId="13356">
      <pivotArea field="2" type="button" dataOnly="0" labelOnly="1" outline="0" axis="axisRow" fieldPosition="1"/>
    </format>
    <format dxfId="13355">
      <pivotArea field="3" type="button" dataOnly="0" labelOnly="1" outline="0" axis="axisRow" fieldPosition="3"/>
    </format>
    <format dxfId="13354">
      <pivotArea field="4" type="button" dataOnly="0" labelOnly="1" outline="0" axis="axisRow" fieldPosition="4"/>
    </format>
    <format dxfId="13353">
      <pivotArea field="5" type="button" dataOnly="0" labelOnly="1" outline="0" axis="axisRow" fieldPosition="5"/>
    </format>
    <format dxfId="13352">
      <pivotArea field="7" type="button" dataOnly="0" labelOnly="1" outline="0" axis="axisRow" fieldPosition="6"/>
    </format>
    <format dxfId="13351">
      <pivotArea dataOnly="0" labelOnly="1" outline="0" fieldPosition="0">
        <references count="1">
          <reference field="6" count="0"/>
        </references>
      </pivotArea>
    </format>
    <format dxfId="13350">
      <pivotArea dataOnly="0" labelOnly="1" grandCol="1" outline="0" fieldPosition="0"/>
    </format>
    <format dxfId="13349">
      <pivotArea field="2" type="button" dataOnly="0" labelOnly="1" outline="0" axis="axisRow" fieldPosition="1"/>
    </format>
    <format dxfId="13348">
      <pivotArea field="3" type="button" dataOnly="0" labelOnly="1" outline="0" axis="axisRow" fieldPosition="3"/>
    </format>
    <format dxfId="13347">
      <pivotArea field="4" type="button" dataOnly="0" labelOnly="1" outline="0" axis="axisRow" fieldPosition="4"/>
    </format>
    <format dxfId="13346">
      <pivotArea field="5" type="button" dataOnly="0" labelOnly="1" outline="0" axis="axisRow" fieldPosition="5"/>
    </format>
    <format dxfId="13345">
      <pivotArea field="7" type="button" dataOnly="0" labelOnly="1" outline="0" axis="axisRow" fieldPosition="6"/>
    </format>
    <format dxfId="13344">
      <pivotArea dataOnly="0" labelOnly="1" outline="0" fieldPosition="0">
        <references count="1">
          <reference field="6" count="0"/>
        </references>
      </pivotArea>
    </format>
    <format dxfId="13343">
      <pivotArea dataOnly="0" labelOnly="1" grandCol="1" outline="0" fieldPosition="0"/>
    </format>
    <format dxfId="13342">
      <pivotArea field="2" type="button" dataOnly="0" labelOnly="1" outline="0" axis="axisRow" fieldPosition="1"/>
    </format>
    <format dxfId="13341">
      <pivotArea field="3" type="button" dataOnly="0" labelOnly="1" outline="0" axis="axisRow" fieldPosition="3"/>
    </format>
    <format dxfId="13340">
      <pivotArea field="4" type="button" dataOnly="0" labelOnly="1" outline="0" axis="axisRow" fieldPosition="4"/>
    </format>
    <format dxfId="13339">
      <pivotArea field="5" type="button" dataOnly="0" labelOnly="1" outline="0" axis="axisRow" fieldPosition="5"/>
    </format>
    <format dxfId="13338">
      <pivotArea field="7" type="button" dataOnly="0" labelOnly="1" outline="0" axis="axisRow" fieldPosition="6"/>
    </format>
    <format dxfId="13337">
      <pivotArea dataOnly="0" labelOnly="1" outline="0" fieldPosition="0">
        <references count="1">
          <reference field="6" count="0"/>
        </references>
      </pivotArea>
    </format>
    <format dxfId="13336">
      <pivotArea dataOnly="0" labelOnly="1" grandCol="1" outline="0" fieldPosition="0"/>
    </format>
    <format dxfId="13335">
      <pivotArea field="2" type="button" dataOnly="0" labelOnly="1" outline="0" axis="axisRow" fieldPosition="1"/>
    </format>
    <format dxfId="13334">
      <pivotArea field="3" type="button" dataOnly="0" labelOnly="1" outline="0" axis="axisRow" fieldPosition="3"/>
    </format>
    <format dxfId="13333">
      <pivotArea field="4" type="button" dataOnly="0" labelOnly="1" outline="0" axis="axisRow" fieldPosition="4"/>
    </format>
    <format dxfId="13332">
      <pivotArea field="5" type="button" dataOnly="0" labelOnly="1" outline="0" axis="axisRow" fieldPosition="5"/>
    </format>
    <format dxfId="13331">
      <pivotArea field="7" type="button" dataOnly="0" labelOnly="1" outline="0" axis="axisRow" fieldPosition="6"/>
    </format>
    <format dxfId="13330">
      <pivotArea dataOnly="0" labelOnly="1" outline="0" fieldPosition="0">
        <references count="1">
          <reference field="6" count="0"/>
        </references>
      </pivotArea>
    </format>
    <format dxfId="13329">
      <pivotArea dataOnly="0" labelOnly="1" grandCol="1" outline="0" fieldPosition="0"/>
    </format>
    <format dxfId="13328">
      <pivotArea field="2" type="button" dataOnly="0" labelOnly="1" outline="0" axis="axisRow" fieldPosition="1"/>
    </format>
    <format dxfId="13327">
      <pivotArea field="3" type="button" dataOnly="0" labelOnly="1" outline="0" axis="axisRow" fieldPosition="3"/>
    </format>
    <format dxfId="13326">
      <pivotArea field="4" type="button" dataOnly="0" labelOnly="1" outline="0" axis="axisRow" fieldPosition="4"/>
    </format>
    <format dxfId="13325">
      <pivotArea field="5" type="button" dataOnly="0" labelOnly="1" outline="0" axis="axisRow" fieldPosition="5"/>
    </format>
    <format dxfId="13324">
      <pivotArea field="7" type="button" dataOnly="0" labelOnly="1" outline="0" axis="axisRow" fieldPosition="6"/>
    </format>
    <format dxfId="13323">
      <pivotArea dataOnly="0" labelOnly="1" outline="0" fieldPosition="0">
        <references count="1">
          <reference field="6" count="0"/>
        </references>
      </pivotArea>
    </format>
    <format dxfId="13322">
      <pivotArea dataOnly="0" labelOnly="1" grandCol="1" outline="0" fieldPosition="0"/>
    </format>
    <format dxfId="13321">
      <pivotArea field="2" type="button" dataOnly="0" labelOnly="1" outline="0" axis="axisRow" fieldPosition="1"/>
    </format>
    <format dxfId="13320">
      <pivotArea field="3" type="button" dataOnly="0" labelOnly="1" outline="0" axis="axisRow" fieldPosition="3"/>
    </format>
    <format dxfId="13319">
      <pivotArea field="4" type="button" dataOnly="0" labelOnly="1" outline="0" axis="axisRow" fieldPosition="4"/>
    </format>
    <format dxfId="13318">
      <pivotArea field="5" type="button" dataOnly="0" labelOnly="1" outline="0" axis="axisRow" fieldPosition="5"/>
    </format>
    <format dxfId="13317">
      <pivotArea field="7" type="button" dataOnly="0" labelOnly="1" outline="0" axis="axisRow" fieldPosition="6"/>
    </format>
    <format dxfId="13316">
      <pivotArea dataOnly="0" labelOnly="1" outline="0" fieldPosition="0">
        <references count="1">
          <reference field="6" count="0"/>
        </references>
      </pivotArea>
    </format>
    <format dxfId="13315">
      <pivotArea dataOnly="0" labelOnly="1" grandCol="1" outline="0" fieldPosition="0"/>
    </format>
    <format dxfId="13314">
      <pivotArea field="2" type="button" dataOnly="0" labelOnly="1" outline="0" axis="axisRow" fieldPosition="1"/>
    </format>
    <format dxfId="13313">
      <pivotArea field="3" type="button" dataOnly="0" labelOnly="1" outline="0" axis="axisRow" fieldPosition="3"/>
    </format>
    <format dxfId="13312">
      <pivotArea field="4" type="button" dataOnly="0" labelOnly="1" outline="0" axis="axisRow" fieldPosition="4"/>
    </format>
    <format dxfId="13311">
      <pivotArea field="5" type="button" dataOnly="0" labelOnly="1" outline="0" axis="axisRow" fieldPosition="5"/>
    </format>
    <format dxfId="13310">
      <pivotArea field="7" type="button" dataOnly="0" labelOnly="1" outline="0" axis="axisRow" fieldPosition="6"/>
    </format>
    <format dxfId="13309">
      <pivotArea dataOnly="0" labelOnly="1" outline="0" fieldPosition="0">
        <references count="1">
          <reference field="6" count="0"/>
        </references>
      </pivotArea>
    </format>
    <format dxfId="13308">
      <pivotArea dataOnly="0" labelOnly="1" grandCol="1" outline="0" fieldPosition="0"/>
    </format>
    <format dxfId="13307">
      <pivotArea field="2" type="button" dataOnly="0" labelOnly="1" outline="0" axis="axisRow" fieldPosition="1"/>
    </format>
    <format dxfId="13306">
      <pivotArea field="3" type="button" dataOnly="0" labelOnly="1" outline="0" axis="axisRow" fieldPosition="3"/>
    </format>
    <format dxfId="13305">
      <pivotArea field="4" type="button" dataOnly="0" labelOnly="1" outline="0" axis="axisRow" fieldPosition="4"/>
    </format>
    <format dxfId="13304">
      <pivotArea field="5" type="button" dataOnly="0" labelOnly="1" outline="0" axis="axisRow" fieldPosition="5"/>
    </format>
    <format dxfId="13303">
      <pivotArea field="7" type="button" dataOnly="0" labelOnly="1" outline="0" axis="axisRow" fieldPosition="6"/>
    </format>
    <format dxfId="13302">
      <pivotArea dataOnly="0" labelOnly="1" outline="0" fieldPosition="0">
        <references count="1">
          <reference field="6" count="0"/>
        </references>
      </pivotArea>
    </format>
    <format dxfId="13301">
      <pivotArea dataOnly="0" labelOnly="1" grandCol="1" outline="0" fieldPosition="0"/>
    </format>
    <format dxfId="13300">
      <pivotArea field="2" type="button" dataOnly="0" labelOnly="1" outline="0" axis="axisRow" fieldPosition="1"/>
    </format>
    <format dxfId="13299">
      <pivotArea field="3" type="button" dataOnly="0" labelOnly="1" outline="0" axis="axisRow" fieldPosition="3"/>
    </format>
    <format dxfId="13298">
      <pivotArea field="4" type="button" dataOnly="0" labelOnly="1" outline="0" axis="axisRow" fieldPosition="4"/>
    </format>
    <format dxfId="13297">
      <pivotArea field="5" type="button" dataOnly="0" labelOnly="1" outline="0" axis="axisRow" fieldPosition="5"/>
    </format>
    <format dxfId="13296">
      <pivotArea field="7" type="button" dataOnly="0" labelOnly="1" outline="0" axis="axisRow" fieldPosition="6"/>
    </format>
    <format dxfId="13295">
      <pivotArea dataOnly="0" labelOnly="1" outline="0" fieldPosition="0">
        <references count="1">
          <reference field="6" count="0"/>
        </references>
      </pivotArea>
    </format>
    <format dxfId="13294">
      <pivotArea dataOnly="0" labelOnly="1" grandCol="1" outline="0" fieldPosition="0"/>
    </format>
    <format dxfId="13293">
      <pivotArea field="2" type="button" dataOnly="0" labelOnly="1" outline="0" axis="axisRow" fieldPosition="1"/>
    </format>
    <format dxfId="13292">
      <pivotArea field="3" type="button" dataOnly="0" labelOnly="1" outline="0" axis="axisRow" fieldPosition="3"/>
    </format>
    <format dxfId="13291">
      <pivotArea field="4" type="button" dataOnly="0" labelOnly="1" outline="0" axis="axisRow" fieldPosition="4"/>
    </format>
    <format dxfId="13290">
      <pivotArea field="5" type="button" dataOnly="0" labelOnly="1" outline="0" axis="axisRow" fieldPosition="5"/>
    </format>
    <format dxfId="13289">
      <pivotArea field="7" type="button" dataOnly="0" labelOnly="1" outline="0" axis="axisRow" fieldPosition="6"/>
    </format>
    <format dxfId="13288">
      <pivotArea dataOnly="0" labelOnly="1" outline="0" fieldPosition="0">
        <references count="1">
          <reference field="6" count="0"/>
        </references>
      </pivotArea>
    </format>
    <format dxfId="13287">
      <pivotArea dataOnly="0" labelOnly="1" grandCol="1" outline="0" fieldPosition="0"/>
    </format>
    <format dxfId="13286">
      <pivotArea field="2" type="button" dataOnly="0" labelOnly="1" outline="0" axis="axisRow" fieldPosition="1"/>
    </format>
    <format dxfId="13285">
      <pivotArea field="3" type="button" dataOnly="0" labelOnly="1" outline="0" axis="axisRow" fieldPosition="3"/>
    </format>
    <format dxfId="13284">
      <pivotArea field="4" type="button" dataOnly="0" labelOnly="1" outline="0" axis="axisRow" fieldPosition="4"/>
    </format>
    <format dxfId="13283">
      <pivotArea field="5" type="button" dataOnly="0" labelOnly="1" outline="0" axis="axisRow" fieldPosition="5"/>
    </format>
    <format dxfId="13282">
      <pivotArea field="7" type="button" dataOnly="0" labelOnly="1" outline="0" axis="axisRow" fieldPosition="6"/>
    </format>
    <format dxfId="13281">
      <pivotArea dataOnly="0" labelOnly="1" outline="0" fieldPosition="0">
        <references count="1">
          <reference field="6" count="0"/>
        </references>
      </pivotArea>
    </format>
    <format dxfId="13280">
      <pivotArea dataOnly="0" labelOnly="1" grandCol="1" outline="0" fieldPosition="0"/>
    </format>
    <format dxfId="13279">
      <pivotArea field="2" type="button" dataOnly="0" labelOnly="1" outline="0" axis="axisRow" fieldPosition="1"/>
    </format>
    <format dxfId="13278">
      <pivotArea field="3" type="button" dataOnly="0" labelOnly="1" outline="0" axis="axisRow" fieldPosition="3"/>
    </format>
    <format dxfId="13277">
      <pivotArea field="4" type="button" dataOnly="0" labelOnly="1" outline="0" axis="axisRow" fieldPosition="4"/>
    </format>
    <format dxfId="13276">
      <pivotArea field="5" type="button" dataOnly="0" labelOnly="1" outline="0" axis="axisRow" fieldPosition="5"/>
    </format>
    <format dxfId="13275">
      <pivotArea field="7" type="button" dataOnly="0" labelOnly="1" outline="0" axis="axisRow" fieldPosition="6"/>
    </format>
    <format dxfId="13274">
      <pivotArea dataOnly="0" labelOnly="1" outline="0" fieldPosition="0">
        <references count="1">
          <reference field="6" count="0"/>
        </references>
      </pivotArea>
    </format>
    <format dxfId="13273">
      <pivotArea dataOnly="0" labelOnly="1" grandCol="1" outline="0" fieldPosition="0"/>
    </format>
    <format dxfId="13272">
      <pivotArea field="2" type="button" dataOnly="0" labelOnly="1" outline="0" axis="axisRow" fieldPosition="1"/>
    </format>
    <format dxfId="13271">
      <pivotArea field="3" type="button" dataOnly="0" labelOnly="1" outline="0" axis="axisRow" fieldPosition="3"/>
    </format>
    <format dxfId="13270">
      <pivotArea field="4" type="button" dataOnly="0" labelOnly="1" outline="0" axis="axisRow" fieldPosition="4"/>
    </format>
    <format dxfId="13269">
      <pivotArea field="5" type="button" dataOnly="0" labelOnly="1" outline="0" axis="axisRow" fieldPosition="5"/>
    </format>
    <format dxfId="13268">
      <pivotArea field="7" type="button" dataOnly="0" labelOnly="1" outline="0" axis="axisRow" fieldPosition="6"/>
    </format>
    <format dxfId="13267">
      <pivotArea dataOnly="0" labelOnly="1" outline="0" fieldPosition="0">
        <references count="1">
          <reference field="6" count="0"/>
        </references>
      </pivotArea>
    </format>
    <format dxfId="13266">
      <pivotArea dataOnly="0" labelOnly="1" grandCol="1" outline="0" fieldPosition="0"/>
    </format>
    <format dxfId="13265">
      <pivotArea field="2" type="button" dataOnly="0" labelOnly="1" outline="0" axis="axisRow" fieldPosition="1"/>
    </format>
    <format dxfId="13264">
      <pivotArea field="3" type="button" dataOnly="0" labelOnly="1" outline="0" axis="axisRow" fieldPosition="3"/>
    </format>
    <format dxfId="13263">
      <pivotArea field="4" type="button" dataOnly="0" labelOnly="1" outline="0" axis="axisRow" fieldPosition="4"/>
    </format>
    <format dxfId="13262">
      <pivotArea field="5" type="button" dataOnly="0" labelOnly="1" outline="0" axis="axisRow" fieldPosition="5"/>
    </format>
    <format dxfId="13261">
      <pivotArea field="7" type="button" dataOnly="0" labelOnly="1" outline="0" axis="axisRow" fieldPosition="6"/>
    </format>
    <format dxfId="13260">
      <pivotArea dataOnly="0" labelOnly="1" outline="0" fieldPosition="0">
        <references count="1">
          <reference field="6" count="0"/>
        </references>
      </pivotArea>
    </format>
    <format dxfId="13259">
      <pivotArea dataOnly="0" labelOnly="1" grandCol="1" outline="0" fieldPosition="0"/>
    </format>
    <format dxfId="13258">
      <pivotArea field="2" type="button" dataOnly="0" labelOnly="1" outline="0" axis="axisRow" fieldPosition="1"/>
    </format>
    <format dxfId="13257">
      <pivotArea field="3" type="button" dataOnly="0" labelOnly="1" outline="0" axis="axisRow" fieldPosition="3"/>
    </format>
    <format dxfId="13256">
      <pivotArea field="4" type="button" dataOnly="0" labelOnly="1" outline="0" axis="axisRow" fieldPosition="4"/>
    </format>
    <format dxfId="13255">
      <pivotArea field="5" type="button" dataOnly="0" labelOnly="1" outline="0" axis="axisRow" fieldPosition="5"/>
    </format>
    <format dxfId="13254">
      <pivotArea field="7" type="button" dataOnly="0" labelOnly="1" outline="0" axis="axisRow" fieldPosition="6"/>
    </format>
    <format dxfId="13253">
      <pivotArea dataOnly="0" labelOnly="1" outline="0" fieldPosition="0">
        <references count="1">
          <reference field="6" count="0"/>
        </references>
      </pivotArea>
    </format>
    <format dxfId="13252">
      <pivotArea dataOnly="0" labelOnly="1" grandCol="1" outline="0" fieldPosition="0"/>
    </format>
    <format dxfId="13251">
      <pivotArea field="2" type="button" dataOnly="0" labelOnly="1" outline="0" axis="axisRow" fieldPosition="1"/>
    </format>
    <format dxfId="13250">
      <pivotArea field="3" type="button" dataOnly="0" labelOnly="1" outline="0" axis="axisRow" fieldPosition="3"/>
    </format>
    <format dxfId="13249">
      <pivotArea field="4" type="button" dataOnly="0" labelOnly="1" outline="0" axis="axisRow" fieldPosition="4"/>
    </format>
    <format dxfId="13248">
      <pivotArea field="5" type="button" dataOnly="0" labelOnly="1" outline="0" axis="axisRow" fieldPosition="5"/>
    </format>
    <format dxfId="13247">
      <pivotArea field="7" type="button" dataOnly="0" labelOnly="1" outline="0" axis="axisRow" fieldPosition="6"/>
    </format>
    <format dxfId="13246">
      <pivotArea dataOnly="0" labelOnly="1" outline="0" fieldPosition="0">
        <references count="1">
          <reference field="6" count="0"/>
        </references>
      </pivotArea>
    </format>
    <format dxfId="13245">
      <pivotArea dataOnly="0" labelOnly="1" grandCol="1" outline="0" fieldPosition="0"/>
    </format>
    <format dxfId="13244">
      <pivotArea field="2" type="button" dataOnly="0" labelOnly="1" outline="0" axis="axisRow" fieldPosition="1"/>
    </format>
    <format dxfId="13243">
      <pivotArea field="3" type="button" dataOnly="0" labelOnly="1" outline="0" axis="axisRow" fieldPosition="3"/>
    </format>
    <format dxfId="13242">
      <pivotArea field="4" type="button" dataOnly="0" labelOnly="1" outline="0" axis="axisRow" fieldPosition="4"/>
    </format>
    <format dxfId="13241">
      <pivotArea field="5" type="button" dataOnly="0" labelOnly="1" outline="0" axis="axisRow" fieldPosition="5"/>
    </format>
    <format dxfId="13240">
      <pivotArea field="7" type="button" dataOnly="0" labelOnly="1" outline="0" axis="axisRow" fieldPosition="6"/>
    </format>
    <format dxfId="13239">
      <pivotArea dataOnly="0" labelOnly="1" outline="0" fieldPosition="0">
        <references count="1">
          <reference field="6" count="0"/>
        </references>
      </pivotArea>
    </format>
    <format dxfId="13238">
      <pivotArea dataOnly="0" labelOnly="1" grandCol="1" outline="0" fieldPosition="0"/>
    </format>
    <format dxfId="13237">
      <pivotArea field="2" type="button" dataOnly="0" labelOnly="1" outline="0" axis="axisRow" fieldPosition="1"/>
    </format>
    <format dxfId="13236">
      <pivotArea field="3" type="button" dataOnly="0" labelOnly="1" outline="0" axis="axisRow" fieldPosition="3"/>
    </format>
    <format dxfId="13235">
      <pivotArea field="4" type="button" dataOnly="0" labelOnly="1" outline="0" axis="axisRow" fieldPosition="4"/>
    </format>
    <format dxfId="13234">
      <pivotArea field="5" type="button" dataOnly="0" labelOnly="1" outline="0" axis="axisRow" fieldPosition="5"/>
    </format>
    <format dxfId="13233">
      <pivotArea field="7" type="button" dataOnly="0" labelOnly="1" outline="0" axis="axisRow" fieldPosition="6"/>
    </format>
    <format dxfId="13232">
      <pivotArea dataOnly="0" labelOnly="1" outline="0" fieldPosition="0">
        <references count="1">
          <reference field="6" count="0"/>
        </references>
      </pivotArea>
    </format>
    <format dxfId="13231">
      <pivotArea dataOnly="0" labelOnly="1" grandCol="1" outline="0" fieldPosition="0"/>
    </format>
    <format dxfId="13230">
      <pivotArea field="2" type="button" dataOnly="0" labelOnly="1" outline="0" axis="axisRow" fieldPosition="1"/>
    </format>
    <format dxfId="13229">
      <pivotArea field="3" type="button" dataOnly="0" labelOnly="1" outline="0" axis="axisRow" fieldPosition="3"/>
    </format>
    <format dxfId="13228">
      <pivotArea field="4" type="button" dataOnly="0" labelOnly="1" outline="0" axis="axisRow" fieldPosition="4"/>
    </format>
    <format dxfId="13227">
      <pivotArea field="5" type="button" dataOnly="0" labelOnly="1" outline="0" axis="axisRow" fieldPosition="5"/>
    </format>
    <format dxfId="13226">
      <pivotArea field="7" type="button" dataOnly="0" labelOnly="1" outline="0" axis="axisRow" fieldPosition="6"/>
    </format>
    <format dxfId="13225">
      <pivotArea dataOnly="0" labelOnly="1" outline="0" fieldPosition="0">
        <references count="1">
          <reference field="6" count="0"/>
        </references>
      </pivotArea>
    </format>
    <format dxfId="13224">
      <pivotArea dataOnly="0" labelOnly="1" grandCol="1" outline="0" fieldPosition="0"/>
    </format>
    <format dxfId="13223">
      <pivotArea field="2" type="button" dataOnly="0" labelOnly="1" outline="0" axis="axisRow" fieldPosition="1"/>
    </format>
    <format dxfId="13222">
      <pivotArea field="3" type="button" dataOnly="0" labelOnly="1" outline="0" axis="axisRow" fieldPosition="3"/>
    </format>
    <format dxfId="13221">
      <pivotArea field="4" type="button" dataOnly="0" labelOnly="1" outline="0" axis="axisRow" fieldPosition="4"/>
    </format>
    <format dxfId="13220">
      <pivotArea field="5" type="button" dataOnly="0" labelOnly="1" outline="0" axis="axisRow" fieldPosition="5"/>
    </format>
    <format dxfId="13219">
      <pivotArea field="7" type="button" dataOnly="0" labelOnly="1" outline="0" axis="axisRow" fieldPosition="6"/>
    </format>
    <format dxfId="13218">
      <pivotArea dataOnly="0" labelOnly="1" outline="0" fieldPosition="0">
        <references count="1">
          <reference field="6" count="0"/>
        </references>
      </pivotArea>
    </format>
    <format dxfId="13217">
      <pivotArea dataOnly="0" labelOnly="1" grandCol="1" outline="0" fieldPosition="0"/>
    </format>
    <format dxfId="13216">
      <pivotArea field="2" type="button" dataOnly="0" labelOnly="1" outline="0" axis="axisRow" fieldPosition="1"/>
    </format>
    <format dxfId="13215">
      <pivotArea field="3" type="button" dataOnly="0" labelOnly="1" outline="0" axis="axisRow" fieldPosition="3"/>
    </format>
    <format dxfId="13214">
      <pivotArea field="4" type="button" dataOnly="0" labelOnly="1" outline="0" axis="axisRow" fieldPosition="4"/>
    </format>
    <format dxfId="13213">
      <pivotArea field="5" type="button" dataOnly="0" labelOnly="1" outline="0" axis="axisRow" fieldPosition="5"/>
    </format>
    <format dxfId="13212">
      <pivotArea field="7" type="button" dataOnly="0" labelOnly="1" outline="0" axis="axisRow" fieldPosition="6"/>
    </format>
    <format dxfId="13211">
      <pivotArea dataOnly="0" labelOnly="1" outline="0" fieldPosition="0">
        <references count="1">
          <reference field="6" count="0"/>
        </references>
      </pivotArea>
    </format>
    <format dxfId="13210">
      <pivotArea dataOnly="0" labelOnly="1" grandCol="1" outline="0" fieldPosition="0"/>
    </format>
    <format dxfId="13209">
      <pivotArea field="2" type="button" dataOnly="0" labelOnly="1" outline="0" axis="axisRow" fieldPosition="1"/>
    </format>
    <format dxfId="13208">
      <pivotArea field="3" type="button" dataOnly="0" labelOnly="1" outline="0" axis="axisRow" fieldPosition="3"/>
    </format>
    <format dxfId="13207">
      <pivotArea field="4" type="button" dataOnly="0" labelOnly="1" outline="0" axis="axisRow" fieldPosition="4"/>
    </format>
    <format dxfId="13206">
      <pivotArea field="5" type="button" dataOnly="0" labelOnly="1" outline="0" axis="axisRow" fieldPosition="5"/>
    </format>
    <format dxfId="13205">
      <pivotArea field="7" type="button" dataOnly="0" labelOnly="1" outline="0" axis="axisRow" fieldPosition="6"/>
    </format>
    <format dxfId="13204">
      <pivotArea dataOnly="0" labelOnly="1" outline="0" fieldPosition="0">
        <references count="1">
          <reference field="6" count="0"/>
        </references>
      </pivotArea>
    </format>
    <format dxfId="13203">
      <pivotArea dataOnly="0" labelOnly="1" grandCol="1" outline="0" fieldPosition="0"/>
    </format>
    <format dxfId="13202">
      <pivotArea field="2" type="button" dataOnly="0" labelOnly="1" outline="0" axis="axisRow" fieldPosition="1"/>
    </format>
    <format dxfId="13201">
      <pivotArea field="3" type="button" dataOnly="0" labelOnly="1" outline="0" axis="axisRow" fieldPosition="3"/>
    </format>
    <format dxfId="13200">
      <pivotArea field="4" type="button" dataOnly="0" labelOnly="1" outline="0" axis="axisRow" fieldPosition="4"/>
    </format>
    <format dxfId="13199">
      <pivotArea field="5" type="button" dataOnly="0" labelOnly="1" outline="0" axis="axisRow" fieldPosition="5"/>
    </format>
    <format dxfId="13198">
      <pivotArea field="7" type="button" dataOnly="0" labelOnly="1" outline="0" axis="axisRow" fieldPosition="6"/>
    </format>
    <format dxfId="13197">
      <pivotArea dataOnly="0" labelOnly="1" outline="0" fieldPosition="0">
        <references count="1">
          <reference field="6" count="0"/>
        </references>
      </pivotArea>
    </format>
    <format dxfId="13196">
      <pivotArea dataOnly="0" labelOnly="1" grandCol="1" outline="0" fieldPosition="0"/>
    </format>
    <format dxfId="13195">
      <pivotArea field="2" type="button" dataOnly="0" labelOnly="1" outline="0" axis="axisRow" fieldPosition="1"/>
    </format>
    <format dxfId="13194">
      <pivotArea field="3" type="button" dataOnly="0" labelOnly="1" outline="0" axis="axisRow" fieldPosition="3"/>
    </format>
    <format dxfId="13193">
      <pivotArea field="4" type="button" dataOnly="0" labelOnly="1" outline="0" axis="axisRow" fieldPosition="4"/>
    </format>
    <format dxfId="13192">
      <pivotArea field="5" type="button" dataOnly="0" labelOnly="1" outline="0" axis="axisRow" fieldPosition="5"/>
    </format>
    <format dxfId="13191">
      <pivotArea field="7" type="button" dataOnly="0" labelOnly="1" outline="0" axis="axisRow" fieldPosition="6"/>
    </format>
    <format dxfId="13190">
      <pivotArea dataOnly="0" labelOnly="1" outline="0" fieldPosition="0">
        <references count="1">
          <reference field="6" count="0"/>
        </references>
      </pivotArea>
    </format>
    <format dxfId="13189">
      <pivotArea dataOnly="0" labelOnly="1" grandCol="1" outline="0" fieldPosition="0"/>
    </format>
    <format dxfId="13188">
      <pivotArea field="2" type="button" dataOnly="0" labelOnly="1" outline="0" axis="axisRow" fieldPosition="1"/>
    </format>
    <format dxfId="13187">
      <pivotArea field="3" type="button" dataOnly="0" labelOnly="1" outline="0" axis="axisRow" fieldPosition="3"/>
    </format>
    <format dxfId="13186">
      <pivotArea field="4" type="button" dataOnly="0" labelOnly="1" outline="0" axis="axisRow" fieldPosition="4"/>
    </format>
    <format dxfId="13185">
      <pivotArea field="5" type="button" dataOnly="0" labelOnly="1" outline="0" axis="axisRow" fieldPosition="5"/>
    </format>
    <format dxfId="13184">
      <pivotArea field="7" type="button" dataOnly="0" labelOnly="1" outline="0" axis="axisRow" fieldPosition="6"/>
    </format>
    <format dxfId="13183">
      <pivotArea dataOnly="0" labelOnly="1" outline="0" fieldPosition="0">
        <references count="1">
          <reference field="6" count="0"/>
        </references>
      </pivotArea>
    </format>
    <format dxfId="13182">
      <pivotArea dataOnly="0" labelOnly="1" grandCol="1" outline="0" fieldPosition="0"/>
    </format>
    <format dxfId="13181">
      <pivotArea field="2" type="button" dataOnly="0" labelOnly="1" outline="0" axis="axisRow" fieldPosition="1"/>
    </format>
    <format dxfId="13180">
      <pivotArea field="3" type="button" dataOnly="0" labelOnly="1" outline="0" axis="axisRow" fieldPosition="3"/>
    </format>
    <format dxfId="13179">
      <pivotArea field="4" type="button" dataOnly="0" labelOnly="1" outline="0" axis="axisRow" fieldPosition="4"/>
    </format>
    <format dxfId="13178">
      <pivotArea field="5" type="button" dataOnly="0" labelOnly="1" outline="0" axis="axisRow" fieldPosition="5"/>
    </format>
    <format dxfId="13177">
      <pivotArea field="7" type="button" dataOnly="0" labelOnly="1" outline="0" axis="axisRow" fieldPosition="6"/>
    </format>
    <format dxfId="13176">
      <pivotArea dataOnly="0" labelOnly="1" outline="0" fieldPosition="0">
        <references count="1">
          <reference field="6" count="0"/>
        </references>
      </pivotArea>
    </format>
    <format dxfId="13175">
      <pivotArea dataOnly="0" labelOnly="1" grandCol="1" outline="0" fieldPosition="0"/>
    </format>
    <format dxfId="13174">
      <pivotArea field="2" type="button" dataOnly="0" labelOnly="1" outline="0" axis="axisRow" fieldPosition="1"/>
    </format>
    <format dxfId="13173">
      <pivotArea field="3" type="button" dataOnly="0" labelOnly="1" outline="0" axis="axisRow" fieldPosition="3"/>
    </format>
    <format dxfId="13172">
      <pivotArea field="4" type="button" dataOnly="0" labelOnly="1" outline="0" axis="axisRow" fieldPosition="4"/>
    </format>
    <format dxfId="13171">
      <pivotArea field="5" type="button" dataOnly="0" labelOnly="1" outline="0" axis="axisRow" fieldPosition="5"/>
    </format>
    <format dxfId="13170">
      <pivotArea field="7" type="button" dataOnly="0" labelOnly="1" outline="0" axis="axisRow" fieldPosition="6"/>
    </format>
    <format dxfId="13169">
      <pivotArea dataOnly="0" labelOnly="1" outline="0" fieldPosition="0">
        <references count="1">
          <reference field="6" count="0"/>
        </references>
      </pivotArea>
    </format>
    <format dxfId="13168">
      <pivotArea dataOnly="0" labelOnly="1" grandCol="1" outline="0" fieldPosition="0"/>
    </format>
    <format dxfId="13167">
      <pivotArea field="2" type="button" dataOnly="0" labelOnly="1" outline="0" axis="axisRow" fieldPosition="1"/>
    </format>
    <format dxfId="13166">
      <pivotArea field="3" type="button" dataOnly="0" labelOnly="1" outline="0" axis="axisRow" fieldPosition="3"/>
    </format>
    <format dxfId="13165">
      <pivotArea field="4" type="button" dataOnly="0" labelOnly="1" outline="0" axis="axisRow" fieldPosition="4"/>
    </format>
    <format dxfId="13164">
      <pivotArea field="5" type="button" dataOnly="0" labelOnly="1" outline="0" axis="axisRow" fieldPosition="5"/>
    </format>
    <format dxfId="13163">
      <pivotArea field="7" type="button" dataOnly="0" labelOnly="1" outline="0" axis="axisRow" fieldPosition="6"/>
    </format>
    <format dxfId="13162">
      <pivotArea dataOnly="0" labelOnly="1" outline="0" fieldPosition="0">
        <references count="1">
          <reference field="6" count="0"/>
        </references>
      </pivotArea>
    </format>
    <format dxfId="13161">
      <pivotArea dataOnly="0" labelOnly="1" grandCol="1" outline="0" fieldPosition="0"/>
    </format>
    <format dxfId="13160">
      <pivotArea field="2" type="button" dataOnly="0" labelOnly="1" outline="0" axis="axisRow" fieldPosition="1"/>
    </format>
    <format dxfId="13159">
      <pivotArea field="3" type="button" dataOnly="0" labelOnly="1" outline="0" axis="axisRow" fieldPosition="3"/>
    </format>
    <format dxfId="13158">
      <pivotArea field="4" type="button" dataOnly="0" labelOnly="1" outline="0" axis="axisRow" fieldPosition="4"/>
    </format>
    <format dxfId="13157">
      <pivotArea field="5" type="button" dataOnly="0" labelOnly="1" outline="0" axis="axisRow" fieldPosition="5"/>
    </format>
    <format dxfId="13156">
      <pivotArea field="7" type="button" dataOnly="0" labelOnly="1" outline="0" axis="axisRow" fieldPosition="6"/>
    </format>
    <format dxfId="13155">
      <pivotArea dataOnly="0" labelOnly="1" outline="0" fieldPosition="0">
        <references count="1">
          <reference field="6" count="0"/>
        </references>
      </pivotArea>
    </format>
    <format dxfId="13154">
      <pivotArea dataOnly="0" labelOnly="1" grandCol="1" outline="0" fieldPosition="0"/>
    </format>
    <format dxfId="13153">
      <pivotArea field="2" type="button" dataOnly="0" labelOnly="1" outline="0" axis="axisRow" fieldPosition="1"/>
    </format>
    <format dxfId="13152">
      <pivotArea field="3" type="button" dataOnly="0" labelOnly="1" outline="0" axis="axisRow" fieldPosition="3"/>
    </format>
    <format dxfId="13151">
      <pivotArea field="4" type="button" dataOnly="0" labelOnly="1" outline="0" axis="axisRow" fieldPosition="4"/>
    </format>
    <format dxfId="13150">
      <pivotArea field="5" type="button" dataOnly="0" labelOnly="1" outline="0" axis="axisRow" fieldPosition="5"/>
    </format>
    <format dxfId="13149">
      <pivotArea field="7" type="button" dataOnly="0" labelOnly="1" outline="0" axis="axisRow" fieldPosition="6"/>
    </format>
    <format dxfId="13148">
      <pivotArea dataOnly="0" labelOnly="1" outline="0" fieldPosition="0">
        <references count="1">
          <reference field="6" count="0"/>
        </references>
      </pivotArea>
    </format>
    <format dxfId="13147">
      <pivotArea dataOnly="0" labelOnly="1" grandCol="1" outline="0" fieldPosition="0"/>
    </format>
    <format dxfId="13146">
      <pivotArea field="2" type="button" dataOnly="0" labelOnly="1" outline="0" axis="axisRow" fieldPosition="1"/>
    </format>
    <format dxfId="13145">
      <pivotArea field="3" type="button" dataOnly="0" labelOnly="1" outline="0" axis="axisRow" fieldPosition="3"/>
    </format>
    <format dxfId="13144">
      <pivotArea field="4" type="button" dataOnly="0" labelOnly="1" outline="0" axis="axisRow" fieldPosition="4"/>
    </format>
    <format dxfId="13143">
      <pivotArea field="5" type="button" dataOnly="0" labelOnly="1" outline="0" axis="axisRow" fieldPosition="5"/>
    </format>
    <format dxfId="13142">
      <pivotArea field="7" type="button" dataOnly="0" labelOnly="1" outline="0" axis="axisRow" fieldPosition="6"/>
    </format>
    <format dxfId="13141">
      <pivotArea dataOnly="0" labelOnly="1" outline="0" fieldPosition="0">
        <references count="1">
          <reference field="6" count="0"/>
        </references>
      </pivotArea>
    </format>
    <format dxfId="13140">
      <pivotArea dataOnly="0" labelOnly="1" grandCol="1" outline="0" fieldPosition="0"/>
    </format>
    <format dxfId="13139">
      <pivotArea field="2" type="button" dataOnly="0" labelOnly="1" outline="0" axis="axisRow" fieldPosition="1"/>
    </format>
    <format dxfId="13138">
      <pivotArea field="3" type="button" dataOnly="0" labelOnly="1" outline="0" axis="axisRow" fieldPosition="3"/>
    </format>
    <format dxfId="13137">
      <pivotArea field="4" type="button" dataOnly="0" labelOnly="1" outline="0" axis="axisRow" fieldPosition="4"/>
    </format>
    <format dxfId="13136">
      <pivotArea field="5" type="button" dataOnly="0" labelOnly="1" outline="0" axis="axisRow" fieldPosition="5"/>
    </format>
    <format dxfId="13135">
      <pivotArea field="7" type="button" dataOnly="0" labelOnly="1" outline="0" axis="axisRow" fieldPosition="6"/>
    </format>
    <format dxfId="13134">
      <pivotArea dataOnly="0" labelOnly="1" outline="0" fieldPosition="0">
        <references count="1">
          <reference field="6" count="0"/>
        </references>
      </pivotArea>
    </format>
    <format dxfId="13133">
      <pivotArea dataOnly="0" labelOnly="1" grandCol="1" outline="0" fieldPosition="0"/>
    </format>
    <format dxfId="13132">
      <pivotArea field="2" type="button" dataOnly="0" labelOnly="1" outline="0" axis="axisRow" fieldPosition="1"/>
    </format>
    <format dxfId="13131">
      <pivotArea field="3" type="button" dataOnly="0" labelOnly="1" outline="0" axis="axisRow" fieldPosition="3"/>
    </format>
    <format dxfId="13130">
      <pivotArea field="4" type="button" dataOnly="0" labelOnly="1" outline="0" axis="axisRow" fieldPosition="4"/>
    </format>
    <format dxfId="13129">
      <pivotArea field="5" type="button" dataOnly="0" labelOnly="1" outline="0" axis="axisRow" fieldPosition="5"/>
    </format>
    <format dxfId="13128">
      <pivotArea field="7" type="button" dataOnly="0" labelOnly="1" outline="0" axis="axisRow" fieldPosition="6"/>
    </format>
    <format dxfId="13127">
      <pivotArea dataOnly="0" labelOnly="1" outline="0" fieldPosition="0">
        <references count="1">
          <reference field="6" count="0"/>
        </references>
      </pivotArea>
    </format>
    <format dxfId="13126">
      <pivotArea dataOnly="0" labelOnly="1" grandCol="1" outline="0" fieldPosition="0"/>
    </format>
    <format dxfId="13125">
      <pivotArea field="2" type="button" dataOnly="0" labelOnly="1" outline="0" axis="axisRow" fieldPosition="1"/>
    </format>
    <format dxfId="13124">
      <pivotArea field="3" type="button" dataOnly="0" labelOnly="1" outline="0" axis="axisRow" fieldPosition="3"/>
    </format>
    <format dxfId="13123">
      <pivotArea field="4" type="button" dataOnly="0" labelOnly="1" outline="0" axis="axisRow" fieldPosition="4"/>
    </format>
    <format dxfId="13122">
      <pivotArea field="5" type="button" dataOnly="0" labelOnly="1" outline="0" axis="axisRow" fieldPosition="5"/>
    </format>
    <format dxfId="13121">
      <pivotArea field="7" type="button" dataOnly="0" labelOnly="1" outline="0" axis="axisRow" fieldPosition="6"/>
    </format>
    <format dxfId="13120">
      <pivotArea dataOnly="0" labelOnly="1" outline="0" fieldPosition="0">
        <references count="1">
          <reference field="6" count="0"/>
        </references>
      </pivotArea>
    </format>
    <format dxfId="13119">
      <pivotArea dataOnly="0" labelOnly="1" grandCol="1" outline="0" fieldPosition="0"/>
    </format>
    <format dxfId="13118">
      <pivotArea field="2" type="button" dataOnly="0" labelOnly="1" outline="0" axis="axisRow" fieldPosition="1"/>
    </format>
    <format dxfId="13117">
      <pivotArea field="3" type="button" dataOnly="0" labelOnly="1" outline="0" axis="axisRow" fieldPosition="3"/>
    </format>
    <format dxfId="13116">
      <pivotArea field="4" type="button" dataOnly="0" labelOnly="1" outline="0" axis="axisRow" fieldPosition="4"/>
    </format>
    <format dxfId="13115">
      <pivotArea field="5" type="button" dataOnly="0" labelOnly="1" outline="0" axis="axisRow" fieldPosition="5"/>
    </format>
    <format dxfId="13114">
      <pivotArea field="7" type="button" dataOnly="0" labelOnly="1" outline="0" axis="axisRow" fieldPosition="6"/>
    </format>
    <format dxfId="13113">
      <pivotArea dataOnly="0" labelOnly="1" outline="0" fieldPosition="0">
        <references count="1">
          <reference field="6" count="0"/>
        </references>
      </pivotArea>
    </format>
    <format dxfId="13112">
      <pivotArea dataOnly="0" labelOnly="1" grandCol="1" outline="0" fieldPosition="0"/>
    </format>
    <format dxfId="13111">
      <pivotArea field="2" type="button" dataOnly="0" labelOnly="1" outline="0" axis="axisRow" fieldPosition="1"/>
    </format>
    <format dxfId="13110">
      <pivotArea field="3" type="button" dataOnly="0" labelOnly="1" outline="0" axis="axisRow" fieldPosition="3"/>
    </format>
    <format dxfId="13109">
      <pivotArea field="4" type="button" dataOnly="0" labelOnly="1" outline="0" axis="axisRow" fieldPosition="4"/>
    </format>
    <format dxfId="13108">
      <pivotArea field="5" type="button" dataOnly="0" labelOnly="1" outline="0" axis="axisRow" fieldPosition="5"/>
    </format>
    <format dxfId="13107">
      <pivotArea field="7" type="button" dataOnly="0" labelOnly="1" outline="0" axis="axisRow" fieldPosition="6"/>
    </format>
    <format dxfId="13106">
      <pivotArea dataOnly="0" labelOnly="1" outline="0" fieldPosition="0">
        <references count="1">
          <reference field="6" count="0"/>
        </references>
      </pivotArea>
    </format>
    <format dxfId="13105">
      <pivotArea dataOnly="0" labelOnly="1" grandCol="1" outline="0" fieldPosition="0"/>
    </format>
    <format dxfId="13104">
      <pivotArea field="2" type="button" dataOnly="0" labelOnly="1" outline="0" axis="axisRow" fieldPosition="1"/>
    </format>
    <format dxfId="13103">
      <pivotArea field="3" type="button" dataOnly="0" labelOnly="1" outline="0" axis="axisRow" fieldPosition="3"/>
    </format>
    <format dxfId="13102">
      <pivotArea field="4" type="button" dataOnly="0" labelOnly="1" outline="0" axis="axisRow" fieldPosition="4"/>
    </format>
    <format dxfId="13101">
      <pivotArea field="5" type="button" dataOnly="0" labelOnly="1" outline="0" axis="axisRow" fieldPosition="5"/>
    </format>
    <format dxfId="13100">
      <pivotArea field="7" type="button" dataOnly="0" labelOnly="1" outline="0" axis="axisRow" fieldPosition="6"/>
    </format>
    <format dxfId="13099">
      <pivotArea dataOnly="0" labelOnly="1" outline="0" fieldPosition="0">
        <references count="1">
          <reference field="6" count="0"/>
        </references>
      </pivotArea>
    </format>
    <format dxfId="13098">
      <pivotArea dataOnly="0" labelOnly="1" grandCol="1" outline="0" fieldPosition="0"/>
    </format>
    <format dxfId="13097">
      <pivotArea field="2" type="button" dataOnly="0" labelOnly="1" outline="0" axis="axisRow" fieldPosition="1"/>
    </format>
    <format dxfId="13096">
      <pivotArea field="3" type="button" dataOnly="0" labelOnly="1" outline="0" axis="axisRow" fieldPosition="3"/>
    </format>
    <format dxfId="13095">
      <pivotArea field="4" type="button" dataOnly="0" labelOnly="1" outline="0" axis="axisRow" fieldPosition="4"/>
    </format>
    <format dxfId="13094">
      <pivotArea field="5" type="button" dataOnly="0" labelOnly="1" outline="0" axis="axisRow" fieldPosition="5"/>
    </format>
    <format dxfId="13093">
      <pivotArea field="7" type="button" dataOnly="0" labelOnly="1" outline="0" axis="axisRow" fieldPosition="6"/>
    </format>
    <format dxfId="13092">
      <pivotArea dataOnly="0" labelOnly="1" outline="0" fieldPosition="0">
        <references count="1">
          <reference field="6" count="0"/>
        </references>
      </pivotArea>
    </format>
    <format dxfId="13091">
      <pivotArea dataOnly="0" labelOnly="1" grandCol="1" outline="0" fieldPosition="0"/>
    </format>
    <format dxfId="13090">
      <pivotArea field="2" type="button" dataOnly="0" labelOnly="1" outline="0" axis="axisRow" fieldPosition="1"/>
    </format>
    <format dxfId="13089">
      <pivotArea field="3" type="button" dataOnly="0" labelOnly="1" outline="0" axis="axisRow" fieldPosition="3"/>
    </format>
    <format dxfId="13088">
      <pivotArea field="4" type="button" dataOnly="0" labelOnly="1" outline="0" axis="axisRow" fieldPosition="4"/>
    </format>
    <format dxfId="13087">
      <pivotArea field="5" type="button" dataOnly="0" labelOnly="1" outline="0" axis="axisRow" fieldPosition="5"/>
    </format>
    <format dxfId="13086">
      <pivotArea field="7" type="button" dataOnly="0" labelOnly="1" outline="0" axis="axisRow" fieldPosition="6"/>
    </format>
    <format dxfId="13085">
      <pivotArea dataOnly="0" labelOnly="1" outline="0" fieldPosition="0">
        <references count="1">
          <reference field="6" count="0"/>
        </references>
      </pivotArea>
    </format>
    <format dxfId="13084">
      <pivotArea dataOnly="0" labelOnly="1" grandCol="1" outline="0" fieldPosition="0"/>
    </format>
    <format dxfId="13083">
      <pivotArea field="2" type="button" dataOnly="0" labelOnly="1" outline="0" axis="axisRow" fieldPosition="1"/>
    </format>
    <format dxfId="13082">
      <pivotArea field="3" type="button" dataOnly="0" labelOnly="1" outline="0" axis="axisRow" fieldPosition="3"/>
    </format>
    <format dxfId="13081">
      <pivotArea field="4" type="button" dataOnly="0" labelOnly="1" outline="0" axis="axisRow" fieldPosition="4"/>
    </format>
    <format dxfId="13080">
      <pivotArea field="5" type="button" dataOnly="0" labelOnly="1" outline="0" axis="axisRow" fieldPosition="5"/>
    </format>
    <format dxfId="13079">
      <pivotArea field="7" type="button" dataOnly="0" labelOnly="1" outline="0" axis="axisRow" fieldPosition="6"/>
    </format>
    <format dxfId="13078">
      <pivotArea dataOnly="0" labelOnly="1" outline="0" fieldPosition="0">
        <references count="1">
          <reference field="6" count="0"/>
        </references>
      </pivotArea>
    </format>
    <format dxfId="13077">
      <pivotArea dataOnly="0" labelOnly="1" grandCol="1" outline="0" fieldPosition="0"/>
    </format>
    <format dxfId="13076">
      <pivotArea field="2" type="button" dataOnly="0" labelOnly="1" outline="0" axis="axisRow" fieldPosition="1"/>
    </format>
    <format dxfId="13075">
      <pivotArea field="3" type="button" dataOnly="0" labelOnly="1" outline="0" axis="axisRow" fieldPosition="3"/>
    </format>
    <format dxfId="13074">
      <pivotArea field="4" type="button" dataOnly="0" labelOnly="1" outline="0" axis="axisRow" fieldPosition="4"/>
    </format>
    <format dxfId="13073">
      <pivotArea field="5" type="button" dataOnly="0" labelOnly="1" outline="0" axis="axisRow" fieldPosition="5"/>
    </format>
    <format dxfId="13072">
      <pivotArea field="7" type="button" dataOnly="0" labelOnly="1" outline="0" axis="axisRow" fieldPosition="6"/>
    </format>
    <format dxfId="13071">
      <pivotArea dataOnly="0" labelOnly="1" outline="0" fieldPosition="0">
        <references count="1">
          <reference field="6" count="0"/>
        </references>
      </pivotArea>
    </format>
    <format dxfId="13070">
      <pivotArea dataOnly="0" labelOnly="1" grandCol="1" outline="0" fieldPosition="0"/>
    </format>
    <format dxfId="13069">
      <pivotArea field="2" type="button" dataOnly="0" labelOnly="1" outline="0" axis="axisRow" fieldPosition="1"/>
    </format>
    <format dxfId="13068">
      <pivotArea field="3" type="button" dataOnly="0" labelOnly="1" outline="0" axis="axisRow" fieldPosition="3"/>
    </format>
    <format dxfId="13067">
      <pivotArea field="4" type="button" dataOnly="0" labelOnly="1" outline="0" axis="axisRow" fieldPosition="4"/>
    </format>
    <format dxfId="13066">
      <pivotArea field="5" type="button" dataOnly="0" labelOnly="1" outline="0" axis="axisRow" fieldPosition="5"/>
    </format>
    <format dxfId="13065">
      <pivotArea field="7" type="button" dataOnly="0" labelOnly="1" outline="0" axis="axisRow" fieldPosition="6"/>
    </format>
    <format dxfId="13064">
      <pivotArea dataOnly="0" labelOnly="1" outline="0" fieldPosition="0">
        <references count="1">
          <reference field="6" count="0"/>
        </references>
      </pivotArea>
    </format>
    <format dxfId="13063">
      <pivotArea dataOnly="0" labelOnly="1" grandCol="1" outline="0" fieldPosition="0"/>
    </format>
    <format dxfId="13062">
      <pivotArea field="2" type="button" dataOnly="0" labelOnly="1" outline="0" axis="axisRow" fieldPosition="1"/>
    </format>
    <format dxfId="13061">
      <pivotArea field="3" type="button" dataOnly="0" labelOnly="1" outline="0" axis="axisRow" fieldPosition="3"/>
    </format>
    <format dxfId="13060">
      <pivotArea field="4" type="button" dataOnly="0" labelOnly="1" outline="0" axis="axisRow" fieldPosition="4"/>
    </format>
    <format dxfId="13059">
      <pivotArea field="5" type="button" dataOnly="0" labelOnly="1" outline="0" axis="axisRow" fieldPosition="5"/>
    </format>
    <format dxfId="13058">
      <pivotArea field="7" type="button" dataOnly="0" labelOnly="1" outline="0" axis="axisRow" fieldPosition="6"/>
    </format>
    <format dxfId="13057">
      <pivotArea dataOnly="0" labelOnly="1" outline="0" fieldPosition="0">
        <references count="1">
          <reference field="6" count="0"/>
        </references>
      </pivotArea>
    </format>
    <format dxfId="13056">
      <pivotArea dataOnly="0" labelOnly="1" grandCol="1" outline="0" fieldPosition="0"/>
    </format>
    <format dxfId="13055">
      <pivotArea field="2" type="button" dataOnly="0" labelOnly="1" outline="0" axis="axisRow" fieldPosition="1"/>
    </format>
    <format dxfId="13054">
      <pivotArea field="3" type="button" dataOnly="0" labelOnly="1" outline="0" axis="axisRow" fieldPosition="3"/>
    </format>
    <format dxfId="13053">
      <pivotArea field="4" type="button" dataOnly="0" labelOnly="1" outline="0" axis="axisRow" fieldPosition="4"/>
    </format>
    <format dxfId="13052">
      <pivotArea field="5" type="button" dataOnly="0" labelOnly="1" outline="0" axis="axisRow" fieldPosition="5"/>
    </format>
    <format dxfId="13051">
      <pivotArea field="7" type="button" dataOnly="0" labelOnly="1" outline="0" axis="axisRow" fieldPosition="6"/>
    </format>
    <format dxfId="13050">
      <pivotArea dataOnly="0" labelOnly="1" outline="0" fieldPosition="0">
        <references count="1">
          <reference field="6" count="0"/>
        </references>
      </pivotArea>
    </format>
    <format dxfId="13049">
      <pivotArea dataOnly="0" labelOnly="1" grandCol="1" outline="0" fieldPosition="0"/>
    </format>
    <format dxfId="13048">
      <pivotArea field="2" type="button" dataOnly="0" labelOnly="1" outline="0" axis="axisRow" fieldPosition="1"/>
    </format>
    <format dxfId="13047">
      <pivotArea field="3" type="button" dataOnly="0" labelOnly="1" outline="0" axis="axisRow" fieldPosition="3"/>
    </format>
    <format dxfId="13046">
      <pivotArea field="4" type="button" dataOnly="0" labelOnly="1" outline="0" axis="axisRow" fieldPosition="4"/>
    </format>
    <format dxfId="13045">
      <pivotArea field="5" type="button" dataOnly="0" labelOnly="1" outline="0" axis="axisRow" fieldPosition="5"/>
    </format>
    <format dxfId="13044">
      <pivotArea field="7" type="button" dataOnly="0" labelOnly="1" outline="0" axis="axisRow" fieldPosition="6"/>
    </format>
    <format dxfId="13043">
      <pivotArea dataOnly="0" labelOnly="1" outline="0" fieldPosition="0">
        <references count="1">
          <reference field="6" count="0"/>
        </references>
      </pivotArea>
    </format>
    <format dxfId="13042">
      <pivotArea dataOnly="0" labelOnly="1" grandCol="1" outline="0" fieldPosition="0"/>
    </format>
    <format dxfId="13041">
      <pivotArea field="2" type="button" dataOnly="0" labelOnly="1" outline="0" axis="axisRow" fieldPosition="1"/>
    </format>
    <format dxfId="13040">
      <pivotArea field="3" type="button" dataOnly="0" labelOnly="1" outline="0" axis="axisRow" fieldPosition="3"/>
    </format>
    <format dxfId="13039">
      <pivotArea field="4" type="button" dataOnly="0" labelOnly="1" outline="0" axis="axisRow" fieldPosition="4"/>
    </format>
    <format dxfId="13038">
      <pivotArea field="5" type="button" dataOnly="0" labelOnly="1" outline="0" axis="axisRow" fieldPosition="5"/>
    </format>
    <format dxfId="13037">
      <pivotArea field="7" type="button" dataOnly="0" labelOnly="1" outline="0" axis="axisRow" fieldPosition="6"/>
    </format>
    <format dxfId="13036">
      <pivotArea dataOnly="0" labelOnly="1" outline="0" fieldPosition="0">
        <references count="1">
          <reference field="6" count="0"/>
        </references>
      </pivotArea>
    </format>
    <format dxfId="13035">
      <pivotArea dataOnly="0" labelOnly="1" grandCol="1" outline="0" fieldPosition="0"/>
    </format>
    <format dxfId="13034">
      <pivotArea field="2" type="button" dataOnly="0" labelOnly="1" outline="0" axis="axisRow" fieldPosition="1"/>
    </format>
    <format dxfId="13033">
      <pivotArea field="3" type="button" dataOnly="0" labelOnly="1" outline="0" axis="axisRow" fieldPosition="3"/>
    </format>
    <format dxfId="13032">
      <pivotArea field="4" type="button" dataOnly="0" labelOnly="1" outline="0" axis="axisRow" fieldPosition="4"/>
    </format>
    <format dxfId="13031">
      <pivotArea field="5" type="button" dataOnly="0" labelOnly="1" outline="0" axis="axisRow" fieldPosition="5"/>
    </format>
    <format dxfId="13030">
      <pivotArea field="7" type="button" dataOnly="0" labelOnly="1" outline="0" axis="axisRow" fieldPosition="6"/>
    </format>
    <format dxfId="13029">
      <pivotArea dataOnly="0" labelOnly="1" outline="0" fieldPosition="0">
        <references count="1">
          <reference field="6" count="0"/>
        </references>
      </pivotArea>
    </format>
    <format dxfId="13028">
      <pivotArea dataOnly="0" labelOnly="1" grandCol="1" outline="0" fieldPosition="0"/>
    </format>
    <format dxfId="13027">
      <pivotArea field="2" type="button" dataOnly="0" labelOnly="1" outline="0" axis="axisRow" fieldPosition="1"/>
    </format>
    <format dxfId="13026">
      <pivotArea field="3" type="button" dataOnly="0" labelOnly="1" outline="0" axis="axisRow" fieldPosition="3"/>
    </format>
    <format dxfId="13025">
      <pivotArea field="4" type="button" dataOnly="0" labelOnly="1" outline="0" axis="axisRow" fieldPosition="4"/>
    </format>
    <format dxfId="13024">
      <pivotArea field="5" type="button" dataOnly="0" labelOnly="1" outline="0" axis="axisRow" fieldPosition="5"/>
    </format>
    <format dxfId="13023">
      <pivotArea field="7" type="button" dataOnly="0" labelOnly="1" outline="0" axis="axisRow" fieldPosition="6"/>
    </format>
    <format dxfId="13022">
      <pivotArea dataOnly="0" labelOnly="1" outline="0" fieldPosition="0">
        <references count="1">
          <reference field="6" count="0"/>
        </references>
      </pivotArea>
    </format>
    <format dxfId="13021">
      <pivotArea dataOnly="0" labelOnly="1" grandCol="1" outline="0" fieldPosition="0"/>
    </format>
    <format dxfId="13020">
      <pivotArea field="2" type="button" dataOnly="0" labelOnly="1" outline="0" axis="axisRow" fieldPosition="1"/>
    </format>
    <format dxfId="13019">
      <pivotArea field="3" type="button" dataOnly="0" labelOnly="1" outline="0" axis="axisRow" fieldPosition="3"/>
    </format>
    <format dxfId="13018">
      <pivotArea field="4" type="button" dataOnly="0" labelOnly="1" outline="0" axis="axisRow" fieldPosition="4"/>
    </format>
    <format dxfId="13017">
      <pivotArea field="5" type="button" dataOnly="0" labelOnly="1" outline="0" axis="axisRow" fieldPosition="5"/>
    </format>
    <format dxfId="13016">
      <pivotArea field="7" type="button" dataOnly="0" labelOnly="1" outline="0" axis="axisRow" fieldPosition="6"/>
    </format>
    <format dxfId="13015">
      <pivotArea dataOnly="0" labelOnly="1" outline="0" fieldPosition="0">
        <references count="1">
          <reference field="6" count="0"/>
        </references>
      </pivotArea>
    </format>
    <format dxfId="13014">
      <pivotArea dataOnly="0" labelOnly="1" grandCol="1" outline="0" fieldPosition="0"/>
    </format>
    <format dxfId="13013">
      <pivotArea field="2" type="button" dataOnly="0" labelOnly="1" outline="0" axis="axisRow" fieldPosition="1"/>
    </format>
    <format dxfId="13012">
      <pivotArea field="3" type="button" dataOnly="0" labelOnly="1" outline="0" axis="axisRow" fieldPosition="3"/>
    </format>
    <format dxfId="13011">
      <pivotArea field="4" type="button" dataOnly="0" labelOnly="1" outline="0" axis="axisRow" fieldPosition="4"/>
    </format>
    <format dxfId="13010">
      <pivotArea field="5" type="button" dataOnly="0" labelOnly="1" outline="0" axis="axisRow" fieldPosition="5"/>
    </format>
    <format dxfId="13009">
      <pivotArea field="7" type="button" dataOnly="0" labelOnly="1" outline="0" axis="axisRow" fieldPosition="6"/>
    </format>
    <format dxfId="13008">
      <pivotArea dataOnly="0" labelOnly="1" outline="0" fieldPosition="0">
        <references count="1">
          <reference field="6" count="0"/>
        </references>
      </pivotArea>
    </format>
    <format dxfId="13007">
      <pivotArea dataOnly="0" labelOnly="1" grandCol="1" outline="0" fieldPosition="0"/>
    </format>
    <format dxfId="13006">
      <pivotArea field="2" type="button" dataOnly="0" labelOnly="1" outline="0" axis="axisRow" fieldPosition="1"/>
    </format>
    <format dxfId="13005">
      <pivotArea field="3" type="button" dataOnly="0" labelOnly="1" outline="0" axis="axisRow" fieldPosition="3"/>
    </format>
    <format dxfId="13004">
      <pivotArea field="4" type="button" dataOnly="0" labelOnly="1" outline="0" axis="axisRow" fieldPosition="4"/>
    </format>
    <format dxfId="13003">
      <pivotArea field="5" type="button" dataOnly="0" labelOnly="1" outline="0" axis="axisRow" fieldPosition="5"/>
    </format>
    <format dxfId="13002">
      <pivotArea field="7" type="button" dataOnly="0" labelOnly="1" outline="0" axis="axisRow" fieldPosition="6"/>
    </format>
    <format dxfId="13001">
      <pivotArea dataOnly="0" labelOnly="1" outline="0" fieldPosition="0">
        <references count="1">
          <reference field="6" count="0"/>
        </references>
      </pivotArea>
    </format>
    <format dxfId="13000">
      <pivotArea dataOnly="0" labelOnly="1" grandCol="1" outline="0" fieldPosition="0"/>
    </format>
    <format dxfId="12999">
      <pivotArea field="2" type="button" dataOnly="0" labelOnly="1" outline="0" axis="axisRow" fieldPosition="1"/>
    </format>
    <format dxfId="12998">
      <pivotArea field="3" type="button" dataOnly="0" labelOnly="1" outline="0" axis="axisRow" fieldPosition="3"/>
    </format>
    <format dxfId="12997">
      <pivotArea field="4" type="button" dataOnly="0" labelOnly="1" outline="0" axis="axisRow" fieldPosition="4"/>
    </format>
    <format dxfId="12996">
      <pivotArea field="5" type="button" dataOnly="0" labelOnly="1" outline="0" axis="axisRow" fieldPosition="5"/>
    </format>
    <format dxfId="12995">
      <pivotArea field="7" type="button" dataOnly="0" labelOnly="1" outline="0" axis="axisRow" fieldPosition="6"/>
    </format>
    <format dxfId="12994">
      <pivotArea dataOnly="0" labelOnly="1" outline="0" fieldPosition="0">
        <references count="1">
          <reference field="6" count="0"/>
        </references>
      </pivotArea>
    </format>
    <format dxfId="12993">
      <pivotArea dataOnly="0" labelOnly="1" grandCol="1" outline="0" fieldPosition="0"/>
    </format>
    <format dxfId="12992">
      <pivotArea field="2" type="button" dataOnly="0" labelOnly="1" outline="0" axis="axisRow" fieldPosition="1"/>
    </format>
    <format dxfId="12991">
      <pivotArea field="3" type="button" dataOnly="0" labelOnly="1" outline="0" axis="axisRow" fieldPosition="3"/>
    </format>
    <format dxfId="12990">
      <pivotArea field="4" type="button" dataOnly="0" labelOnly="1" outline="0" axis="axisRow" fieldPosition="4"/>
    </format>
    <format dxfId="12989">
      <pivotArea field="5" type="button" dataOnly="0" labelOnly="1" outline="0" axis="axisRow" fieldPosition="5"/>
    </format>
    <format dxfId="12988">
      <pivotArea field="7" type="button" dataOnly="0" labelOnly="1" outline="0" axis="axisRow" fieldPosition="6"/>
    </format>
    <format dxfId="12987">
      <pivotArea dataOnly="0" labelOnly="1" outline="0" fieldPosition="0">
        <references count="1">
          <reference field="6" count="0"/>
        </references>
      </pivotArea>
    </format>
    <format dxfId="12986">
      <pivotArea dataOnly="0" labelOnly="1" grandCol="1" outline="0" fieldPosition="0"/>
    </format>
    <format dxfId="12985">
      <pivotArea field="2" type="button" dataOnly="0" labelOnly="1" outline="0" axis="axisRow" fieldPosition="1"/>
    </format>
    <format dxfId="12984">
      <pivotArea field="3" type="button" dataOnly="0" labelOnly="1" outline="0" axis="axisRow" fieldPosition="3"/>
    </format>
    <format dxfId="12983">
      <pivotArea field="4" type="button" dataOnly="0" labelOnly="1" outline="0" axis="axisRow" fieldPosition="4"/>
    </format>
    <format dxfId="12982">
      <pivotArea field="5" type="button" dataOnly="0" labelOnly="1" outline="0" axis="axisRow" fieldPosition="5"/>
    </format>
    <format dxfId="12981">
      <pivotArea field="7" type="button" dataOnly="0" labelOnly="1" outline="0" axis="axisRow" fieldPosition="6"/>
    </format>
    <format dxfId="12980">
      <pivotArea dataOnly="0" labelOnly="1" outline="0" fieldPosition="0">
        <references count="1">
          <reference field="6" count="0"/>
        </references>
      </pivotArea>
    </format>
    <format dxfId="12979">
      <pivotArea dataOnly="0" labelOnly="1" grandCol="1" outline="0" fieldPosition="0"/>
    </format>
    <format dxfId="12978">
      <pivotArea field="2" type="button" dataOnly="0" labelOnly="1" outline="0" axis="axisRow" fieldPosition="1"/>
    </format>
    <format dxfId="12977">
      <pivotArea field="3" type="button" dataOnly="0" labelOnly="1" outline="0" axis="axisRow" fieldPosition="3"/>
    </format>
    <format dxfId="12976">
      <pivotArea field="4" type="button" dataOnly="0" labelOnly="1" outline="0" axis="axisRow" fieldPosition="4"/>
    </format>
    <format dxfId="12975">
      <pivotArea field="5" type="button" dataOnly="0" labelOnly="1" outline="0" axis="axisRow" fieldPosition="5"/>
    </format>
    <format dxfId="12974">
      <pivotArea field="7" type="button" dataOnly="0" labelOnly="1" outline="0" axis="axisRow" fieldPosition="6"/>
    </format>
    <format dxfId="12973">
      <pivotArea dataOnly="0" labelOnly="1" outline="0" fieldPosition="0">
        <references count="1">
          <reference field="6" count="0"/>
        </references>
      </pivotArea>
    </format>
    <format dxfId="12972">
      <pivotArea dataOnly="0" labelOnly="1" grandCol="1" outline="0" fieldPosition="0"/>
    </format>
    <format dxfId="12971">
      <pivotArea field="2" type="button" dataOnly="0" labelOnly="1" outline="0" axis="axisRow" fieldPosition="1"/>
    </format>
    <format dxfId="12970">
      <pivotArea field="3" type="button" dataOnly="0" labelOnly="1" outline="0" axis="axisRow" fieldPosition="3"/>
    </format>
    <format dxfId="12969">
      <pivotArea field="4" type="button" dataOnly="0" labelOnly="1" outline="0" axis="axisRow" fieldPosition="4"/>
    </format>
    <format dxfId="12968">
      <pivotArea field="5" type="button" dataOnly="0" labelOnly="1" outline="0" axis="axisRow" fieldPosition="5"/>
    </format>
    <format dxfId="12967">
      <pivotArea field="7" type="button" dataOnly="0" labelOnly="1" outline="0" axis="axisRow" fieldPosition="6"/>
    </format>
    <format dxfId="12966">
      <pivotArea dataOnly="0" labelOnly="1" outline="0" fieldPosition="0">
        <references count="1">
          <reference field="6" count="0"/>
        </references>
      </pivotArea>
    </format>
    <format dxfId="12965">
      <pivotArea dataOnly="0" labelOnly="1" grandCol="1" outline="0" fieldPosition="0"/>
    </format>
    <format dxfId="12964">
      <pivotArea field="2" type="button" dataOnly="0" labelOnly="1" outline="0" axis="axisRow" fieldPosition="1"/>
    </format>
    <format dxfId="12963">
      <pivotArea field="3" type="button" dataOnly="0" labelOnly="1" outline="0" axis="axisRow" fieldPosition="3"/>
    </format>
    <format dxfId="12962">
      <pivotArea field="4" type="button" dataOnly="0" labelOnly="1" outline="0" axis="axisRow" fieldPosition="4"/>
    </format>
    <format dxfId="12961">
      <pivotArea field="5" type="button" dataOnly="0" labelOnly="1" outline="0" axis="axisRow" fieldPosition="5"/>
    </format>
    <format dxfId="12960">
      <pivotArea field="7" type="button" dataOnly="0" labelOnly="1" outline="0" axis="axisRow" fieldPosition="6"/>
    </format>
    <format dxfId="12959">
      <pivotArea dataOnly="0" labelOnly="1" outline="0" fieldPosition="0">
        <references count="1">
          <reference field="6" count="0"/>
        </references>
      </pivotArea>
    </format>
    <format dxfId="12958">
      <pivotArea dataOnly="0" labelOnly="1" grandCol="1" outline="0" fieldPosition="0"/>
    </format>
    <format dxfId="12957">
      <pivotArea field="2" type="button" dataOnly="0" labelOnly="1" outline="0" axis="axisRow" fieldPosition="1"/>
    </format>
    <format dxfId="12956">
      <pivotArea field="3" type="button" dataOnly="0" labelOnly="1" outline="0" axis="axisRow" fieldPosition="3"/>
    </format>
    <format dxfId="12955">
      <pivotArea field="4" type="button" dataOnly="0" labelOnly="1" outline="0" axis="axisRow" fieldPosition="4"/>
    </format>
    <format dxfId="12954">
      <pivotArea field="5" type="button" dataOnly="0" labelOnly="1" outline="0" axis="axisRow" fieldPosition="5"/>
    </format>
    <format dxfId="12953">
      <pivotArea field="7" type="button" dataOnly="0" labelOnly="1" outline="0" axis="axisRow" fieldPosition="6"/>
    </format>
    <format dxfId="12952">
      <pivotArea dataOnly="0" labelOnly="1" outline="0" fieldPosition="0">
        <references count="1">
          <reference field="6" count="0"/>
        </references>
      </pivotArea>
    </format>
    <format dxfId="12951">
      <pivotArea dataOnly="0" labelOnly="1" grandCol="1" outline="0" fieldPosition="0"/>
    </format>
    <format dxfId="12950">
      <pivotArea field="2" type="button" dataOnly="0" labelOnly="1" outline="0" axis="axisRow" fieldPosition="1"/>
    </format>
    <format dxfId="12949">
      <pivotArea field="3" type="button" dataOnly="0" labelOnly="1" outline="0" axis="axisRow" fieldPosition="3"/>
    </format>
    <format dxfId="12948">
      <pivotArea field="4" type="button" dataOnly="0" labelOnly="1" outline="0" axis="axisRow" fieldPosition="4"/>
    </format>
    <format dxfId="12947">
      <pivotArea field="5" type="button" dataOnly="0" labelOnly="1" outline="0" axis="axisRow" fieldPosition="5"/>
    </format>
    <format dxfId="12946">
      <pivotArea field="7" type="button" dataOnly="0" labelOnly="1" outline="0" axis="axisRow" fieldPosition="6"/>
    </format>
    <format dxfId="12945">
      <pivotArea dataOnly="0" labelOnly="1" outline="0" fieldPosition="0">
        <references count="1">
          <reference field="6" count="0"/>
        </references>
      </pivotArea>
    </format>
    <format dxfId="12944">
      <pivotArea dataOnly="0" labelOnly="1" grandCol="1" outline="0" fieldPosition="0"/>
    </format>
    <format dxfId="12943">
      <pivotArea field="2" type="button" dataOnly="0" labelOnly="1" outline="0" axis="axisRow" fieldPosition="1"/>
    </format>
    <format dxfId="12942">
      <pivotArea field="3" type="button" dataOnly="0" labelOnly="1" outline="0" axis="axisRow" fieldPosition="3"/>
    </format>
    <format dxfId="12941">
      <pivotArea field="4" type="button" dataOnly="0" labelOnly="1" outline="0" axis="axisRow" fieldPosition="4"/>
    </format>
    <format dxfId="12940">
      <pivotArea field="5" type="button" dataOnly="0" labelOnly="1" outline="0" axis="axisRow" fieldPosition="5"/>
    </format>
    <format dxfId="12939">
      <pivotArea field="7" type="button" dataOnly="0" labelOnly="1" outline="0" axis="axisRow" fieldPosition="6"/>
    </format>
    <format dxfId="12938">
      <pivotArea dataOnly="0" labelOnly="1" outline="0" fieldPosition="0">
        <references count="1">
          <reference field="6" count="0"/>
        </references>
      </pivotArea>
    </format>
    <format dxfId="12937">
      <pivotArea dataOnly="0" labelOnly="1" grandCol="1" outline="0" fieldPosition="0"/>
    </format>
    <format dxfId="12936">
      <pivotArea field="2" type="button" dataOnly="0" labelOnly="1" outline="0" axis="axisRow" fieldPosition="1"/>
    </format>
    <format dxfId="12935">
      <pivotArea field="3" type="button" dataOnly="0" labelOnly="1" outline="0" axis="axisRow" fieldPosition="3"/>
    </format>
    <format dxfId="12934">
      <pivotArea field="4" type="button" dataOnly="0" labelOnly="1" outline="0" axis="axisRow" fieldPosition="4"/>
    </format>
    <format dxfId="12933">
      <pivotArea field="5" type="button" dataOnly="0" labelOnly="1" outline="0" axis="axisRow" fieldPosition="5"/>
    </format>
    <format dxfId="12932">
      <pivotArea field="7" type="button" dataOnly="0" labelOnly="1" outline="0" axis="axisRow" fieldPosition="6"/>
    </format>
    <format dxfId="12931">
      <pivotArea dataOnly="0" labelOnly="1" outline="0" fieldPosition="0">
        <references count="1">
          <reference field="6" count="0"/>
        </references>
      </pivotArea>
    </format>
    <format dxfId="12930">
      <pivotArea dataOnly="0" labelOnly="1" grandCol="1" outline="0" fieldPosition="0"/>
    </format>
    <format dxfId="12929">
      <pivotArea field="2" type="button" dataOnly="0" labelOnly="1" outline="0" axis="axisRow" fieldPosition="1"/>
    </format>
    <format dxfId="12928">
      <pivotArea field="3" type="button" dataOnly="0" labelOnly="1" outline="0" axis="axisRow" fieldPosition="3"/>
    </format>
    <format dxfId="12927">
      <pivotArea field="4" type="button" dataOnly="0" labelOnly="1" outline="0" axis="axisRow" fieldPosition="4"/>
    </format>
    <format dxfId="12926">
      <pivotArea field="5" type="button" dataOnly="0" labelOnly="1" outline="0" axis="axisRow" fieldPosition="5"/>
    </format>
    <format dxfId="12925">
      <pivotArea field="7" type="button" dataOnly="0" labelOnly="1" outline="0" axis="axisRow" fieldPosition="6"/>
    </format>
    <format dxfId="12924">
      <pivotArea dataOnly="0" labelOnly="1" outline="0" fieldPosition="0">
        <references count="1">
          <reference field="6" count="0"/>
        </references>
      </pivotArea>
    </format>
    <format dxfId="12923">
      <pivotArea dataOnly="0" labelOnly="1" grandCol="1" outline="0" fieldPosition="0"/>
    </format>
    <format dxfId="12922">
      <pivotArea field="2" type="button" dataOnly="0" labelOnly="1" outline="0" axis="axisRow" fieldPosition="1"/>
    </format>
    <format dxfId="12921">
      <pivotArea field="3" type="button" dataOnly="0" labelOnly="1" outline="0" axis="axisRow" fieldPosition="3"/>
    </format>
    <format dxfId="12920">
      <pivotArea field="4" type="button" dataOnly="0" labelOnly="1" outline="0" axis="axisRow" fieldPosition="4"/>
    </format>
    <format dxfId="12919">
      <pivotArea field="5" type="button" dataOnly="0" labelOnly="1" outline="0" axis="axisRow" fieldPosition="5"/>
    </format>
    <format dxfId="12918">
      <pivotArea field="7" type="button" dataOnly="0" labelOnly="1" outline="0" axis="axisRow" fieldPosition="6"/>
    </format>
    <format dxfId="12917">
      <pivotArea dataOnly="0" labelOnly="1" outline="0" fieldPosition="0">
        <references count="1">
          <reference field="6" count="0"/>
        </references>
      </pivotArea>
    </format>
    <format dxfId="12916">
      <pivotArea dataOnly="0" labelOnly="1" grandCol="1" outline="0" fieldPosition="0"/>
    </format>
    <format dxfId="12915">
      <pivotArea field="2" type="button" dataOnly="0" labelOnly="1" outline="0" axis="axisRow" fieldPosition="1"/>
    </format>
    <format dxfId="12914">
      <pivotArea field="3" type="button" dataOnly="0" labelOnly="1" outline="0" axis="axisRow" fieldPosition="3"/>
    </format>
    <format dxfId="12913">
      <pivotArea field="4" type="button" dataOnly="0" labelOnly="1" outline="0" axis="axisRow" fieldPosition="4"/>
    </format>
    <format dxfId="12912">
      <pivotArea field="5" type="button" dataOnly="0" labelOnly="1" outline="0" axis="axisRow" fieldPosition="5"/>
    </format>
    <format dxfId="12911">
      <pivotArea field="7" type="button" dataOnly="0" labelOnly="1" outline="0" axis="axisRow" fieldPosition="6"/>
    </format>
    <format dxfId="12910">
      <pivotArea dataOnly="0" labelOnly="1" outline="0" fieldPosition="0">
        <references count="1">
          <reference field="6" count="0"/>
        </references>
      </pivotArea>
    </format>
    <format dxfId="12909">
      <pivotArea dataOnly="0" labelOnly="1" grandCol="1" outline="0" fieldPosition="0"/>
    </format>
    <format dxfId="12908">
      <pivotArea field="2" type="button" dataOnly="0" labelOnly="1" outline="0" axis="axisRow" fieldPosition="1"/>
    </format>
    <format dxfId="12907">
      <pivotArea field="3" type="button" dataOnly="0" labelOnly="1" outline="0" axis="axisRow" fieldPosition="3"/>
    </format>
    <format dxfId="12906">
      <pivotArea field="4" type="button" dataOnly="0" labelOnly="1" outline="0" axis="axisRow" fieldPosition="4"/>
    </format>
    <format dxfId="12905">
      <pivotArea field="5" type="button" dataOnly="0" labelOnly="1" outline="0" axis="axisRow" fieldPosition="5"/>
    </format>
    <format dxfId="12904">
      <pivotArea field="7" type="button" dataOnly="0" labelOnly="1" outline="0" axis="axisRow" fieldPosition="6"/>
    </format>
    <format dxfId="12903">
      <pivotArea dataOnly="0" labelOnly="1" outline="0" fieldPosition="0">
        <references count="1">
          <reference field="6" count="0"/>
        </references>
      </pivotArea>
    </format>
    <format dxfId="12902">
      <pivotArea dataOnly="0" labelOnly="1" grandCol="1" outline="0" fieldPosition="0"/>
    </format>
    <format dxfId="12901">
      <pivotArea field="2" type="button" dataOnly="0" labelOnly="1" outline="0" axis="axisRow" fieldPosition="1"/>
    </format>
    <format dxfId="12900">
      <pivotArea field="3" type="button" dataOnly="0" labelOnly="1" outline="0" axis="axisRow" fieldPosition="3"/>
    </format>
    <format dxfId="12899">
      <pivotArea field="4" type="button" dataOnly="0" labelOnly="1" outline="0" axis="axisRow" fieldPosition="4"/>
    </format>
    <format dxfId="12898">
      <pivotArea field="5" type="button" dataOnly="0" labelOnly="1" outline="0" axis="axisRow" fieldPosition="5"/>
    </format>
    <format dxfId="12897">
      <pivotArea field="7" type="button" dataOnly="0" labelOnly="1" outline="0" axis="axisRow" fieldPosition="6"/>
    </format>
    <format dxfId="12896">
      <pivotArea dataOnly="0" labelOnly="1" outline="0" fieldPosition="0">
        <references count="1">
          <reference field="6" count="0"/>
        </references>
      </pivotArea>
    </format>
    <format dxfId="12895">
      <pivotArea dataOnly="0" labelOnly="1" grandCol="1" outline="0" fieldPosition="0"/>
    </format>
    <format dxfId="12894">
      <pivotArea field="2" type="button" dataOnly="0" labelOnly="1" outline="0" axis="axisRow" fieldPosition="1"/>
    </format>
    <format dxfId="12893">
      <pivotArea field="3" type="button" dataOnly="0" labelOnly="1" outline="0" axis="axisRow" fieldPosition="3"/>
    </format>
    <format dxfId="12892">
      <pivotArea field="4" type="button" dataOnly="0" labelOnly="1" outline="0" axis="axisRow" fieldPosition="4"/>
    </format>
    <format dxfId="12891">
      <pivotArea field="5" type="button" dataOnly="0" labelOnly="1" outline="0" axis="axisRow" fieldPosition="5"/>
    </format>
    <format dxfId="12890">
      <pivotArea field="7" type="button" dataOnly="0" labelOnly="1" outline="0" axis="axisRow" fieldPosition="6"/>
    </format>
    <format dxfId="12889">
      <pivotArea dataOnly="0" labelOnly="1" outline="0" fieldPosition="0">
        <references count="1">
          <reference field="6" count="0"/>
        </references>
      </pivotArea>
    </format>
    <format dxfId="12888">
      <pivotArea dataOnly="0" labelOnly="1" grandCol="1" outline="0" fieldPosition="0"/>
    </format>
    <format dxfId="12887">
      <pivotArea field="2" type="button" dataOnly="0" labelOnly="1" outline="0" axis="axisRow" fieldPosition="1"/>
    </format>
    <format dxfId="12886">
      <pivotArea field="3" type="button" dataOnly="0" labelOnly="1" outline="0" axis="axisRow" fieldPosition="3"/>
    </format>
    <format dxfId="12885">
      <pivotArea field="4" type="button" dataOnly="0" labelOnly="1" outline="0" axis="axisRow" fieldPosition="4"/>
    </format>
    <format dxfId="12884">
      <pivotArea field="5" type="button" dataOnly="0" labelOnly="1" outline="0" axis="axisRow" fieldPosition="5"/>
    </format>
    <format dxfId="12883">
      <pivotArea field="7" type="button" dataOnly="0" labelOnly="1" outline="0" axis="axisRow" fieldPosition="6"/>
    </format>
    <format dxfId="12882">
      <pivotArea dataOnly="0" labelOnly="1" outline="0" fieldPosition="0">
        <references count="1">
          <reference field="6" count="0"/>
        </references>
      </pivotArea>
    </format>
    <format dxfId="12881">
      <pivotArea dataOnly="0" labelOnly="1" grandCol="1" outline="0" fieldPosition="0"/>
    </format>
    <format dxfId="12880">
      <pivotArea field="2" type="button" dataOnly="0" labelOnly="1" outline="0" axis="axisRow" fieldPosition="1"/>
    </format>
    <format dxfId="12879">
      <pivotArea field="3" type="button" dataOnly="0" labelOnly="1" outline="0" axis="axisRow" fieldPosition="3"/>
    </format>
    <format dxfId="12878">
      <pivotArea field="4" type="button" dataOnly="0" labelOnly="1" outline="0" axis="axisRow" fieldPosition="4"/>
    </format>
    <format dxfId="12877">
      <pivotArea field="5" type="button" dataOnly="0" labelOnly="1" outline="0" axis="axisRow" fieldPosition="5"/>
    </format>
    <format dxfId="12876">
      <pivotArea field="7" type="button" dataOnly="0" labelOnly="1" outline="0" axis="axisRow" fieldPosition="6"/>
    </format>
    <format dxfId="12875">
      <pivotArea dataOnly="0" labelOnly="1" outline="0" fieldPosition="0">
        <references count="1">
          <reference field="6" count="0"/>
        </references>
      </pivotArea>
    </format>
    <format dxfId="12874">
      <pivotArea dataOnly="0" labelOnly="1" grandCol="1" outline="0" fieldPosition="0"/>
    </format>
    <format dxfId="12873">
      <pivotArea field="2" type="button" dataOnly="0" labelOnly="1" outline="0" axis="axisRow" fieldPosition="1"/>
    </format>
    <format dxfId="12872">
      <pivotArea field="3" type="button" dataOnly="0" labelOnly="1" outline="0" axis="axisRow" fieldPosition="3"/>
    </format>
    <format dxfId="12871">
      <pivotArea field="4" type="button" dataOnly="0" labelOnly="1" outline="0" axis="axisRow" fieldPosition="4"/>
    </format>
    <format dxfId="12870">
      <pivotArea field="5" type="button" dataOnly="0" labelOnly="1" outline="0" axis="axisRow" fieldPosition="5"/>
    </format>
    <format dxfId="12869">
      <pivotArea field="7" type="button" dataOnly="0" labelOnly="1" outline="0" axis="axisRow" fieldPosition="6"/>
    </format>
    <format dxfId="12868">
      <pivotArea dataOnly="0" labelOnly="1" outline="0" fieldPosition="0">
        <references count="1">
          <reference field="6" count="0"/>
        </references>
      </pivotArea>
    </format>
    <format dxfId="12867">
      <pivotArea dataOnly="0" labelOnly="1" grandCol="1" outline="0" fieldPosition="0"/>
    </format>
    <format dxfId="12866">
      <pivotArea field="2" type="button" dataOnly="0" labelOnly="1" outline="0" axis="axisRow" fieldPosition="1"/>
    </format>
    <format dxfId="12865">
      <pivotArea field="3" type="button" dataOnly="0" labelOnly="1" outline="0" axis="axisRow" fieldPosition="3"/>
    </format>
    <format dxfId="12864">
      <pivotArea field="4" type="button" dataOnly="0" labelOnly="1" outline="0" axis="axisRow" fieldPosition="4"/>
    </format>
    <format dxfId="12863">
      <pivotArea field="5" type="button" dataOnly="0" labelOnly="1" outline="0" axis="axisRow" fieldPosition="5"/>
    </format>
    <format dxfId="12862">
      <pivotArea field="7" type="button" dataOnly="0" labelOnly="1" outline="0" axis="axisRow" fieldPosition="6"/>
    </format>
    <format dxfId="12861">
      <pivotArea dataOnly="0" labelOnly="1" outline="0" fieldPosition="0">
        <references count="1">
          <reference field="6" count="0"/>
        </references>
      </pivotArea>
    </format>
    <format dxfId="12860">
      <pivotArea dataOnly="0" labelOnly="1" grandCol="1" outline="0" fieldPosition="0"/>
    </format>
    <format dxfId="12859">
      <pivotArea field="2" type="button" dataOnly="0" labelOnly="1" outline="0" axis="axisRow" fieldPosition="1"/>
    </format>
    <format dxfId="12858">
      <pivotArea field="3" type="button" dataOnly="0" labelOnly="1" outline="0" axis="axisRow" fieldPosition="3"/>
    </format>
    <format dxfId="12857">
      <pivotArea field="4" type="button" dataOnly="0" labelOnly="1" outline="0" axis="axisRow" fieldPosition="4"/>
    </format>
    <format dxfId="12856">
      <pivotArea field="5" type="button" dataOnly="0" labelOnly="1" outline="0" axis="axisRow" fieldPosition="5"/>
    </format>
    <format dxfId="12855">
      <pivotArea field="7" type="button" dataOnly="0" labelOnly="1" outline="0" axis="axisRow" fieldPosition="6"/>
    </format>
    <format dxfId="12854">
      <pivotArea dataOnly="0" labelOnly="1" outline="0" fieldPosition="0">
        <references count="1">
          <reference field="6" count="0"/>
        </references>
      </pivotArea>
    </format>
    <format dxfId="12853">
      <pivotArea dataOnly="0" labelOnly="1" grandCol="1" outline="0" fieldPosition="0"/>
    </format>
    <format dxfId="12852">
      <pivotArea field="2" type="button" dataOnly="0" labelOnly="1" outline="0" axis="axisRow" fieldPosition="1"/>
    </format>
    <format dxfId="12851">
      <pivotArea field="3" type="button" dataOnly="0" labelOnly="1" outline="0" axis="axisRow" fieldPosition="3"/>
    </format>
    <format dxfId="12850">
      <pivotArea field="4" type="button" dataOnly="0" labelOnly="1" outline="0" axis="axisRow" fieldPosition="4"/>
    </format>
    <format dxfId="12849">
      <pivotArea field="5" type="button" dataOnly="0" labelOnly="1" outline="0" axis="axisRow" fieldPosition="5"/>
    </format>
    <format dxfId="12848">
      <pivotArea field="7" type="button" dataOnly="0" labelOnly="1" outline="0" axis="axisRow" fieldPosition="6"/>
    </format>
    <format dxfId="12847">
      <pivotArea dataOnly="0" labelOnly="1" outline="0" fieldPosition="0">
        <references count="1">
          <reference field="6" count="0"/>
        </references>
      </pivotArea>
    </format>
    <format dxfId="12846">
      <pivotArea dataOnly="0" labelOnly="1" grandCol="1" outline="0" fieldPosition="0"/>
    </format>
    <format dxfId="12845">
      <pivotArea field="2" type="button" dataOnly="0" labelOnly="1" outline="0" axis="axisRow" fieldPosition="1"/>
    </format>
    <format dxfId="12844">
      <pivotArea field="3" type="button" dataOnly="0" labelOnly="1" outline="0" axis="axisRow" fieldPosition="3"/>
    </format>
    <format dxfId="12843">
      <pivotArea field="4" type="button" dataOnly="0" labelOnly="1" outline="0" axis="axisRow" fieldPosition="4"/>
    </format>
    <format dxfId="12842">
      <pivotArea field="5" type="button" dataOnly="0" labelOnly="1" outline="0" axis="axisRow" fieldPosition="5"/>
    </format>
    <format dxfId="12841">
      <pivotArea field="7" type="button" dataOnly="0" labelOnly="1" outline="0" axis="axisRow" fieldPosition="6"/>
    </format>
    <format dxfId="12840">
      <pivotArea dataOnly="0" labelOnly="1" outline="0" fieldPosition="0">
        <references count="1">
          <reference field="6" count="0"/>
        </references>
      </pivotArea>
    </format>
    <format dxfId="12839">
      <pivotArea dataOnly="0" labelOnly="1" grandCol="1" outline="0" fieldPosition="0"/>
    </format>
    <format dxfId="12838">
      <pivotArea field="2" type="button" dataOnly="0" labelOnly="1" outline="0" axis="axisRow" fieldPosition="1"/>
    </format>
    <format dxfId="12837">
      <pivotArea field="3" type="button" dataOnly="0" labelOnly="1" outline="0" axis="axisRow" fieldPosition="3"/>
    </format>
    <format dxfId="12836">
      <pivotArea field="4" type="button" dataOnly="0" labelOnly="1" outline="0" axis="axisRow" fieldPosition="4"/>
    </format>
    <format dxfId="12835">
      <pivotArea field="5" type="button" dataOnly="0" labelOnly="1" outline="0" axis="axisRow" fieldPosition="5"/>
    </format>
    <format dxfId="12834">
      <pivotArea field="7" type="button" dataOnly="0" labelOnly="1" outline="0" axis="axisRow" fieldPosition="6"/>
    </format>
    <format dxfId="12833">
      <pivotArea dataOnly="0" labelOnly="1" outline="0" fieldPosition="0">
        <references count="1">
          <reference field="6" count="0"/>
        </references>
      </pivotArea>
    </format>
    <format dxfId="12832">
      <pivotArea dataOnly="0" labelOnly="1" grandCol="1" outline="0" fieldPosition="0"/>
    </format>
    <format dxfId="12831">
      <pivotArea field="2" type="button" dataOnly="0" labelOnly="1" outline="0" axis="axisRow" fieldPosition="1"/>
    </format>
    <format dxfId="12830">
      <pivotArea field="3" type="button" dataOnly="0" labelOnly="1" outline="0" axis="axisRow" fieldPosition="3"/>
    </format>
    <format dxfId="12829">
      <pivotArea field="4" type="button" dataOnly="0" labelOnly="1" outline="0" axis="axisRow" fieldPosition="4"/>
    </format>
    <format dxfId="12828">
      <pivotArea field="5" type="button" dataOnly="0" labelOnly="1" outline="0" axis="axisRow" fieldPosition="5"/>
    </format>
    <format dxfId="12827">
      <pivotArea field="7" type="button" dataOnly="0" labelOnly="1" outline="0" axis="axisRow" fieldPosition="6"/>
    </format>
    <format dxfId="12826">
      <pivotArea dataOnly="0" labelOnly="1" outline="0" fieldPosition="0">
        <references count="1">
          <reference field="6" count="0"/>
        </references>
      </pivotArea>
    </format>
    <format dxfId="12825">
      <pivotArea dataOnly="0" labelOnly="1" grandCol="1" outline="0" fieldPosition="0"/>
    </format>
    <format dxfId="12824">
      <pivotArea field="2" type="button" dataOnly="0" labelOnly="1" outline="0" axis="axisRow" fieldPosition="1"/>
    </format>
    <format dxfId="12823">
      <pivotArea field="3" type="button" dataOnly="0" labelOnly="1" outline="0" axis="axisRow" fieldPosition="3"/>
    </format>
    <format dxfId="12822">
      <pivotArea field="4" type="button" dataOnly="0" labelOnly="1" outline="0" axis="axisRow" fieldPosition="4"/>
    </format>
    <format dxfId="12821">
      <pivotArea field="5" type="button" dataOnly="0" labelOnly="1" outline="0" axis="axisRow" fieldPosition="5"/>
    </format>
    <format dxfId="12820">
      <pivotArea field="7" type="button" dataOnly="0" labelOnly="1" outline="0" axis="axisRow" fieldPosition="6"/>
    </format>
    <format dxfId="12819">
      <pivotArea dataOnly="0" labelOnly="1" outline="0" fieldPosition="0">
        <references count="1">
          <reference field="6" count="0"/>
        </references>
      </pivotArea>
    </format>
    <format dxfId="12818">
      <pivotArea dataOnly="0" labelOnly="1" grandCol="1" outline="0" fieldPosition="0"/>
    </format>
    <format dxfId="12817">
      <pivotArea field="2" type="button" dataOnly="0" labelOnly="1" outline="0" axis="axisRow" fieldPosition="1"/>
    </format>
    <format dxfId="12816">
      <pivotArea field="3" type="button" dataOnly="0" labelOnly="1" outline="0" axis="axisRow" fieldPosition="3"/>
    </format>
    <format dxfId="12815">
      <pivotArea field="4" type="button" dataOnly="0" labelOnly="1" outline="0" axis="axisRow" fieldPosition="4"/>
    </format>
    <format dxfId="12814">
      <pivotArea field="5" type="button" dataOnly="0" labelOnly="1" outline="0" axis="axisRow" fieldPosition="5"/>
    </format>
    <format dxfId="12813">
      <pivotArea field="7" type="button" dataOnly="0" labelOnly="1" outline="0" axis="axisRow" fieldPosition="6"/>
    </format>
    <format dxfId="12812">
      <pivotArea dataOnly="0" labelOnly="1" outline="0" fieldPosition="0">
        <references count="1">
          <reference field="6" count="0"/>
        </references>
      </pivotArea>
    </format>
    <format dxfId="12811">
      <pivotArea dataOnly="0" labelOnly="1" grandCol="1" outline="0" fieldPosition="0"/>
    </format>
    <format dxfId="12810">
      <pivotArea field="2" type="button" dataOnly="0" labelOnly="1" outline="0" axis="axisRow" fieldPosition="1"/>
    </format>
    <format dxfId="12809">
      <pivotArea field="3" type="button" dataOnly="0" labelOnly="1" outline="0" axis="axisRow" fieldPosition="3"/>
    </format>
    <format dxfId="12808">
      <pivotArea field="4" type="button" dataOnly="0" labelOnly="1" outline="0" axis="axisRow" fieldPosition="4"/>
    </format>
    <format dxfId="12807">
      <pivotArea field="5" type="button" dataOnly="0" labelOnly="1" outline="0" axis="axisRow" fieldPosition="5"/>
    </format>
    <format dxfId="12806">
      <pivotArea field="7" type="button" dataOnly="0" labelOnly="1" outline="0" axis="axisRow" fieldPosition="6"/>
    </format>
    <format dxfId="12805">
      <pivotArea dataOnly="0" labelOnly="1" outline="0" fieldPosition="0">
        <references count="1">
          <reference field="6" count="0"/>
        </references>
      </pivotArea>
    </format>
    <format dxfId="12804">
      <pivotArea dataOnly="0" labelOnly="1" grandCol="1" outline="0" fieldPosition="0"/>
    </format>
    <format dxfId="12803">
      <pivotArea field="2" type="button" dataOnly="0" labelOnly="1" outline="0" axis="axisRow" fieldPosition="1"/>
    </format>
    <format dxfId="12802">
      <pivotArea field="3" type="button" dataOnly="0" labelOnly="1" outline="0" axis="axisRow" fieldPosition="3"/>
    </format>
    <format dxfId="12801">
      <pivotArea field="4" type="button" dataOnly="0" labelOnly="1" outline="0" axis="axisRow" fieldPosition="4"/>
    </format>
    <format dxfId="12800">
      <pivotArea field="5" type="button" dataOnly="0" labelOnly="1" outline="0" axis="axisRow" fieldPosition="5"/>
    </format>
    <format dxfId="12799">
      <pivotArea field="7" type="button" dataOnly="0" labelOnly="1" outline="0" axis="axisRow" fieldPosition="6"/>
    </format>
    <format dxfId="12798">
      <pivotArea dataOnly="0" labelOnly="1" outline="0" fieldPosition="0">
        <references count="1">
          <reference field="6" count="0"/>
        </references>
      </pivotArea>
    </format>
    <format dxfId="12797">
      <pivotArea dataOnly="0" labelOnly="1" grandCol="1" outline="0" fieldPosition="0"/>
    </format>
    <format dxfId="12796">
      <pivotArea field="2" type="button" dataOnly="0" labelOnly="1" outline="0" axis="axisRow" fieldPosition="1"/>
    </format>
    <format dxfId="12795">
      <pivotArea field="3" type="button" dataOnly="0" labelOnly="1" outline="0" axis="axisRow" fieldPosition="3"/>
    </format>
    <format dxfId="12794">
      <pivotArea field="4" type="button" dataOnly="0" labelOnly="1" outline="0" axis="axisRow" fieldPosition="4"/>
    </format>
    <format dxfId="12793">
      <pivotArea field="5" type="button" dataOnly="0" labelOnly="1" outline="0" axis="axisRow" fieldPosition="5"/>
    </format>
    <format dxfId="12792">
      <pivotArea field="7" type="button" dataOnly="0" labelOnly="1" outline="0" axis="axisRow" fieldPosition="6"/>
    </format>
    <format dxfId="12791">
      <pivotArea dataOnly="0" labelOnly="1" outline="0" fieldPosition="0">
        <references count="1">
          <reference field="6" count="0"/>
        </references>
      </pivotArea>
    </format>
    <format dxfId="12790">
      <pivotArea dataOnly="0" labelOnly="1" grandCol="1" outline="0" fieldPosition="0"/>
    </format>
    <format dxfId="12789">
      <pivotArea field="2" type="button" dataOnly="0" labelOnly="1" outline="0" axis="axisRow" fieldPosition="1"/>
    </format>
    <format dxfId="12788">
      <pivotArea field="3" type="button" dataOnly="0" labelOnly="1" outline="0" axis="axisRow" fieldPosition="3"/>
    </format>
    <format dxfId="12787">
      <pivotArea field="4" type="button" dataOnly="0" labelOnly="1" outline="0" axis="axisRow" fieldPosition="4"/>
    </format>
    <format dxfId="12786">
      <pivotArea field="5" type="button" dataOnly="0" labelOnly="1" outline="0" axis="axisRow" fieldPosition="5"/>
    </format>
    <format dxfId="12785">
      <pivotArea field="7" type="button" dataOnly="0" labelOnly="1" outline="0" axis="axisRow" fieldPosition="6"/>
    </format>
    <format dxfId="12784">
      <pivotArea dataOnly="0" labelOnly="1" outline="0" fieldPosition="0">
        <references count="1">
          <reference field="6" count="0"/>
        </references>
      </pivotArea>
    </format>
    <format dxfId="12783">
      <pivotArea dataOnly="0" labelOnly="1" grandCol="1" outline="0" fieldPosition="0"/>
    </format>
    <format dxfId="12782">
      <pivotArea field="2" type="button" dataOnly="0" labelOnly="1" outline="0" axis="axisRow" fieldPosition="1"/>
    </format>
    <format dxfId="12781">
      <pivotArea field="3" type="button" dataOnly="0" labelOnly="1" outline="0" axis="axisRow" fieldPosition="3"/>
    </format>
    <format dxfId="12780">
      <pivotArea field="4" type="button" dataOnly="0" labelOnly="1" outline="0" axis="axisRow" fieldPosition="4"/>
    </format>
    <format dxfId="12779">
      <pivotArea field="5" type="button" dataOnly="0" labelOnly="1" outline="0" axis="axisRow" fieldPosition="5"/>
    </format>
    <format dxfId="12778">
      <pivotArea field="7" type="button" dataOnly="0" labelOnly="1" outline="0" axis="axisRow" fieldPosition="6"/>
    </format>
    <format dxfId="12777">
      <pivotArea dataOnly="0" labelOnly="1" outline="0" fieldPosition="0">
        <references count="1">
          <reference field="6" count="0"/>
        </references>
      </pivotArea>
    </format>
    <format dxfId="12776">
      <pivotArea dataOnly="0" labelOnly="1" grandCol="1" outline="0" fieldPosition="0"/>
    </format>
    <format dxfId="12775">
      <pivotArea field="2" type="button" dataOnly="0" labelOnly="1" outline="0" axis="axisRow" fieldPosition="1"/>
    </format>
    <format dxfId="12774">
      <pivotArea field="3" type="button" dataOnly="0" labelOnly="1" outline="0" axis="axisRow" fieldPosition="3"/>
    </format>
    <format dxfId="12773">
      <pivotArea field="4" type="button" dataOnly="0" labelOnly="1" outline="0" axis="axisRow" fieldPosition="4"/>
    </format>
    <format dxfId="12772">
      <pivotArea field="5" type="button" dataOnly="0" labelOnly="1" outline="0" axis="axisRow" fieldPosition="5"/>
    </format>
    <format dxfId="12771">
      <pivotArea field="7" type="button" dataOnly="0" labelOnly="1" outline="0" axis="axisRow" fieldPosition="6"/>
    </format>
    <format dxfId="12770">
      <pivotArea dataOnly="0" labelOnly="1" outline="0" fieldPosition="0">
        <references count="1">
          <reference field="6" count="0"/>
        </references>
      </pivotArea>
    </format>
    <format dxfId="12769">
      <pivotArea dataOnly="0" labelOnly="1" grandCol="1" outline="0" fieldPosition="0"/>
    </format>
    <format dxfId="12768">
      <pivotArea field="2" type="button" dataOnly="0" labelOnly="1" outline="0" axis="axisRow" fieldPosition="1"/>
    </format>
    <format dxfId="12767">
      <pivotArea field="3" type="button" dataOnly="0" labelOnly="1" outline="0" axis="axisRow" fieldPosition="3"/>
    </format>
    <format dxfId="12766">
      <pivotArea field="4" type="button" dataOnly="0" labelOnly="1" outline="0" axis="axisRow" fieldPosition="4"/>
    </format>
    <format dxfId="12765">
      <pivotArea field="5" type="button" dataOnly="0" labelOnly="1" outline="0" axis="axisRow" fieldPosition="5"/>
    </format>
    <format dxfId="12764">
      <pivotArea field="7" type="button" dataOnly="0" labelOnly="1" outline="0" axis="axisRow" fieldPosition="6"/>
    </format>
    <format dxfId="12763">
      <pivotArea dataOnly="0" labelOnly="1" outline="0" fieldPosition="0">
        <references count="1">
          <reference field="6" count="0"/>
        </references>
      </pivotArea>
    </format>
    <format dxfId="12762">
      <pivotArea dataOnly="0" labelOnly="1" grandCol="1" outline="0" fieldPosition="0"/>
    </format>
    <format dxfId="12761">
      <pivotArea field="2" type="button" dataOnly="0" labelOnly="1" outline="0" axis="axisRow" fieldPosition="1"/>
    </format>
    <format dxfId="12760">
      <pivotArea field="3" type="button" dataOnly="0" labelOnly="1" outline="0" axis="axisRow" fieldPosition="3"/>
    </format>
    <format dxfId="12759">
      <pivotArea field="4" type="button" dataOnly="0" labelOnly="1" outline="0" axis="axisRow" fieldPosition="4"/>
    </format>
    <format dxfId="12758">
      <pivotArea field="5" type="button" dataOnly="0" labelOnly="1" outline="0" axis="axisRow" fieldPosition="5"/>
    </format>
    <format dxfId="12757">
      <pivotArea field="7" type="button" dataOnly="0" labelOnly="1" outline="0" axis="axisRow" fieldPosition="6"/>
    </format>
    <format dxfId="12756">
      <pivotArea dataOnly="0" labelOnly="1" outline="0" fieldPosition="0">
        <references count="1">
          <reference field="6" count="0"/>
        </references>
      </pivotArea>
    </format>
    <format dxfId="12755">
      <pivotArea dataOnly="0" labelOnly="1" grandCol="1" outline="0" fieldPosition="0"/>
    </format>
    <format dxfId="12754">
      <pivotArea field="2" type="button" dataOnly="0" labelOnly="1" outline="0" axis="axisRow" fieldPosition="1"/>
    </format>
    <format dxfId="12753">
      <pivotArea field="3" type="button" dataOnly="0" labelOnly="1" outline="0" axis="axisRow" fieldPosition="3"/>
    </format>
    <format dxfId="12752">
      <pivotArea field="4" type="button" dataOnly="0" labelOnly="1" outline="0" axis="axisRow" fieldPosition="4"/>
    </format>
    <format dxfId="12751">
      <pivotArea field="5" type="button" dataOnly="0" labelOnly="1" outline="0" axis="axisRow" fieldPosition="5"/>
    </format>
    <format dxfId="12750">
      <pivotArea field="7" type="button" dataOnly="0" labelOnly="1" outline="0" axis="axisRow" fieldPosition="6"/>
    </format>
    <format dxfId="12749">
      <pivotArea dataOnly="0" labelOnly="1" outline="0" fieldPosition="0">
        <references count="1">
          <reference field="6" count="0"/>
        </references>
      </pivotArea>
    </format>
    <format dxfId="12748">
      <pivotArea dataOnly="0" labelOnly="1" grandCol="1" outline="0" fieldPosition="0"/>
    </format>
    <format dxfId="12747">
      <pivotArea field="2" type="button" dataOnly="0" labelOnly="1" outline="0" axis="axisRow" fieldPosition="1"/>
    </format>
    <format dxfId="12746">
      <pivotArea field="3" type="button" dataOnly="0" labelOnly="1" outline="0" axis="axisRow" fieldPosition="3"/>
    </format>
    <format dxfId="12745">
      <pivotArea field="4" type="button" dataOnly="0" labelOnly="1" outline="0" axis="axisRow" fieldPosition="4"/>
    </format>
    <format dxfId="12744">
      <pivotArea field="5" type="button" dataOnly="0" labelOnly="1" outline="0" axis="axisRow" fieldPosition="5"/>
    </format>
    <format dxfId="12743">
      <pivotArea field="7" type="button" dataOnly="0" labelOnly="1" outline="0" axis="axisRow" fieldPosition="6"/>
    </format>
    <format dxfId="12742">
      <pivotArea dataOnly="0" labelOnly="1" outline="0" fieldPosition="0">
        <references count="1">
          <reference field="6" count="0"/>
        </references>
      </pivotArea>
    </format>
    <format dxfId="12741">
      <pivotArea dataOnly="0" labelOnly="1" grandCol="1" outline="0" fieldPosition="0"/>
    </format>
    <format dxfId="12740">
      <pivotArea field="2" type="button" dataOnly="0" labelOnly="1" outline="0" axis="axisRow" fieldPosition="1"/>
    </format>
    <format dxfId="12739">
      <pivotArea field="3" type="button" dataOnly="0" labelOnly="1" outline="0" axis="axisRow" fieldPosition="3"/>
    </format>
    <format dxfId="12738">
      <pivotArea field="4" type="button" dataOnly="0" labelOnly="1" outline="0" axis="axisRow" fieldPosition="4"/>
    </format>
    <format dxfId="12737">
      <pivotArea field="5" type="button" dataOnly="0" labelOnly="1" outline="0" axis="axisRow" fieldPosition="5"/>
    </format>
    <format dxfId="12736">
      <pivotArea field="7" type="button" dataOnly="0" labelOnly="1" outline="0" axis="axisRow" fieldPosition="6"/>
    </format>
    <format dxfId="12735">
      <pivotArea dataOnly="0" labelOnly="1" outline="0" fieldPosition="0">
        <references count="1">
          <reference field="6" count="0"/>
        </references>
      </pivotArea>
    </format>
    <format dxfId="12734">
      <pivotArea dataOnly="0" labelOnly="1" grandCol="1" outline="0" fieldPosition="0"/>
    </format>
    <format dxfId="12733">
      <pivotArea field="2" type="button" dataOnly="0" labelOnly="1" outline="0" axis="axisRow" fieldPosition="1"/>
    </format>
    <format dxfId="12732">
      <pivotArea field="3" type="button" dataOnly="0" labelOnly="1" outline="0" axis="axisRow" fieldPosition="3"/>
    </format>
    <format dxfId="12731">
      <pivotArea field="4" type="button" dataOnly="0" labelOnly="1" outline="0" axis="axisRow" fieldPosition="4"/>
    </format>
    <format dxfId="12730">
      <pivotArea field="5" type="button" dataOnly="0" labelOnly="1" outline="0" axis="axisRow" fieldPosition="5"/>
    </format>
    <format dxfId="12729">
      <pivotArea field="7" type="button" dataOnly="0" labelOnly="1" outline="0" axis="axisRow" fieldPosition="6"/>
    </format>
    <format dxfId="12728">
      <pivotArea dataOnly="0" labelOnly="1" outline="0" fieldPosition="0">
        <references count="1">
          <reference field="6" count="0"/>
        </references>
      </pivotArea>
    </format>
    <format dxfId="12727">
      <pivotArea dataOnly="0" labelOnly="1" grandCol="1" outline="0" fieldPosition="0"/>
    </format>
    <format dxfId="12726">
      <pivotArea field="2" type="button" dataOnly="0" labelOnly="1" outline="0" axis="axisRow" fieldPosition="1"/>
    </format>
    <format dxfId="12725">
      <pivotArea field="3" type="button" dataOnly="0" labelOnly="1" outline="0" axis="axisRow" fieldPosition="3"/>
    </format>
    <format dxfId="12724">
      <pivotArea field="4" type="button" dataOnly="0" labelOnly="1" outline="0" axis="axisRow" fieldPosition="4"/>
    </format>
    <format dxfId="12723">
      <pivotArea field="5" type="button" dataOnly="0" labelOnly="1" outline="0" axis="axisRow" fieldPosition="5"/>
    </format>
    <format dxfId="12722">
      <pivotArea field="7" type="button" dataOnly="0" labelOnly="1" outline="0" axis="axisRow" fieldPosition="6"/>
    </format>
    <format dxfId="12721">
      <pivotArea dataOnly="0" labelOnly="1" outline="0" fieldPosition="0">
        <references count="1">
          <reference field="6" count="0"/>
        </references>
      </pivotArea>
    </format>
    <format dxfId="12720">
      <pivotArea dataOnly="0" labelOnly="1" grandCol="1" outline="0" fieldPosition="0"/>
    </format>
    <format dxfId="12719">
      <pivotArea field="2" type="button" dataOnly="0" labelOnly="1" outline="0" axis="axisRow" fieldPosition="1"/>
    </format>
    <format dxfId="12718">
      <pivotArea field="3" type="button" dataOnly="0" labelOnly="1" outline="0" axis="axisRow" fieldPosition="3"/>
    </format>
    <format dxfId="12717">
      <pivotArea field="4" type="button" dataOnly="0" labelOnly="1" outline="0" axis="axisRow" fieldPosition="4"/>
    </format>
    <format dxfId="12716">
      <pivotArea field="5" type="button" dataOnly="0" labelOnly="1" outline="0" axis="axisRow" fieldPosition="5"/>
    </format>
    <format dxfId="12715">
      <pivotArea field="7" type="button" dataOnly="0" labelOnly="1" outline="0" axis="axisRow" fieldPosition="6"/>
    </format>
    <format dxfId="12714">
      <pivotArea dataOnly="0" labelOnly="1" outline="0" fieldPosition="0">
        <references count="1">
          <reference field="6" count="0"/>
        </references>
      </pivotArea>
    </format>
    <format dxfId="12713">
      <pivotArea dataOnly="0" labelOnly="1" grandCol="1" outline="0" fieldPosition="0"/>
    </format>
    <format dxfId="12712">
      <pivotArea field="2" type="button" dataOnly="0" labelOnly="1" outline="0" axis="axisRow" fieldPosition="1"/>
    </format>
    <format dxfId="12711">
      <pivotArea field="3" type="button" dataOnly="0" labelOnly="1" outline="0" axis="axisRow" fieldPosition="3"/>
    </format>
    <format dxfId="12710">
      <pivotArea field="4" type="button" dataOnly="0" labelOnly="1" outline="0" axis="axisRow" fieldPosition="4"/>
    </format>
    <format dxfId="12709">
      <pivotArea field="5" type="button" dataOnly="0" labelOnly="1" outline="0" axis="axisRow" fieldPosition="5"/>
    </format>
    <format dxfId="12708">
      <pivotArea field="7" type="button" dataOnly="0" labelOnly="1" outline="0" axis="axisRow" fieldPosition="6"/>
    </format>
    <format dxfId="12707">
      <pivotArea dataOnly="0" labelOnly="1" outline="0" fieldPosition="0">
        <references count="1">
          <reference field="6" count="0"/>
        </references>
      </pivotArea>
    </format>
    <format dxfId="12706">
      <pivotArea dataOnly="0" labelOnly="1" grandCol="1" outline="0" fieldPosition="0"/>
    </format>
    <format dxfId="12705">
      <pivotArea field="2" type="button" dataOnly="0" labelOnly="1" outline="0" axis="axisRow" fieldPosition="1"/>
    </format>
    <format dxfId="12704">
      <pivotArea field="3" type="button" dataOnly="0" labelOnly="1" outline="0" axis="axisRow" fieldPosition="3"/>
    </format>
    <format dxfId="12703">
      <pivotArea field="4" type="button" dataOnly="0" labelOnly="1" outline="0" axis="axisRow" fieldPosition="4"/>
    </format>
    <format dxfId="12702">
      <pivotArea field="5" type="button" dataOnly="0" labelOnly="1" outline="0" axis="axisRow" fieldPosition="5"/>
    </format>
    <format dxfId="12701">
      <pivotArea field="7" type="button" dataOnly="0" labelOnly="1" outline="0" axis="axisRow" fieldPosition="6"/>
    </format>
    <format dxfId="12700">
      <pivotArea dataOnly="0" labelOnly="1" outline="0" fieldPosition="0">
        <references count="1">
          <reference field="6" count="0"/>
        </references>
      </pivotArea>
    </format>
    <format dxfId="12699">
      <pivotArea dataOnly="0" labelOnly="1" grandCol="1" outline="0" fieldPosition="0"/>
    </format>
    <format dxfId="12698">
      <pivotArea field="2" type="button" dataOnly="0" labelOnly="1" outline="0" axis="axisRow" fieldPosition="1"/>
    </format>
    <format dxfId="12697">
      <pivotArea field="3" type="button" dataOnly="0" labelOnly="1" outline="0" axis="axisRow" fieldPosition="3"/>
    </format>
    <format dxfId="12696">
      <pivotArea field="4" type="button" dataOnly="0" labelOnly="1" outline="0" axis="axisRow" fieldPosition="4"/>
    </format>
    <format dxfId="12695">
      <pivotArea field="5" type="button" dataOnly="0" labelOnly="1" outline="0" axis="axisRow" fieldPosition="5"/>
    </format>
    <format dxfId="12694">
      <pivotArea field="7" type="button" dataOnly="0" labelOnly="1" outline="0" axis="axisRow" fieldPosition="6"/>
    </format>
    <format dxfId="12693">
      <pivotArea dataOnly="0" labelOnly="1" outline="0" fieldPosition="0">
        <references count="1">
          <reference field="6" count="0"/>
        </references>
      </pivotArea>
    </format>
    <format dxfId="12692">
      <pivotArea dataOnly="0" labelOnly="1" grandCol="1" outline="0" fieldPosition="0"/>
    </format>
    <format dxfId="12691">
      <pivotArea field="2" type="button" dataOnly="0" labelOnly="1" outline="0" axis="axisRow" fieldPosition="1"/>
    </format>
    <format dxfId="12690">
      <pivotArea field="3" type="button" dataOnly="0" labelOnly="1" outline="0" axis="axisRow" fieldPosition="3"/>
    </format>
    <format dxfId="12689">
      <pivotArea field="4" type="button" dataOnly="0" labelOnly="1" outline="0" axis="axisRow" fieldPosition="4"/>
    </format>
    <format dxfId="12688">
      <pivotArea field="5" type="button" dataOnly="0" labelOnly="1" outline="0" axis="axisRow" fieldPosition="5"/>
    </format>
    <format dxfId="12687">
      <pivotArea field="7" type="button" dataOnly="0" labelOnly="1" outline="0" axis="axisRow" fieldPosition="6"/>
    </format>
    <format dxfId="12686">
      <pivotArea dataOnly="0" labelOnly="1" outline="0" fieldPosition="0">
        <references count="1">
          <reference field="6" count="0"/>
        </references>
      </pivotArea>
    </format>
    <format dxfId="12685">
      <pivotArea dataOnly="0" labelOnly="1" grandCol="1" outline="0" fieldPosition="0"/>
    </format>
    <format dxfId="12684">
      <pivotArea field="2" type="button" dataOnly="0" labelOnly="1" outline="0" axis="axisRow" fieldPosition="1"/>
    </format>
    <format dxfId="12683">
      <pivotArea field="3" type="button" dataOnly="0" labelOnly="1" outline="0" axis="axisRow" fieldPosition="3"/>
    </format>
    <format dxfId="12682">
      <pivotArea field="4" type="button" dataOnly="0" labelOnly="1" outline="0" axis="axisRow" fieldPosition="4"/>
    </format>
    <format dxfId="12681">
      <pivotArea field="5" type="button" dataOnly="0" labelOnly="1" outline="0" axis="axisRow" fieldPosition="5"/>
    </format>
    <format dxfId="12680">
      <pivotArea field="7" type="button" dataOnly="0" labelOnly="1" outline="0" axis="axisRow" fieldPosition="6"/>
    </format>
    <format dxfId="12679">
      <pivotArea dataOnly="0" labelOnly="1" outline="0" fieldPosition="0">
        <references count="1">
          <reference field="6" count="0"/>
        </references>
      </pivotArea>
    </format>
    <format dxfId="12678">
      <pivotArea dataOnly="0" labelOnly="1" grandCol="1" outline="0" fieldPosition="0"/>
    </format>
    <format dxfId="12677">
      <pivotArea field="2" type="button" dataOnly="0" labelOnly="1" outline="0" axis="axisRow" fieldPosition="1"/>
    </format>
    <format dxfId="12676">
      <pivotArea field="3" type="button" dataOnly="0" labelOnly="1" outline="0" axis="axisRow" fieldPosition="3"/>
    </format>
    <format dxfId="12675">
      <pivotArea field="4" type="button" dataOnly="0" labelOnly="1" outline="0" axis="axisRow" fieldPosition="4"/>
    </format>
    <format dxfId="12674">
      <pivotArea field="5" type="button" dataOnly="0" labelOnly="1" outline="0" axis="axisRow" fieldPosition="5"/>
    </format>
    <format dxfId="12673">
      <pivotArea field="7" type="button" dataOnly="0" labelOnly="1" outline="0" axis="axisRow" fieldPosition="6"/>
    </format>
    <format dxfId="12672">
      <pivotArea dataOnly="0" labelOnly="1" outline="0" fieldPosition="0">
        <references count="1">
          <reference field="6" count="0"/>
        </references>
      </pivotArea>
    </format>
    <format dxfId="12671">
      <pivotArea dataOnly="0" labelOnly="1" grandCol="1" outline="0" fieldPosition="0"/>
    </format>
    <format dxfId="12670">
      <pivotArea field="2" type="button" dataOnly="0" labelOnly="1" outline="0" axis="axisRow" fieldPosition="1"/>
    </format>
    <format dxfId="12669">
      <pivotArea field="3" type="button" dataOnly="0" labelOnly="1" outline="0" axis="axisRow" fieldPosition="3"/>
    </format>
    <format dxfId="12668">
      <pivotArea field="4" type="button" dataOnly="0" labelOnly="1" outline="0" axis="axisRow" fieldPosition="4"/>
    </format>
    <format dxfId="12667">
      <pivotArea field="5" type="button" dataOnly="0" labelOnly="1" outline="0" axis="axisRow" fieldPosition="5"/>
    </format>
    <format dxfId="12666">
      <pivotArea field="7" type="button" dataOnly="0" labelOnly="1" outline="0" axis="axisRow" fieldPosition="6"/>
    </format>
    <format dxfId="12665">
      <pivotArea dataOnly="0" labelOnly="1" outline="0" fieldPosition="0">
        <references count="1">
          <reference field="6" count="0"/>
        </references>
      </pivotArea>
    </format>
    <format dxfId="12664">
      <pivotArea dataOnly="0" labelOnly="1" grandCol="1" outline="0" fieldPosition="0"/>
    </format>
    <format dxfId="12663">
      <pivotArea field="2" type="button" dataOnly="0" labelOnly="1" outline="0" axis="axisRow" fieldPosition="1"/>
    </format>
    <format dxfId="12662">
      <pivotArea field="3" type="button" dataOnly="0" labelOnly="1" outline="0" axis="axisRow" fieldPosition="3"/>
    </format>
    <format dxfId="12661">
      <pivotArea field="4" type="button" dataOnly="0" labelOnly="1" outline="0" axis="axisRow" fieldPosition="4"/>
    </format>
    <format dxfId="12660">
      <pivotArea field="5" type="button" dataOnly="0" labelOnly="1" outline="0" axis="axisRow" fieldPosition="5"/>
    </format>
    <format dxfId="12659">
      <pivotArea field="7" type="button" dataOnly="0" labelOnly="1" outline="0" axis="axisRow" fieldPosition="6"/>
    </format>
    <format dxfId="12658">
      <pivotArea dataOnly="0" labelOnly="1" outline="0" fieldPosition="0">
        <references count="1">
          <reference field="6" count="0"/>
        </references>
      </pivotArea>
    </format>
    <format dxfId="12657">
      <pivotArea dataOnly="0" labelOnly="1" grandCol="1" outline="0" fieldPosition="0"/>
    </format>
    <format dxfId="12656">
      <pivotArea field="2" type="button" dataOnly="0" labelOnly="1" outline="0" axis="axisRow" fieldPosition="1"/>
    </format>
    <format dxfId="12655">
      <pivotArea field="3" type="button" dataOnly="0" labelOnly="1" outline="0" axis="axisRow" fieldPosition="3"/>
    </format>
    <format dxfId="12654">
      <pivotArea field="4" type="button" dataOnly="0" labelOnly="1" outline="0" axis="axisRow" fieldPosition="4"/>
    </format>
    <format dxfId="12653">
      <pivotArea field="5" type="button" dataOnly="0" labelOnly="1" outline="0" axis="axisRow" fieldPosition="5"/>
    </format>
    <format dxfId="12652">
      <pivotArea field="7" type="button" dataOnly="0" labelOnly="1" outline="0" axis="axisRow" fieldPosition="6"/>
    </format>
    <format dxfId="12651">
      <pivotArea dataOnly="0" labelOnly="1" outline="0" fieldPosition="0">
        <references count="1">
          <reference field="6" count="0"/>
        </references>
      </pivotArea>
    </format>
    <format dxfId="12650">
      <pivotArea dataOnly="0" labelOnly="1" grandCol="1" outline="0" fieldPosition="0"/>
    </format>
    <format dxfId="12649">
      <pivotArea field="2" type="button" dataOnly="0" labelOnly="1" outline="0" axis="axisRow" fieldPosition="1"/>
    </format>
    <format dxfId="12648">
      <pivotArea field="3" type="button" dataOnly="0" labelOnly="1" outline="0" axis="axisRow" fieldPosition="3"/>
    </format>
    <format dxfId="12647">
      <pivotArea field="4" type="button" dataOnly="0" labelOnly="1" outline="0" axis="axisRow" fieldPosition="4"/>
    </format>
    <format dxfId="12646">
      <pivotArea field="5" type="button" dataOnly="0" labelOnly="1" outline="0" axis="axisRow" fieldPosition="5"/>
    </format>
    <format dxfId="12645">
      <pivotArea field="7" type="button" dataOnly="0" labelOnly="1" outline="0" axis="axisRow" fieldPosition="6"/>
    </format>
    <format dxfId="12644">
      <pivotArea dataOnly="0" labelOnly="1" outline="0" fieldPosition="0">
        <references count="1">
          <reference field="6" count="0"/>
        </references>
      </pivotArea>
    </format>
    <format dxfId="12643">
      <pivotArea dataOnly="0" labelOnly="1" grandCol="1" outline="0" fieldPosition="0"/>
    </format>
    <format dxfId="12642">
      <pivotArea field="4" type="button" dataOnly="0" labelOnly="1" outline="0" axis="axisRow" fieldPosition="4"/>
    </format>
    <format dxfId="12641">
      <pivotArea field="7" type="button" dataOnly="0" labelOnly="1" outline="0" axis="axisRow" fieldPosition="6"/>
    </format>
    <format dxfId="12640">
      <pivotArea dataOnly="0" labelOnly="1" grandRow="1" outline="0" fieldPosition="0"/>
    </format>
    <format dxfId="12639">
      <pivotArea field="2" type="button" dataOnly="0" labelOnly="1" outline="0" axis="axisRow" fieldPosition="1"/>
    </format>
    <format dxfId="12638">
      <pivotArea field="3" type="button" dataOnly="0" labelOnly="1" outline="0" axis="axisRow" fieldPosition="3"/>
    </format>
    <format dxfId="12637">
      <pivotArea field="4" type="button" dataOnly="0" labelOnly="1" outline="0" axis="axisRow" fieldPosition="4"/>
    </format>
    <format dxfId="12636">
      <pivotArea field="5" type="button" dataOnly="0" labelOnly="1" outline="0" axis="axisRow" fieldPosition="5"/>
    </format>
    <format dxfId="12635">
      <pivotArea field="7" type="button" dataOnly="0" labelOnly="1" outline="0" axis="axisRow" fieldPosition="6"/>
    </format>
    <format dxfId="12634">
      <pivotArea dataOnly="0" labelOnly="1" outline="0" fieldPosition="0">
        <references count="1">
          <reference field="6" count="0"/>
        </references>
      </pivotArea>
    </format>
    <format dxfId="12633">
      <pivotArea dataOnly="0" labelOnly="1" grandCol="1" outline="0" fieldPosition="0"/>
    </format>
    <format dxfId="12632">
      <pivotArea field="2" type="button" dataOnly="0" labelOnly="1" outline="0" axis="axisRow" fieldPosition="1"/>
    </format>
    <format dxfId="12631">
      <pivotArea field="3" type="button" dataOnly="0" labelOnly="1" outline="0" axis="axisRow" fieldPosition="3"/>
    </format>
    <format dxfId="12630">
      <pivotArea field="4" type="button" dataOnly="0" labelOnly="1" outline="0" axis="axisRow" fieldPosition="4"/>
    </format>
    <format dxfId="12629">
      <pivotArea field="5" type="button" dataOnly="0" labelOnly="1" outline="0" axis="axisRow" fieldPosition="5"/>
    </format>
    <format dxfId="12628">
      <pivotArea field="7" type="button" dataOnly="0" labelOnly="1" outline="0" axis="axisRow" fieldPosition="6"/>
    </format>
    <format dxfId="12627">
      <pivotArea dataOnly="0" labelOnly="1" outline="0" fieldPosition="0">
        <references count="1">
          <reference field="6" count="0"/>
        </references>
      </pivotArea>
    </format>
    <format dxfId="12626">
      <pivotArea dataOnly="0" labelOnly="1" grandCol="1" outline="0" fieldPosition="0"/>
    </format>
    <format dxfId="12625">
      <pivotArea field="2" type="button" dataOnly="0" labelOnly="1" outline="0" axis="axisRow" fieldPosition="1"/>
    </format>
    <format dxfId="12624">
      <pivotArea field="3" type="button" dataOnly="0" labelOnly="1" outline="0" axis="axisRow" fieldPosition="3"/>
    </format>
    <format dxfId="12623">
      <pivotArea field="4" type="button" dataOnly="0" labelOnly="1" outline="0" axis="axisRow" fieldPosition="4"/>
    </format>
    <format dxfId="12622">
      <pivotArea field="5" type="button" dataOnly="0" labelOnly="1" outline="0" axis="axisRow" fieldPosition="5"/>
    </format>
    <format dxfId="12621">
      <pivotArea field="7" type="button" dataOnly="0" labelOnly="1" outline="0" axis="axisRow" fieldPosition="6"/>
    </format>
    <format dxfId="12620">
      <pivotArea dataOnly="0" labelOnly="1" outline="0" fieldPosition="0">
        <references count="1">
          <reference field="6" count="0"/>
        </references>
      </pivotArea>
    </format>
    <format dxfId="12619">
      <pivotArea dataOnly="0" labelOnly="1" grandCol="1" outline="0" fieldPosition="0"/>
    </format>
    <format dxfId="12618">
      <pivotArea field="2" type="button" dataOnly="0" labelOnly="1" outline="0" axis="axisRow" fieldPosition="1"/>
    </format>
    <format dxfId="12617">
      <pivotArea field="3" type="button" dataOnly="0" labelOnly="1" outline="0" axis="axisRow" fieldPosition="3"/>
    </format>
    <format dxfId="12616">
      <pivotArea field="4" type="button" dataOnly="0" labelOnly="1" outline="0" axis="axisRow" fieldPosition="4"/>
    </format>
    <format dxfId="12615">
      <pivotArea field="5" type="button" dataOnly="0" labelOnly="1" outline="0" axis="axisRow" fieldPosition="5"/>
    </format>
    <format dxfId="12614">
      <pivotArea field="7" type="button" dataOnly="0" labelOnly="1" outline="0" axis="axisRow" fieldPosition="6"/>
    </format>
    <format dxfId="12613">
      <pivotArea dataOnly="0" labelOnly="1" outline="0" fieldPosition="0">
        <references count="1">
          <reference field="6" count="0"/>
        </references>
      </pivotArea>
    </format>
    <format dxfId="12612">
      <pivotArea dataOnly="0" labelOnly="1" grandCol="1" outline="0" fieldPosition="0"/>
    </format>
    <format dxfId="12611">
      <pivotArea field="2" type="button" dataOnly="0" labelOnly="1" outline="0" axis="axisRow" fieldPosition="1"/>
    </format>
    <format dxfId="12610">
      <pivotArea field="3" type="button" dataOnly="0" labelOnly="1" outline="0" axis="axisRow" fieldPosition="3"/>
    </format>
    <format dxfId="12609">
      <pivotArea field="4" type="button" dataOnly="0" labelOnly="1" outline="0" axis="axisRow" fieldPosition="4"/>
    </format>
    <format dxfId="12608">
      <pivotArea field="5" type="button" dataOnly="0" labelOnly="1" outline="0" axis="axisRow" fieldPosition="5"/>
    </format>
    <format dxfId="12607">
      <pivotArea field="7" type="button" dataOnly="0" labelOnly="1" outline="0" axis="axisRow" fieldPosition="6"/>
    </format>
    <format dxfId="12606">
      <pivotArea dataOnly="0" labelOnly="1" outline="0" fieldPosition="0">
        <references count="1">
          <reference field="6" count="0"/>
        </references>
      </pivotArea>
    </format>
    <format dxfId="12605">
      <pivotArea dataOnly="0" labelOnly="1" grandCol="1" outline="0" fieldPosition="0"/>
    </format>
    <format dxfId="12604">
      <pivotArea field="2" type="button" dataOnly="0" labelOnly="1" outline="0" axis="axisRow" fieldPosition="1"/>
    </format>
    <format dxfId="12603">
      <pivotArea field="3" type="button" dataOnly="0" labelOnly="1" outline="0" axis="axisRow" fieldPosition="3"/>
    </format>
    <format dxfId="12602">
      <pivotArea field="4" type="button" dataOnly="0" labelOnly="1" outline="0" axis="axisRow" fieldPosition="4"/>
    </format>
    <format dxfId="12601">
      <pivotArea field="5" type="button" dataOnly="0" labelOnly="1" outline="0" axis="axisRow" fieldPosition="5"/>
    </format>
    <format dxfId="12600">
      <pivotArea field="7" type="button" dataOnly="0" labelOnly="1" outline="0" axis="axisRow" fieldPosition="6"/>
    </format>
    <format dxfId="12599">
      <pivotArea dataOnly="0" labelOnly="1" outline="0" fieldPosition="0">
        <references count="1">
          <reference field="6" count="0"/>
        </references>
      </pivotArea>
    </format>
    <format dxfId="12598">
      <pivotArea dataOnly="0" labelOnly="1" grandCol="1" outline="0" fieldPosition="0"/>
    </format>
    <format dxfId="12597">
      <pivotArea field="2" type="button" dataOnly="0" labelOnly="1" outline="0" axis="axisRow" fieldPosition="1"/>
    </format>
    <format dxfId="12596">
      <pivotArea field="3" type="button" dataOnly="0" labelOnly="1" outline="0" axis="axisRow" fieldPosition="3"/>
    </format>
    <format dxfId="12595">
      <pivotArea field="4" type="button" dataOnly="0" labelOnly="1" outline="0" axis="axisRow" fieldPosition="4"/>
    </format>
    <format dxfId="12594">
      <pivotArea field="5" type="button" dataOnly="0" labelOnly="1" outline="0" axis="axisRow" fieldPosition="5"/>
    </format>
    <format dxfId="12593">
      <pivotArea field="7" type="button" dataOnly="0" labelOnly="1" outline="0" axis="axisRow" fieldPosition="6"/>
    </format>
    <format dxfId="12592">
      <pivotArea dataOnly="0" labelOnly="1" outline="0" fieldPosition="0">
        <references count="1">
          <reference field="6" count="0"/>
        </references>
      </pivotArea>
    </format>
    <format dxfId="12591">
      <pivotArea dataOnly="0" labelOnly="1" grandCol="1" outline="0" fieldPosition="0"/>
    </format>
    <format dxfId="12590">
      <pivotArea field="2" type="button" dataOnly="0" labelOnly="1" outline="0" axis="axisRow" fieldPosition="1"/>
    </format>
    <format dxfId="12589">
      <pivotArea field="3" type="button" dataOnly="0" labelOnly="1" outline="0" axis="axisRow" fieldPosition="3"/>
    </format>
    <format dxfId="12588">
      <pivotArea field="4" type="button" dataOnly="0" labelOnly="1" outline="0" axis="axisRow" fieldPosition="4"/>
    </format>
    <format dxfId="12587">
      <pivotArea field="5" type="button" dataOnly="0" labelOnly="1" outline="0" axis="axisRow" fieldPosition="5"/>
    </format>
    <format dxfId="12586">
      <pivotArea field="7" type="button" dataOnly="0" labelOnly="1" outline="0" axis="axisRow" fieldPosition="6"/>
    </format>
    <format dxfId="12585">
      <pivotArea dataOnly="0" labelOnly="1" outline="0" fieldPosition="0">
        <references count="1">
          <reference field="6" count="0"/>
        </references>
      </pivotArea>
    </format>
    <format dxfId="12584">
      <pivotArea dataOnly="0" labelOnly="1" grandCol="1" outline="0" fieldPosition="0"/>
    </format>
    <format dxfId="12583">
      <pivotArea field="2" type="button" dataOnly="0" labelOnly="1" outline="0" axis="axisRow" fieldPosition="1"/>
    </format>
    <format dxfId="12582">
      <pivotArea field="3" type="button" dataOnly="0" labelOnly="1" outline="0" axis="axisRow" fieldPosition="3"/>
    </format>
    <format dxfId="12581">
      <pivotArea field="4" type="button" dataOnly="0" labelOnly="1" outline="0" axis="axisRow" fieldPosition="4"/>
    </format>
    <format dxfId="12580">
      <pivotArea field="5" type="button" dataOnly="0" labelOnly="1" outline="0" axis="axisRow" fieldPosition="5"/>
    </format>
    <format dxfId="12579">
      <pivotArea field="7" type="button" dataOnly="0" labelOnly="1" outline="0" axis="axisRow" fieldPosition="6"/>
    </format>
    <format dxfId="12578">
      <pivotArea dataOnly="0" labelOnly="1" outline="0" fieldPosition="0">
        <references count="1">
          <reference field="6" count="0"/>
        </references>
      </pivotArea>
    </format>
    <format dxfId="12577">
      <pivotArea dataOnly="0" labelOnly="1" grandCol="1" outline="0" fieldPosition="0"/>
    </format>
    <format dxfId="12576">
      <pivotArea field="2" type="button" dataOnly="0" labelOnly="1" outline="0" axis="axisRow" fieldPosition="1"/>
    </format>
    <format dxfId="12575">
      <pivotArea field="3" type="button" dataOnly="0" labelOnly="1" outline="0" axis="axisRow" fieldPosition="3"/>
    </format>
    <format dxfId="12574">
      <pivotArea field="4" type="button" dataOnly="0" labelOnly="1" outline="0" axis="axisRow" fieldPosition="4"/>
    </format>
    <format dxfId="12573">
      <pivotArea field="5" type="button" dataOnly="0" labelOnly="1" outline="0" axis="axisRow" fieldPosition="5"/>
    </format>
    <format dxfId="12572">
      <pivotArea field="7" type="button" dataOnly="0" labelOnly="1" outline="0" axis="axisRow" fieldPosition="6"/>
    </format>
    <format dxfId="12571">
      <pivotArea dataOnly="0" labelOnly="1" outline="0" fieldPosition="0">
        <references count="1">
          <reference field="6" count="0"/>
        </references>
      </pivotArea>
    </format>
    <format dxfId="12570">
      <pivotArea dataOnly="0" labelOnly="1" grandCol="1" outline="0" fieldPosition="0"/>
    </format>
    <format dxfId="12569">
      <pivotArea field="2" type="button" dataOnly="0" labelOnly="1" outline="0" axis="axisRow" fieldPosition="1"/>
    </format>
    <format dxfId="12568">
      <pivotArea field="3" type="button" dataOnly="0" labelOnly="1" outline="0" axis="axisRow" fieldPosition="3"/>
    </format>
    <format dxfId="12567">
      <pivotArea field="4" type="button" dataOnly="0" labelOnly="1" outline="0" axis="axisRow" fieldPosition="4"/>
    </format>
    <format dxfId="12566">
      <pivotArea field="5" type="button" dataOnly="0" labelOnly="1" outline="0" axis="axisRow" fieldPosition="5"/>
    </format>
    <format dxfId="12565">
      <pivotArea field="7" type="button" dataOnly="0" labelOnly="1" outline="0" axis="axisRow" fieldPosition="6"/>
    </format>
    <format dxfId="12564">
      <pivotArea dataOnly="0" labelOnly="1" outline="0" fieldPosition="0">
        <references count="1">
          <reference field="6" count="0"/>
        </references>
      </pivotArea>
    </format>
    <format dxfId="12563">
      <pivotArea dataOnly="0" labelOnly="1" grandCol="1" outline="0" fieldPosition="0"/>
    </format>
    <format dxfId="12562">
      <pivotArea field="2" type="button" dataOnly="0" labelOnly="1" outline="0" axis="axisRow" fieldPosition="1"/>
    </format>
    <format dxfId="12561">
      <pivotArea field="3" type="button" dataOnly="0" labelOnly="1" outline="0" axis="axisRow" fieldPosition="3"/>
    </format>
    <format dxfId="12560">
      <pivotArea field="4" type="button" dataOnly="0" labelOnly="1" outline="0" axis="axisRow" fieldPosition="4"/>
    </format>
    <format dxfId="12559">
      <pivotArea field="5" type="button" dataOnly="0" labelOnly="1" outline="0" axis="axisRow" fieldPosition="5"/>
    </format>
    <format dxfId="12558">
      <pivotArea field="7" type="button" dataOnly="0" labelOnly="1" outline="0" axis="axisRow" fieldPosition="6"/>
    </format>
    <format dxfId="12557">
      <pivotArea dataOnly="0" labelOnly="1" outline="0" fieldPosition="0">
        <references count="1">
          <reference field="6" count="0"/>
        </references>
      </pivotArea>
    </format>
    <format dxfId="12556">
      <pivotArea dataOnly="0" labelOnly="1" grandCol="1" outline="0" fieldPosition="0"/>
    </format>
    <format dxfId="12555">
      <pivotArea field="5" type="button" dataOnly="0" labelOnly="1" outline="0" axis="axisRow" fieldPosition="5"/>
    </format>
    <format dxfId="12554">
      <pivotArea field="7" type="button" dataOnly="0" labelOnly="1" outline="0" axis="axisRow" fieldPosition="6"/>
    </format>
    <format dxfId="12553">
      <pivotArea field="2" type="button" dataOnly="0" labelOnly="1" outline="0" axis="axisRow" fieldPosition="1"/>
    </format>
    <format dxfId="12552">
      <pivotArea field="3" type="button" dataOnly="0" labelOnly="1" outline="0" axis="axisRow" fieldPosition="3"/>
    </format>
    <format dxfId="12551">
      <pivotArea field="4" type="button" dataOnly="0" labelOnly="1" outline="0" axis="axisRow" fieldPosition="4"/>
    </format>
    <format dxfId="12550">
      <pivotArea field="5" type="button" dataOnly="0" labelOnly="1" outline="0" axis="axisRow" fieldPosition="5"/>
    </format>
    <format dxfId="12549">
      <pivotArea field="7" type="button" dataOnly="0" labelOnly="1" outline="0" axis="axisRow" fieldPosition="6"/>
    </format>
    <format dxfId="12548">
      <pivotArea dataOnly="0" labelOnly="1" outline="0" fieldPosition="0">
        <references count="1">
          <reference field="6" count="0"/>
        </references>
      </pivotArea>
    </format>
    <format dxfId="12547">
      <pivotArea dataOnly="0" labelOnly="1" grandCol="1" outline="0" fieldPosition="0"/>
    </format>
    <format dxfId="12546">
      <pivotArea field="2" type="button" dataOnly="0" labelOnly="1" outline="0" axis="axisRow" fieldPosition="1"/>
    </format>
    <format dxfId="12545">
      <pivotArea field="3" type="button" dataOnly="0" labelOnly="1" outline="0" axis="axisRow" fieldPosition="3"/>
    </format>
    <format dxfId="12544">
      <pivotArea field="4" type="button" dataOnly="0" labelOnly="1" outline="0" axis="axisRow" fieldPosition="4"/>
    </format>
    <format dxfId="12543">
      <pivotArea field="5" type="button" dataOnly="0" labelOnly="1" outline="0" axis="axisRow" fieldPosition="5"/>
    </format>
    <format dxfId="12542">
      <pivotArea field="7" type="button" dataOnly="0" labelOnly="1" outline="0" axis="axisRow" fieldPosition="6"/>
    </format>
    <format dxfId="12541">
      <pivotArea dataOnly="0" labelOnly="1" outline="0" fieldPosition="0">
        <references count="1">
          <reference field="6" count="0"/>
        </references>
      </pivotArea>
    </format>
    <format dxfId="12540">
      <pivotArea dataOnly="0" labelOnly="1" grandCol="1" outline="0" fieldPosition="0"/>
    </format>
    <format dxfId="12539">
      <pivotArea field="2" type="button" dataOnly="0" labelOnly="1" outline="0" axis="axisRow" fieldPosition="1"/>
    </format>
    <format dxfId="12538">
      <pivotArea field="3" type="button" dataOnly="0" labelOnly="1" outline="0" axis="axisRow" fieldPosition="3"/>
    </format>
    <format dxfId="12537">
      <pivotArea field="4" type="button" dataOnly="0" labelOnly="1" outline="0" axis="axisRow" fieldPosition="4"/>
    </format>
    <format dxfId="12536">
      <pivotArea field="5" type="button" dataOnly="0" labelOnly="1" outline="0" axis="axisRow" fieldPosition="5"/>
    </format>
    <format dxfId="12535">
      <pivotArea field="7" type="button" dataOnly="0" labelOnly="1" outline="0" axis="axisRow" fieldPosition="6"/>
    </format>
    <format dxfId="12534">
      <pivotArea dataOnly="0" labelOnly="1" outline="0" fieldPosition="0">
        <references count="1">
          <reference field="6" count="0"/>
        </references>
      </pivotArea>
    </format>
    <format dxfId="12533">
      <pivotArea dataOnly="0" labelOnly="1" grandCol="1" outline="0" fieldPosition="0"/>
    </format>
    <format dxfId="12532">
      <pivotArea field="5" type="button" dataOnly="0" labelOnly="1" outline="0" axis="axisRow" fieldPosition="5"/>
    </format>
    <format dxfId="12531">
      <pivotArea field="7" type="button" dataOnly="0" labelOnly="1" outline="0" axis="axisRow" fieldPosition="6"/>
    </format>
    <format dxfId="12530">
      <pivotArea field="2" type="button" dataOnly="0" labelOnly="1" outline="0" axis="axisRow" fieldPosition="1"/>
    </format>
    <format dxfId="12529">
      <pivotArea field="3" type="button" dataOnly="0" labelOnly="1" outline="0" axis="axisRow" fieldPosition="3"/>
    </format>
    <format dxfId="12528">
      <pivotArea field="4" type="button" dataOnly="0" labelOnly="1" outline="0" axis="axisRow" fieldPosition="4"/>
    </format>
    <format dxfId="12527">
      <pivotArea field="5" type="button" dataOnly="0" labelOnly="1" outline="0" axis="axisRow" fieldPosition="5"/>
    </format>
    <format dxfId="12526">
      <pivotArea field="7" type="button" dataOnly="0" labelOnly="1" outline="0" axis="axisRow" fieldPosition="6"/>
    </format>
    <format dxfId="12525">
      <pivotArea dataOnly="0" labelOnly="1" outline="0" fieldPosition="0">
        <references count="1">
          <reference field="6" count="0"/>
        </references>
      </pivotArea>
    </format>
    <format dxfId="12524">
      <pivotArea dataOnly="0" labelOnly="1" grandCol="1" outline="0" fieldPosition="0"/>
    </format>
    <format dxfId="12523">
      <pivotArea field="2" type="button" dataOnly="0" labelOnly="1" outline="0" axis="axisRow" fieldPosition="1"/>
    </format>
    <format dxfId="12522">
      <pivotArea field="3" type="button" dataOnly="0" labelOnly="1" outline="0" axis="axisRow" fieldPosition="3"/>
    </format>
    <format dxfId="12521">
      <pivotArea field="4" type="button" dataOnly="0" labelOnly="1" outline="0" axis="axisRow" fieldPosition="4"/>
    </format>
    <format dxfId="12520">
      <pivotArea field="5" type="button" dataOnly="0" labelOnly="1" outline="0" axis="axisRow" fieldPosition="5"/>
    </format>
    <format dxfId="12519">
      <pivotArea field="7" type="button" dataOnly="0" labelOnly="1" outline="0" axis="axisRow" fieldPosition="6"/>
    </format>
    <format dxfId="12518">
      <pivotArea dataOnly="0" labelOnly="1" outline="0" fieldPosition="0">
        <references count="1">
          <reference field="6" count="0"/>
        </references>
      </pivotArea>
    </format>
    <format dxfId="12517">
      <pivotArea dataOnly="0" labelOnly="1" grandCol="1" outline="0" fieldPosition="0"/>
    </format>
    <format dxfId="12516">
      <pivotArea field="2" type="button" dataOnly="0" labelOnly="1" outline="0" axis="axisRow" fieldPosition="1"/>
    </format>
    <format dxfId="12515">
      <pivotArea field="3" type="button" dataOnly="0" labelOnly="1" outline="0" axis="axisRow" fieldPosition="3"/>
    </format>
    <format dxfId="12514">
      <pivotArea field="4" type="button" dataOnly="0" labelOnly="1" outline="0" axis="axisRow" fieldPosition="4"/>
    </format>
    <format dxfId="12513">
      <pivotArea field="5" type="button" dataOnly="0" labelOnly="1" outline="0" axis="axisRow" fieldPosition="5"/>
    </format>
    <format dxfId="12512">
      <pivotArea field="7" type="button" dataOnly="0" labelOnly="1" outline="0" axis="axisRow" fieldPosition="6"/>
    </format>
    <format dxfId="12511">
      <pivotArea dataOnly="0" labelOnly="1" outline="0" fieldPosition="0">
        <references count="1">
          <reference field="6" count="0"/>
        </references>
      </pivotArea>
    </format>
    <format dxfId="12510">
      <pivotArea dataOnly="0" labelOnly="1" grandCol="1" outline="0" fieldPosition="0"/>
    </format>
    <format dxfId="12509">
      <pivotArea field="5" type="button" dataOnly="0" labelOnly="1" outline="0" axis="axisRow" fieldPosition="5"/>
    </format>
    <format dxfId="12508">
      <pivotArea field="7" type="button" dataOnly="0" labelOnly="1" outline="0" axis="axisRow" fieldPosition="6"/>
    </format>
    <format dxfId="12507">
      <pivotArea field="2" type="button" dataOnly="0" labelOnly="1" outline="0" axis="axisRow" fieldPosition="1"/>
    </format>
    <format dxfId="12506">
      <pivotArea field="3" type="button" dataOnly="0" labelOnly="1" outline="0" axis="axisRow" fieldPosition="3"/>
    </format>
    <format dxfId="12505">
      <pivotArea field="4" type="button" dataOnly="0" labelOnly="1" outline="0" axis="axisRow" fieldPosition="4"/>
    </format>
    <format dxfId="12504">
      <pivotArea field="5" type="button" dataOnly="0" labelOnly="1" outline="0" axis="axisRow" fieldPosition="5"/>
    </format>
    <format dxfId="12503">
      <pivotArea field="7" type="button" dataOnly="0" labelOnly="1" outline="0" axis="axisRow" fieldPosition="6"/>
    </format>
    <format dxfId="12502">
      <pivotArea dataOnly="0" labelOnly="1" outline="0" fieldPosition="0">
        <references count="1">
          <reference field="6" count="0"/>
        </references>
      </pivotArea>
    </format>
    <format dxfId="12501">
      <pivotArea dataOnly="0" labelOnly="1" grandCol="1" outline="0" fieldPosition="0"/>
    </format>
    <format dxfId="12500">
      <pivotArea field="2" type="button" dataOnly="0" labelOnly="1" outline="0" axis="axisRow" fieldPosition="1"/>
    </format>
    <format dxfId="12499">
      <pivotArea field="3" type="button" dataOnly="0" labelOnly="1" outline="0" axis="axisRow" fieldPosition="3"/>
    </format>
    <format dxfId="12498">
      <pivotArea field="4" type="button" dataOnly="0" labelOnly="1" outline="0" axis="axisRow" fieldPosition="4"/>
    </format>
    <format dxfId="12497">
      <pivotArea field="5" type="button" dataOnly="0" labelOnly="1" outline="0" axis="axisRow" fieldPosition="5"/>
    </format>
    <format dxfId="12496">
      <pivotArea field="7" type="button" dataOnly="0" labelOnly="1" outline="0" axis="axisRow" fieldPosition="6"/>
    </format>
    <format dxfId="12495">
      <pivotArea dataOnly="0" labelOnly="1" outline="0" fieldPosition="0">
        <references count="1">
          <reference field="6" count="0"/>
        </references>
      </pivotArea>
    </format>
    <format dxfId="12494">
      <pivotArea dataOnly="0" labelOnly="1" grandCol="1" outline="0" fieldPosition="0"/>
    </format>
    <format dxfId="12493">
      <pivotArea field="2" type="button" dataOnly="0" labelOnly="1" outline="0" axis="axisRow" fieldPosition="1"/>
    </format>
    <format dxfId="12492">
      <pivotArea field="3" type="button" dataOnly="0" labelOnly="1" outline="0" axis="axisRow" fieldPosition="3"/>
    </format>
    <format dxfId="12491">
      <pivotArea field="4" type="button" dataOnly="0" labelOnly="1" outline="0" axis="axisRow" fieldPosition="4"/>
    </format>
    <format dxfId="12490">
      <pivotArea field="5" type="button" dataOnly="0" labelOnly="1" outline="0" axis="axisRow" fieldPosition="5"/>
    </format>
    <format dxfId="12489">
      <pivotArea field="7" type="button" dataOnly="0" labelOnly="1" outline="0" axis="axisRow" fieldPosition="6"/>
    </format>
    <format dxfId="12488">
      <pivotArea dataOnly="0" labelOnly="1" outline="0" fieldPosition="0">
        <references count="1">
          <reference field="6" count="0"/>
        </references>
      </pivotArea>
    </format>
    <format dxfId="12487">
      <pivotArea dataOnly="0" labelOnly="1" grandCol="1" outline="0" fieldPosition="0"/>
    </format>
    <format dxfId="12486">
      <pivotArea field="5" type="button" dataOnly="0" labelOnly="1" outline="0" axis="axisRow" fieldPosition="5"/>
    </format>
    <format dxfId="12485">
      <pivotArea field="7" type="button" dataOnly="0" labelOnly="1" outline="0" axis="axisRow" fieldPosition="6"/>
    </format>
    <format dxfId="12484">
      <pivotArea field="2" type="button" dataOnly="0" labelOnly="1" outline="0" axis="axisRow" fieldPosition="1"/>
    </format>
    <format dxfId="12483">
      <pivotArea field="3" type="button" dataOnly="0" labelOnly="1" outline="0" axis="axisRow" fieldPosition="3"/>
    </format>
    <format dxfId="12482">
      <pivotArea field="4" type="button" dataOnly="0" labelOnly="1" outline="0" axis="axisRow" fieldPosition="4"/>
    </format>
    <format dxfId="12481">
      <pivotArea field="5" type="button" dataOnly="0" labelOnly="1" outline="0" axis="axisRow" fieldPosition="5"/>
    </format>
    <format dxfId="12480">
      <pivotArea field="7" type="button" dataOnly="0" labelOnly="1" outline="0" axis="axisRow" fieldPosition="6"/>
    </format>
    <format dxfId="12479">
      <pivotArea dataOnly="0" labelOnly="1" outline="0" fieldPosition="0">
        <references count="1">
          <reference field="6" count="0"/>
        </references>
      </pivotArea>
    </format>
    <format dxfId="12478">
      <pivotArea dataOnly="0" labelOnly="1" grandCol="1" outline="0" fieldPosition="0"/>
    </format>
    <format dxfId="12477">
      <pivotArea field="2" type="button" dataOnly="0" labelOnly="1" outline="0" axis="axisRow" fieldPosition="1"/>
    </format>
    <format dxfId="12476">
      <pivotArea field="3" type="button" dataOnly="0" labelOnly="1" outline="0" axis="axisRow" fieldPosition="3"/>
    </format>
    <format dxfId="12475">
      <pivotArea field="4" type="button" dataOnly="0" labelOnly="1" outline="0" axis="axisRow" fieldPosition="4"/>
    </format>
    <format dxfId="12474">
      <pivotArea field="5" type="button" dataOnly="0" labelOnly="1" outline="0" axis="axisRow" fieldPosition="5"/>
    </format>
    <format dxfId="12473">
      <pivotArea field="7" type="button" dataOnly="0" labelOnly="1" outline="0" axis="axisRow" fieldPosition="6"/>
    </format>
    <format dxfId="12472">
      <pivotArea dataOnly="0" labelOnly="1" outline="0" fieldPosition="0">
        <references count="1">
          <reference field="6" count="0"/>
        </references>
      </pivotArea>
    </format>
    <format dxfId="12471">
      <pivotArea dataOnly="0" labelOnly="1" grandCol="1" outline="0" fieldPosition="0"/>
    </format>
    <format dxfId="12470">
      <pivotArea field="2" type="button" dataOnly="0" labelOnly="1" outline="0" axis="axisRow" fieldPosition="1"/>
    </format>
    <format dxfId="12469">
      <pivotArea field="3" type="button" dataOnly="0" labelOnly="1" outline="0" axis="axisRow" fieldPosition="3"/>
    </format>
    <format dxfId="12468">
      <pivotArea field="4" type="button" dataOnly="0" labelOnly="1" outline="0" axis="axisRow" fieldPosition="4"/>
    </format>
    <format dxfId="12467">
      <pivotArea field="5" type="button" dataOnly="0" labelOnly="1" outline="0" axis="axisRow" fieldPosition="5"/>
    </format>
    <format dxfId="12466">
      <pivotArea field="7" type="button" dataOnly="0" labelOnly="1" outline="0" axis="axisRow" fieldPosition="6"/>
    </format>
    <format dxfId="12465">
      <pivotArea dataOnly="0" labelOnly="1" outline="0" fieldPosition="0">
        <references count="1">
          <reference field="6" count="0"/>
        </references>
      </pivotArea>
    </format>
    <format dxfId="12464">
      <pivotArea dataOnly="0" labelOnly="1" grandCol="1" outline="0" fieldPosition="0"/>
    </format>
    <format dxfId="12463">
      <pivotArea field="5" type="button" dataOnly="0" labelOnly="1" outline="0" axis="axisRow" fieldPosition="5"/>
    </format>
    <format dxfId="12462">
      <pivotArea field="7" type="button" dataOnly="0" labelOnly="1" outline="0" axis="axisRow" fieldPosition="6"/>
    </format>
    <format dxfId="12461">
      <pivotArea field="2" type="button" dataOnly="0" labelOnly="1" outline="0" axis="axisRow" fieldPosition="1"/>
    </format>
    <format dxfId="12460">
      <pivotArea field="3" type="button" dataOnly="0" labelOnly="1" outline="0" axis="axisRow" fieldPosition="3"/>
    </format>
    <format dxfId="12459">
      <pivotArea field="4" type="button" dataOnly="0" labelOnly="1" outline="0" axis="axisRow" fieldPosition="4"/>
    </format>
    <format dxfId="12458">
      <pivotArea field="5" type="button" dataOnly="0" labelOnly="1" outline="0" axis="axisRow" fieldPosition="5"/>
    </format>
    <format dxfId="12457">
      <pivotArea field="7" type="button" dataOnly="0" labelOnly="1" outline="0" axis="axisRow" fieldPosition="6"/>
    </format>
    <format dxfId="12456">
      <pivotArea dataOnly="0" labelOnly="1" outline="0" fieldPosition="0">
        <references count="1">
          <reference field="6" count="0"/>
        </references>
      </pivotArea>
    </format>
    <format dxfId="12455">
      <pivotArea dataOnly="0" labelOnly="1" grandCol="1" outline="0" fieldPosition="0"/>
    </format>
    <format dxfId="12454">
      <pivotArea field="2" type="button" dataOnly="0" labelOnly="1" outline="0" axis="axisRow" fieldPosition="1"/>
    </format>
    <format dxfId="12453">
      <pivotArea field="3" type="button" dataOnly="0" labelOnly="1" outline="0" axis="axisRow" fieldPosition="3"/>
    </format>
    <format dxfId="12452">
      <pivotArea field="4" type="button" dataOnly="0" labelOnly="1" outline="0" axis="axisRow" fieldPosition="4"/>
    </format>
    <format dxfId="12451">
      <pivotArea field="5" type="button" dataOnly="0" labelOnly="1" outline="0" axis="axisRow" fieldPosition="5"/>
    </format>
    <format dxfId="12450">
      <pivotArea field="7" type="button" dataOnly="0" labelOnly="1" outline="0" axis="axisRow" fieldPosition="6"/>
    </format>
    <format dxfId="12449">
      <pivotArea dataOnly="0" labelOnly="1" outline="0" fieldPosition="0">
        <references count="1">
          <reference field="6" count="0"/>
        </references>
      </pivotArea>
    </format>
    <format dxfId="12448">
      <pivotArea dataOnly="0" labelOnly="1" grandCol="1" outline="0" fieldPosition="0"/>
    </format>
    <format dxfId="12447">
      <pivotArea field="2" type="button" dataOnly="0" labelOnly="1" outline="0" axis="axisRow" fieldPosition="1"/>
    </format>
    <format dxfId="12446">
      <pivotArea field="3" type="button" dataOnly="0" labelOnly="1" outline="0" axis="axisRow" fieldPosition="3"/>
    </format>
    <format dxfId="12445">
      <pivotArea field="4" type="button" dataOnly="0" labelOnly="1" outline="0" axis="axisRow" fieldPosition="4"/>
    </format>
    <format dxfId="12444">
      <pivotArea field="5" type="button" dataOnly="0" labelOnly="1" outline="0" axis="axisRow" fieldPosition="5"/>
    </format>
    <format dxfId="12443">
      <pivotArea field="7" type="button" dataOnly="0" labelOnly="1" outline="0" axis="axisRow" fieldPosition="6"/>
    </format>
    <format dxfId="12442">
      <pivotArea dataOnly="0" labelOnly="1" outline="0" fieldPosition="0">
        <references count="1">
          <reference field="6" count="0"/>
        </references>
      </pivotArea>
    </format>
    <format dxfId="12441">
      <pivotArea dataOnly="0" labelOnly="1" grandCol="1" outline="0" fieldPosition="0"/>
    </format>
    <format dxfId="12440">
      <pivotArea field="5" type="button" dataOnly="0" labelOnly="1" outline="0" axis="axisRow" fieldPosition="5"/>
    </format>
    <format dxfId="12439">
      <pivotArea field="7" type="button" dataOnly="0" labelOnly="1" outline="0" axis="axisRow" fieldPosition="6"/>
    </format>
    <format dxfId="12438">
      <pivotArea field="2" type="button" dataOnly="0" labelOnly="1" outline="0" axis="axisRow" fieldPosition="1"/>
    </format>
    <format dxfId="12437">
      <pivotArea field="3" type="button" dataOnly="0" labelOnly="1" outline="0" axis="axisRow" fieldPosition="3"/>
    </format>
    <format dxfId="12436">
      <pivotArea field="4" type="button" dataOnly="0" labelOnly="1" outline="0" axis="axisRow" fieldPosition="4"/>
    </format>
    <format dxfId="12435">
      <pivotArea field="5" type="button" dataOnly="0" labelOnly="1" outline="0" axis="axisRow" fieldPosition="5"/>
    </format>
    <format dxfId="12434">
      <pivotArea field="7" type="button" dataOnly="0" labelOnly="1" outline="0" axis="axisRow" fieldPosition="6"/>
    </format>
    <format dxfId="12433">
      <pivotArea dataOnly="0" labelOnly="1" outline="0" fieldPosition="0">
        <references count="1">
          <reference field="6" count="0"/>
        </references>
      </pivotArea>
    </format>
    <format dxfId="12432">
      <pivotArea dataOnly="0" labelOnly="1" grandCol="1" outline="0" fieldPosition="0"/>
    </format>
    <format dxfId="12431">
      <pivotArea field="2" type="button" dataOnly="0" labelOnly="1" outline="0" axis="axisRow" fieldPosition="1"/>
    </format>
    <format dxfId="12430">
      <pivotArea field="3" type="button" dataOnly="0" labelOnly="1" outline="0" axis="axisRow" fieldPosition="3"/>
    </format>
    <format dxfId="12429">
      <pivotArea field="4" type="button" dataOnly="0" labelOnly="1" outline="0" axis="axisRow" fieldPosition="4"/>
    </format>
    <format dxfId="12428">
      <pivotArea field="5" type="button" dataOnly="0" labelOnly="1" outline="0" axis="axisRow" fieldPosition="5"/>
    </format>
    <format dxfId="12427">
      <pivotArea field="7" type="button" dataOnly="0" labelOnly="1" outline="0" axis="axisRow" fieldPosition="6"/>
    </format>
    <format dxfId="12426">
      <pivotArea dataOnly="0" labelOnly="1" outline="0" fieldPosition="0">
        <references count="1">
          <reference field="6" count="0"/>
        </references>
      </pivotArea>
    </format>
    <format dxfId="12425">
      <pivotArea dataOnly="0" labelOnly="1" grandCol="1" outline="0" fieldPosition="0"/>
    </format>
    <format dxfId="12424">
      <pivotArea field="2" type="button" dataOnly="0" labelOnly="1" outline="0" axis="axisRow" fieldPosition="1"/>
    </format>
    <format dxfId="12423">
      <pivotArea field="3" type="button" dataOnly="0" labelOnly="1" outline="0" axis="axisRow" fieldPosition="3"/>
    </format>
    <format dxfId="12422">
      <pivotArea field="4" type="button" dataOnly="0" labelOnly="1" outline="0" axis="axisRow" fieldPosition="4"/>
    </format>
    <format dxfId="12421">
      <pivotArea field="5" type="button" dataOnly="0" labelOnly="1" outline="0" axis="axisRow" fieldPosition="5"/>
    </format>
    <format dxfId="12420">
      <pivotArea field="7" type="button" dataOnly="0" labelOnly="1" outline="0" axis="axisRow" fieldPosition="6"/>
    </format>
    <format dxfId="12419">
      <pivotArea dataOnly="0" labelOnly="1" outline="0" fieldPosition="0">
        <references count="1">
          <reference field="6" count="0"/>
        </references>
      </pivotArea>
    </format>
    <format dxfId="12418">
      <pivotArea dataOnly="0" labelOnly="1" grandCol="1" outline="0" fieldPosition="0"/>
    </format>
    <format dxfId="12417">
      <pivotArea field="5" type="button" dataOnly="0" labelOnly="1" outline="0" axis="axisRow" fieldPosition="5"/>
    </format>
    <format dxfId="12416">
      <pivotArea field="7" type="button" dataOnly="0" labelOnly="1" outline="0" axis="axisRow" fieldPosition="6"/>
    </format>
    <format dxfId="12415">
      <pivotArea field="2" type="button" dataOnly="0" labelOnly="1" outline="0" axis="axisRow" fieldPosition="1"/>
    </format>
    <format dxfId="12414">
      <pivotArea field="3" type="button" dataOnly="0" labelOnly="1" outline="0" axis="axisRow" fieldPosition="3"/>
    </format>
    <format dxfId="12413">
      <pivotArea field="4" type="button" dataOnly="0" labelOnly="1" outline="0" axis="axisRow" fieldPosition="4"/>
    </format>
    <format dxfId="12412">
      <pivotArea field="5" type="button" dataOnly="0" labelOnly="1" outline="0" axis="axisRow" fieldPosition="5"/>
    </format>
    <format dxfId="12411">
      <pivotArea field="7" type="button" dataOnly="0" labelOnly="1" outline="0" axis="axisRow" fieldPosition="6"/>
    </format>
    <format dxfId="12410">
      <pivotArea dataOnly="0" labelOnly="1" outline="0" fieldPosition="0">
        <references count="1">
          <reference field="6" count="0"/>
        </references>
      </pivotArea>
    </format>
    <format dxfId="12409">
      <pivotArea dataOnly="0" labelOnly="1" grandCol="1" outline="0" fieldPosition="0"/>
    </format>
    <format dxfId="12408">
      <pivotArea field="2" type="button" dataOnly="0" labelOnly="1" outline="0" axis="axisRow" fieldPosition="1"/>
    </format>
    <format dxfId="12407">
      <pivotArea field="3" type="button" dataOnly="0" labelOnly="1" outline="0" axis="axisRow" fieldPosition="3"/>
    </format>
    <format dxfId="12406">
      <pivotArea field="4" type="button" dataOnly="0" labelOnly="1" outline="0" axis="axisRow" fieldPosition="4"/>
    </format>
    <format dxfId="12405">
      <pivotArea field="5" type="button" dataOnly="0" labelOnly="1" outline="0" axis="axisRow" fieldPosition="5"/>
    </format>
    <format dxfId="12404">
      <pivotArea field="7" type="button" dataOnly="0" labelOnly="1" outline="0" axis="axisRow" fieldPosition="6"/>
    </format>
    <format dxfId="12403">
      <pivotArea dataOnly="0" labelOnly="1" outline="0" fieldPosition="0">
        <references count="1">
          <reference field="6" count="0"/>
        </references>
      </pivotArea>
    </format>
    <format dxfId="12402">
      <pivotArea dataOnly="0" labelOnly="1" grandCol="1" outline="0" fieldPosition="0"/>
    </format>
    <format dxfId="12401">
      <pivotArea field="2" type="button" dataOnly="0" labelOnly="1" outline="0" axis="axisRow" fieldPosition="1"/>
    </format>
    <format dxfId="12400">
      <pivotArea field="3" type="button" dataOnly="0" labelOnly="1" outline="0" axis="axisRow" fieldPosition="3"/>
    </format>
    <format dxfId="12399">
      <pivotArea field="4" type="button" dataOnly="0" labelOnly="1" outline="0" axis="axisRow" fieldPosition="4"/>
    </format>
    <format dxfId="12398">
      <pivotArea field="5" type="button" dataOnly="0" labelOnly="1" outline="0" axis="axisRow" fieldPosition="5"/>
    </format>
    <format dxfId="12397">
      <pivotArea field="7" type="button" dataOnly="0" labelOnly="1" outline="0" axis="axisRow" fieldPosition="6"/>
    </format>
    <format dxfId="12396">
      <pivotArea dataOnly="0" labelOnly="1" outline="0" fieldPosition="0">
        <references count="1">
          <reference field="6" count="0"/>
        </references>
      </pivotArea>
    </format>
    <format dxfId="12395">
      <pivotArea dataOnly="0" labelOnly="1" grandCol="1" outline="0" fieldPosition="0"/>
    </format>
    <format dxfId="12394">
      <pivotArea field="5" type="button" dataOnly="0" labelOnly="1" outline="0" axis="axisRow" fieldPosition="5"/>
    </format>
    <format dxfId="12393">
      <pivotArea field="7" type="button" dataOnly="0" labelOnly="1" outline="0" axis="axisRow" fieldPosition="6"/>
    </format>
    <format dxfId="12392">
      <pivotArea field="2" type="button" dataOnly="0" labelOnly="1" outline="0" axis="axisRow" fieldPosition="1"/>
    </format>
    <format dxfId="12391">
      <pivotArea field="3" type="button" dataOnly="0" labelOnly="1" outline="0" axis="axisRow" fieldPosition="3"/>
    </format>
    <format dxfId="12390">
      <pivotArea field="4" type="button" dataOnly="0" labelOnly="1" outline="0" axis="axisRow" fieldPosition="4"/>
    </format>
    <format dxfId="12389">
      <pivotArea field="5" type="button" dataOnly="0" labelOnly="1" outline="0" axis="axisRow" fieldPosition="5"/>
    </format>
    <format dxfId="12388">
      <pivotArea field="7" type="button" dataOnly="0" labelOnly="1" outline="0" axis="axisRow" fieldPosition="6"/>
    </format>
    <format dxfId="12387">
      <pivotArea dataOnly="0" labelOnly="1" outline="0" fieldPosition="0">
        <references count="1">
          <reference field="6" count="0"/>
        </references>
      </pivotArea>
    </format>
    <format dxfId="12386">
      <pivotArea dataOnly="0" labelOnly="1" grandCol="1" outline="0" fieldPosition="0"/>
    </format>
    <format dxfId="12385">
      <pivotArea field="2" type="button" dataOnly="0" labelOnly="1" outline="0" axis="axisRow" fieldPosition="1"/>
    </format>
    <format dxfId="12384">
      <pivotArea field="3" type="button" dataOnly="0" labelOnly="1" outline="0" axis="axisRow" fieldPosition="3"/>
    </format>
    <format dxfId="12383">
      <pivotArea field="4" type="button" dataOnly="0" labelOnly="1" outline="0" axis="axisRow" fieldPosition="4"/>
    </format>
    <format dxfId="12382">
      <pivotArea field="5" type="button" dataOnly="0" labelOnly="1" outline="0" axis="axisRow" fieldPosition="5"/>
    </format>
    <format dxfId="12381">
      <pivotArea field="7" type="button" dataOnly="0" labelOnly="1" outline="0" axis="axisRow" fieldPosition="6"/>
    </format>
    <format dxfId="12380">
      <pivotArea dataOnly="0" labelOnly="1" outline="0" fieldPosition="0">
        <references count="1">
          <reference field="6" count="0"/>
        </references>
      </pivotArea>
    </format>
    <format dxfId="12379">
      <pivotArea dataOnly="0" labelOnly="1" grandCol="1" outline="0" fieldPosition="0"/>
    </format>
    <format dxfId="12378">
      <pivotArea field="2" type="button" dataOnly="0" labelOnly="1" outline="0" axis="axisRow" fieldPosition="1"/>
    </format>
    <format dxfId="12377">
      <pivotArea field="3" type="button" dataOnly="0" labelOnly="1" outline="0" axis="axisRow" fieldPosition="3"/>
    </format>
    <format dxfId="12376">
      <pivotArea field="4" type="button" dataOnly="0" labelOnly="1" outline="0" axis="axisRow" fieldPosition="4"/>
    </format>
    <format dxfId="12375">
      <pivotArea field="5" type="button" dataOnly="0" labelOnly="1" outline="0" axis="axisRow" fieldPosition="5"/>
    </format>
    <format dxfId="12374">
      <pivotArea field="7" type="button" dataOnly="0" labelOnly="1" outline="0" axis="axisRow" fieldPosition="6"/>
    </format>
    <format dxfId="12373">
      <pivotArea dataOnly="0" labelOnly="1" outline="0" fieldPosition="0">
        <references count="1">
          <reference field="6" count="0"/>
        </references>
      </pivotArea>
    </format>
    <format dxfId="12372">
      <pivotArea dataOnly="0" labelOnly="1" grandCol="1" outline="0" fieldPosition="0"/>
    </format>
    <format dxfId="12371">
      <pivotArea field="5" type="button" dataOnly="0" labelOnly="1" outline="0" axis="axisRow" fieldPosition="5"/>
    </format>
    <format dxfId="12370">
      <pivotArea field="7" type="button" dataOnly="0" labelOnly="1" outline="0" axis="axisRow" fieldPosition="6"/>
    </format>
    <format dxfId="12369">
      <pivotArea field="2" type="button" dataOnly="0" labelOnly="1" outline="0" axis="axisRow" fieldPosition="1"/>
    </format>
    <format dxfId="12368">
      <pivotArea field="3" type="button" dataOnly="0" labelOnly="1" outline="0" axis="axisRow" fieldPosition="3"/>
    </format>
    <format dxfId="12367">
      <pivotArea field="4" type="button" dataOnly="0" labelOnly="1" outline="0" axis="axisRow" fieldPosition="4"/>
    </format>
    <format dxfId="12366">
      <pivotArea field="5" type="button" dataOnly="0" labelOnly="1" outline="0" axis="axisRow" fieldPosition="5"/>
    </format>
    <format dxfId="12365">
      <pivotArea field="7" type="button" dataOnly="0" labelOnly="1" outline="0" axis="axisRow" fieldPosition="6"/>
    </format>
    <format dxfId="12364">
      <pivotArea dataOnly="0" labelOnly="1" outline="0" fieldPosition="0">
        <references count="1">
          <reference field="6" count="0"/>
        </references>
      </pivotArea>
    </format>
    <format dxfId="12363">
      <pivotArea dataOnly="0" labelOnly="1" grandCol="1" outline="0" fieldPosition="0"/>
    </format>
    <format dxfId="12362">
      <pivotArea field="2" type="button" dataOnly="0" labelOnly="1" outline="0" axis="axisRow" fieldPosition="1"/>
    </format>
    <format dxfId="12361">
      <pivotArea field="3" type="button" dataOnly="0" labelOnly="1" outline="0" axis="axisRow" fieldPosition="3"/>
    </format>
    <format dxfId="12360">
      <pivotArea field="4" type="button" dataOnly="0" labelOnly="1" outline="0" axis="axisRow" fieldPosition="4"/>
    </format>
    <format dxfId="12359">
      <pivotArea field="5" type="button" dataOnly="0" labelOnly="1" outline="0" axis="axisRow" fieldPosition="5"/>
    </format>
    <format dxfId="12358">
      <pivotArea field="7" type="button" dataOnly="0" labelOnly="1" outline="0" axis="axisRow" fieldPosition="6"/>
    </format>
    <format dxfId="12357">
      <pivotArea dataOnly="0" labelOnly="1" outline="0" fieldPosition="0">
        <references count="1">
          <reference field="6" count="0"/>
        </references>
      </pivotArea>
    </format>
    <format dxfId="12356">
      <pivotArea dataOnly="0" labelOnly="1" grandCol="1" outline="0" fieldPosition="0"/>
    </format>
    <format dxfId="12355">
      <pivotArea field="2" type="button" dataOnly="0" labelOnly="1" outline="0" axis="axisRow" fieldPosition="1"/>
    </format>
    <format dxfId="12354">
      <pivotArea field="3" type="button" dataOnly="0" labelOnly="1" outline="0" axis="axisRow" fieldPosition="3"/>
    </format>
    <format dxfId="12353">
      <pivotArea field="4" type="button" dataOnly="0" labelOnly="1" outline="0" axis="axisRow" fieldPosition="4"/>
    </format>
    <format dxfId="12352">
      <pivotArea field="5" type="button" dataOnly="0" labelOnly="1" outline="0" axis="axisRow" fieldPosition="5"/>
    </format>
    <format dxfId="12351">
      <pivotArea field="7" type="button" dataOnly="0" labelOnly="1" outline="0" axis="axisRow" fieldPosition="6"/>
    </format>
    <format dxfId="12350">
      <pivotArea dataOnly="0" labelOnly="1" outline="0" fieldPosition="0">
        <references count="1">
          <reference field="6" count="0"/>
        </references>
      </pivotArea>
    </format>
    <format dxfId="12349">
      <pivotArea dataOnly="0" labelOnly="1" grandCol="1" outline="0" fieldPosition="0"/>
    </format>
    <format dxfId="12348">
      <pivotArea field="5" type="button" dataOnly="0" labelOnly="1" outline="0" axis="axisRow" fieldPosition="5"/>
    </format>
    <format dxfId="12347">
      <pivotArea field="7" type="button" dataOnly="0" labelOnly="1" outline="0" axis="axisRow" fieldPosition="6"/>
    </format>
    <format dxfId="12346">
      <pivotArea field="2" type="button" dataOnly="0" labelOnly="1" outline="0" axis="axisRow" fieldPosition="1"/>
    </format>
    <format dxfId="12345">
      <pivotArea field="3" type="button" dataOnly="0" labelOnly="1" outline="0" axis="axisRow" fieldPosition="3"/>
    </format>
    <format dxfId="12344">
      <pivotArea field="4" type="button" dataOnly="0" labelOnly="1" outline="0" axis="axisRow" fieldPosition="4"/>
    </format>
    <format dxfId="12343">
      <pivotArea field="5" type="button" dataOnly="0" labelOnly="1" outline="0" axis="axisRow" fieldPosition="5"/>
    </format>
    <format dxfId="12342">
      <pivotArea field="7" type="button" dataOnly="0" labelOnly="1" outline="0" axis="axisRow" fieldPosition="6"/>
    </format>
    <format dxfId="12341">
      <pivotArea dataOnly="0" labelOnly="1" outline="0" fieldPosition="0">
        <references count="1">
          <reference field="6" count="0"/>
        </references>
      </pivotArea>
    </format>
    <format dxfId="12340">
      <pivotArea dataOnly="0" labelOnly="1" grandCol="1" outline="0" fieldPosition="0"/>
    </format>
    <format dxfId="12339">
      <pivotArea field="2" type="button" dataOnly="0" labelOnly="1" outline="0" axis="axisRow" fieldPosition="1"/>
    </format>
    <format dxfId="12338">
      <pivotArea field="3" type="button" dataOnly="0" labelOnly="1" outline="0" axis="axisRow" fieldPosition="3"/>
    </format>
    <format dxfId="12337">
      <pivotArea field="4" type="button" dataOnly="0" labelOnly="1" outline="0" axis="axisRow" fieldPosition="4"/>
    </format>
    <format dxfId="12336">
      <pivotArea field="5" type="button" dataOnly="0" labelOnly="1" outline="0" axis="axisRow" fieldPosition="5"/>
    </format>
    <format dxfId="12335">
      <pivotArea field="7" type="button" dataOnly="0" labelOnly="1" outline="0" axis="axisRow" fieldPosition="6"/>
    </format>
    <format dxfId="12334">
      <pivotArea dataOnly="0" labelOnly="1" outline="0" fieldPosition="0">
        <references count="1">
          <reference field="6" count="0"/>
        </references>
      </pivotArea>
    </format>
    <format dxfId="12333">
      <pivotArea dataOnly="0" labelOnly="1" grandCol="1" outline="0" fieldPosition="0"/>
    </format>
    <format dxfId="12332">
      <pivotArea field="2" type="button" dataOnly="0" labelOnly="1" outline="0" axis="axisRow" fieldPosition="1"/>
    </format>
    <format dxfId="12331">
      <pivotArea field="3" type="button" dataOnly="0" labelOnly="1" outline="0" axis="axisRow" fieldPosition="3"/>
    </format>
    <format dxfId="12330">
      <pivotArea field="4" type="button" dataOnly="0" labelOnly="1" outline="0" axis="axisRow" fieldPosition="4"/>
    </format>
    <format dxfId="12329">
      <pivotArea field="5" type="button" dataOnly="0" labelOnly="1" outline="0" axis="axisRow" fieldPosition="5"/>
    </format>
    <format dxfId="12328">
      <pivotArea field="7" type="button" dataOnly="0" labelOnly="1" outline="0" axis="axisRow" fieldPosition="6"/>
    </format>
    <format dxfId="12327">
      <pivotArea dataOnly="0" labelOnly="1" outline="0" fieldPosition="0">
        <references count="1">
          <reference field="6" count="0"/>
        </references>
      </pivotArea>
    </format>
    <format dxfId="12326">
      <pivotArea dataOnly="0" labelOnly="1" grandCol="1" outline="0" fieldPosition="0"/>
    </format>
    <format dxfId="12325">
      <pivotArea field="5" type="button" dataOnly="0" labelOnly="1" outline="0" axis="axisRow" fieldPosition="5"/>
    </format>
    <format dxfId="12324">
      <pivotArea field="7" type="button" dataOnly="0" labelOnly="1" outline="0" axis="axisRow" fieldPosition="6"/>
    </format>
    <format dxfId="12323">
      <pivotArea field="2" type="button" dataOnly="0" labelOnly="1" outline="0" axis="axisRow" fieldPosition="1"/>
    </format>
    <format dxfId="12322">
      <pivotArea field="3" type="button" dataOnly="0" labelOnly="1" outline="0" axis="axisRow" fieldPosition="3"/>
    </format>
    <format dxfId="12321">
      <pivotArea field="4" type="button" dataOnly="0" labelOnly="1" outline="0" axis="axisRow" fieldPosition="4"/>
    </format>
    <format dxfId="12320">
      <pivotArea field="5" type="button" dataOnly="0" labelOnly="1" outline="0" axis="axisRow" fieldPosition="5"/>
    </format>
    <format dxfId="12319">
      <pivotArea field="7" type="button" dataOnly="0" labelOnly="1" outline="0" axis="axisRow" fieldPosition="6"/>
    </format>
    <format dxfId="12318">
      <pivotArea dataOnly="0" labelOnly="1" outline="0" fieldPosition="0">
        <references count="1">
          <reference field="6" count="0"/>
        </references>
      </pivotArea>
    </format>
    <format dxfId="12317">
      <pivotArea dataOnly="0" labelOnly="1" grandCol="1" outline="0" fieldPosition="0"/>
    </format>
    <format dxfId="12316">
      <pivotArea field="2" type="button" dataOnly="0" labelOnly="1" outline="0" axis="axisRow" fieldPosition="1"/>
    </format>
    <format dxfId="12315">
      <pivotArea field="3" type="button" dataOnly="0" labelOnly="1" outline="0" axis="axisRow" fieldPosition="3"/>
    </format>
    <format dxfId="12314">
      <pivotArea field="4" type="button" dataOnly="0" labelOnly="1" outline="0" axis="axisRow" fieldPosition="4"/>
    </format>
    <format dxfId="12313">
      <pivotArea field="5" type="button" dataOnly="0" labelOnly="1" outline="0" axis="axisRow" fieldPosition="5"/>
    </format>
    <format dxfId="12312">
      <pivotArea field="7" type="button" dataOnly="0" labelOnly="1" outline="0" axis="axisRow" fieldPosition="6"/>
    </format>
    <format dxfId="12311">
      <pivotArea dataOnly="0" labelOnly="1" outline="0" fieldPosition="0">
        <references count="1">
          <reference field="6" count="0"/>
        </references>
      </pivotArea>
    </format>
    <format dxfId="12310">
      <pivotArea dataOnly="0" labelOnly="1" grandCol="1" outline="0" fieldPosition="0"/>
    </format>
    <format dxfId="12309">
      <pivotArea field="2" type="button" dataOnly="0" labelOnly="1" outline="0" axis="axisRow" fieldPosition="1"/>
    </format>
    <format dxfId="12308">
      <pivotArea field="3" type="button" dataOnly="0" labelOnly="1" outline="0" axis="axisRow" fieldPosition="3"/>
    </format>
    <format dxfId="12307">
      <pivotArea field="4" type="button" dataOnly="0" labelOnly="1" outline="0" axis="axisRow" fieldPosition="4"/>
    </format>
    <format dxfId="12306">
      <pivotArea field="5" type="button" dataOnly="0" labelOnly="1" outline="0" axis="axisRow" fieldPosition="5"/>
    </format>
    <format dxfId="12305">
      <pivotArea field="7" type="button" dataOnly="0" labelOnly="1" outline="0" axis="axisRow" fieldPosition="6"/>
    </format>
    <format dxfId="12304">
      <pivotArea dataOnly="0" labelOnly="1" outline="0" fieldPosition="0">
        <references count="1">
          <reference field="6" count="0"/>
        </references>
      </pivotArea>
    </format>
    <format dxfId="12303">
      <pivotArea dataOnly="0" labelOnly="1" grandCol="1" outline="0" fieldPosition="0"/>
    </format>
    <format dxfId="12302">
      <pivotArea field="5" type="button" dataOnly="0" labelOnly="1" outline="0" axis="axisRow" fieldPosition="5"/>
    </format>
    <format dxfId="12301">
      <pivotArea field="7" type="button" dataOnly="0" labelOnly="1" outline="0" axis="axisRow" fieldPosition="6"/>
    </format>
    <format dxfId="12300">
      <pivotArea field="2" type="button" dataOnly="0" labelOnly="1" outline="0" axis="axisRow" fieldPosition="1"/>
    </format>
    <format dxfId="12299">
      <pivotArea field="3" type="button" dataOnly="0" labelOnly="1" outline="0" axis="axisRow" fieldPosition="3"/>
    </format>
    <format dxfId="12298">
      <pivotArea field="4" type="button" dataOnly="0" labelOnly="1" outline="0" axis="axisRow" fieldPosition="4"/>
    </format>
    <format dxfId="12297">
      <pivotArea field="5" type="button" dataOnly="0" labelOnly="1" outline="0" axis="axisRow" fieldPosition="5"/>
    </format>
    <format dxfId="12296">
      <pivotArea field="7" type="button" dataOnly="0" labelOnly="1" outline="0" axis="axisRow" fieldPosition="6"/>
    </format>
    <format dxfId="12295">
      <pivotArea dataOnly="0" labelOnly="1" outline="0" fieldPosition="0">
        <references count="1">
          <reference field="6" count="0"/>
        </references>
      </pivotArea>
    </format>
    <format dxfId="12294">
      <pivotArea dataOnly="0" labelOnly="1" grandCol="1" outline="0" fieldPosition="0"/>
    </format>
    <format dxfId="12293">
      <pivotArea field="2" type="button" dataOnly="0" labelOnly="1" outline="0" axis="axisRow" fieldPosition="1"/>
    </format>
    <format dxfId="12292">
      <pivotArea field="3" type="button" dataOnly="0" labelOnly="1" outline="0" axis="axisRow" fieldPosition="3"/>
    </format>
    <format dxfId="12291">
      <pivotArea field="4" type="button" dataOnly="0" labelOnly="1" outline="0" axis="axisRow" fieldPosition="4"/>
    </format>
    <format dxfId="12290">
      <pivotArea field="5" type="button" dataOnly="0" labelOnly="1" outline="0" axis="axisRow" fieldPosition="5"/>
    </format>
    <format dxfId="12289">
      <pivotArea field="7" type="button" dataOnly="0" labelOnly="1" outline="0" axis="axisRow" fieldPosition="6"/>
    </format>
    <format dxfId="12288">
      <pivotArea dataOnly="0" labelOnly="1" outline="0" fieldPosition="0">
        <references count="1">
          <reference field="6" count="0"/>
        </references>
      </pivotArea>
    </format>
    <format dxfId="12287">
      <pivotArea dataOnly="0" labelOnly="1" grandCol="1" outline="0" fieldPosition="0"/>
    </format>
    <format dxfId="12286">
      <pivotArea field="2" type="button" dataOnly="0" labelOnly="1" outline="0" axis="axisRow" fieldPosition="1"/>
    </format>
    <format dxfId="12285">
      <pivotArea field="3" type="button" dataOnly="0" labelOnly="1" outline="0" axis="axisRow" fieldPosition="3"/>
    </format>
    <format dxfId="12284">
      <pivotArea field="4" type="button" dataOnly="0" labelOnly="1" outline="0" axis="axisRow" fieldPosition="4"/>
    </format>
    <format dxfId="12283">
      <pivotArea field="5" type="button" dataOnly="0" labelOnly="1" outline="0" axis="axisRow" fieldPosition="5"/>
    </format>
    <format dxfId="12282">
      <pivotArea field="7" type="button" dataOnly="0" labelOnly="1" outline="0" axis="axisRow" fieldPosition="6"/>
    </format>
    <format dxfId="12281">
      <pivotArea dataOnly="0" labelOnly="1" outline="0" fieldPosition="0">
        <references count="1">
          <reference field="6" count="0"/>
        </references>
      </pivotArea>
    </format>
    <format dxfId="12280">
      <pivotArea dataOnly="0" labelOnly="1" grandCol="1" outline="0" fieldPosition="0"/>
    </format>
    <format dxfId="12279">
      <pivotArea field="5" type="button" dataOnly="0" labelOnly="1" outline="0" axis="axisRow" fieldPosition="5"/>
    </format>
    <format dxfId="12278">
      <pivotArea field="7" type="button" dataOnly="0" labelOnly="1" outline="0" axis="axisRow" fieldPosition="6"/>
    </format>
    <format dxfId="12277">
      <pivotArea field="2" type="button" dataOnly="0" labelOnly="1" outline="0" axis="axisRow" fieldPosition="1"/>
    </format>
    <format dxfId="12276">
      <pivotArea field="3" type="button" dataOnly="0" labelOnly="1" outline="0" axis="axisRow" fieldPosition="3"/>
    </format>
    <format dxfId="12275">
      <pivotArea field="4" type="button" dataOnly="0" labelOnly="1" outline="0" axis="axisRow" fieldPosition="4"/>
    </format>
    <format dxfId="12274">
      <pivotArea field="5" type="button" dataOnly="0" labelOnly="1" outline="0" axis="axisRow" fieldPosition="5"/>
    </format>
    <format dxfId="12273">
      <pivotArea field="7" type="button" dataOnly="0" labelOnly="1" outline="0" axis="axisRow" fieldPosition="6"/>
    </format>
    <format dxfId="12272">
      <pivotArea dataOnly="0" labelOnly="1" outline="0" fieldPosition="0">
        <references count="1">
          <reference field="6" count="0"/>
        </references>
      </pivotArea>
    </format>
    <format dxfId="12271">
      <pivotArea dataOnly="0" labelOnly="1" grandCol="1" outline="0" fieldPosition="0"/>
    </format>
    <format dxfId="12270">
      <pivotArea field="2" type="button" dataOnly="0" labelOnly="1" outline="0" axis="axisRow" fieldPosition="1"/>
    </format>
    <format dxfId="12269">
      <pivotArea field="3" type="button" dataOnly="0" labelOnly="1" outline="0" axis="axisRow" fieldPosition="3"/>
    </format>
    <format dxfId="12268">
      <pivotArea field="4" type="button" dataOnly="0" labelOnly="1" outline="0" axis="axisRow" fieldPosition="4"/>
    </format>
    <format dxfId="12267">
      <pivotArea field="5" type="button" dataOnly="0" labelOnly="1" outline="0" axis="axisRow" fieldPosition="5"/>
    </format>
    <format dxfId="12266">
      <pivotArea field="7" type="button" dataOnly="0" labelOnly="1" outline="0" axis="axisRow" fieldPosition="6"/>
    </format>
    <format dxfId="12265">
      <pivotArea dataOnly="0" labelOnly="1" outline="0" fieldPosition="0">
        <references count="1">
          <reference field="6" count="0"/>
        </references>
      </pivotArea>
    </format>
    <format dxfId="12264">
      <pivotArea dataOnly="0" labelOnly="1" grandCol="1" outline="0" fieldPosition="0"/>
    </format>
    <format dxfId="12263">
      <pivotArea field="2" type="button" dataOnly="0" labelOnly="1" outline="0" axis="axisRow" fieldPosition="1"/>
    </format>
    <format dxfId="12262">
      <pivotArea field="3" type="button" dataOnly="0" labelOnly="1" outline="0" axis="axisRow" fieldPosition="3"/>
    </format>
    <format dxfId="12261">
      <pivotArea field="4" type="button" dataOnly="0" labelOnly="1" outline="0" axis="axisRow" fieldPosition="4"/>
    </format>
    <format dxfId="12260">
      <pivotArea field="5" type="button" dataOnly="0" labelOnly="1" outline="0" axis="axisRow" fieldPosition="5"/>
    </format>
    <format dxfId="12259">
      <pivotArea field="7" type="button" dataOnly="0" labelOnly="1" outline="0" axis="axisRow" fieldPosition="6"/>
    </format>
    <format dxfId="12258">
      <pivotArea dataOnly="0" labelOnly="1" outline="0" fieldPosition="0">
        <references count="1">
          <reference field="6" count="0"/>
        </references>
      </pivotArea>
    </format>
    <format dxfId="12257">
      <pivotArea dataOnly="0" labelOnly="1" grandCol="1" outline="0" fieldPosition="0"/>
    </format>
    <format dxfId="12256">
      <pivotArea outline="0" collapsedLevelsAreSubtotals="1" fieldPosition="0">
        <references count="1">
          <reference field="6" count="1" selected="0">
            <x v="3"/>
          </reference>
        </references>
      </pivotArea>
    </format>
    <format dxfId="12255">
      <pivotArea type="topRight" dataOnly="0" labelOnly="1" outline="0" fieldPosition="0"/>
    </format>
    <format dxfId="12254">
      <pivotArea dataOnly="0" labelOnly="1" outline="0" fieldPosition="0">
        <references count="1">
          <reference field="6" count="1">
            <x v="3"/>
          </reference>
        </references>
      </pivotArea>
    </format>
    <format dxfId="12253">
      <pivotArea field="6" grandRow="1" outline="0" collapsedLevelsAreSubtotals="1" axis="axisCol" fieldPosition="0">
        <references count="1">
          <reference field="6" count="1" selected="0">
            <x v="3"/>
          </reference>
        </references>
      </pivotArea>
    </format>
    <format dxfId="12252">
      <pivotArea field="5" type="button" dataOnly="0" labelOnly="1" outline="0" axis="axisRow" fieldPosition="5"/>
    </format>
    <format dxfId="12251">
      <pivotArea field="7" type="button" dataOnly="0" labelOnly="1" outline="0" axis="axisRow" fieldPosition="6"/>
    </format>
    <format dxfId="12250">
      <pivotArea field="2" type="button" dataOnly="0" labelOnly="1" outline="0" axis="axisRow" fieldPosition="1"/>
    </format>
    <format dxfId="12249">
      <pivotArea field="3" type="button" dataOnly="0" labelOnly="1" outline="0" axis="axisRow" fieldPosition="3"/>
    </format>
    <format dxfId="12248">
      <pivotArea field="4" type="button" dataOnly="0" labelOnly="1" outline="0" axis="axisRow" fieldPosition="4"/>
    </format>
    <format dxfId="12247">
      <pivotArea field="5" type="button" dataOnly="0" labelOnly="1" outline="0" axis="axisRow" fieldPosition="5"/>
    </format>
    <format dxfId="12246">
      <pivotArea field="7" type="button" dataOnly="0" labelOnly="1" outline="0" axis="axisRow" fieldPosition="6"/>
    </format>
    <format dxfId="12245">
      <pivotArea dataOnly="0" labelOnly="1" outline="0" fieldPosition="0">
        <references count="1">
          <reference field="6" count="0"/>
        </references>
      </pivotArea>
    </format>
    <format dxfId="12244">
      <pivotArea dataOnly="0" labelOnly="1" grandCol="1" outline="0" fieldPosition="0"/>
    </format>
    <format dxfId="12243">
      <pivotArea field="2" type="button" dataOnly="0" labelOnly="1" outline="0" axis="axisRow" fieldPosition="1"/>
    </format>
    <format dxfId="12242">
      <pivotArea field="3" type="button" dataOnly="0" labelOnly="1" outline="0" axis="axisRow" fieldPosition="3"/>
    </format>
    <format dxfId="12241">
      <pivotArea field="4" type="button" dataOnly="0" labelOnly="1" outline="0" axis="axisRow" fieldPosition="4"/>
    </format>
    <format dxfId="12240">
      <pivotArea field="5" type="button" dataOnly="0" labelOnly="1" outline="0" axis="axisRow" fieldPosition="5"/>
    </format>
    <format dxfId="12239">
      <pivotArea field="7" type="button" dataOnly="0" labelOnly="1" outline="0" axis="axisRow" fieldPosition="6"/>
    </format>
    <format dxfId="12238">
      <pivotArea dataOnly="0" labelOnly="1" outline="0" fieldPosition="0">
        <references count="1">
          <reference field="6" count="0"/>
        </references>
      </pivotArea>
    </format>
    <format dxfId="12237">
      <pivotArea dataOnly="0" labelOnly="1" grandCol="1" outline="0" fieldPosition="0"/>
    </format>
    <format dxfId="12236">
      <pivotArea field="2" type="button" dataOnly="0" labelOnly="1" outline="0" axis="axisRow" fieldPosition="1"/>
    </format>
    <format dxfId="12235">
      <pivotArea field="3" type="button" dataOnly="0" labelOnly="1" outline="0" axis="axisRow" fieldPosition="3"/>
    </format>
    <format dxfId="12234">
      <pivotArea field="4" type="button" dataOnly="0" labelOnly="1" outline="0" axis="axisRow" fieldPosition="4"/>
    </format>
    <format dxfId="12233">
      <pivotArea field="5" type="button" dataOnly="0" labelOnly="1" outline="0" axis="axisRow" fieldPosition="5"/>
    </format>
    <format dxfId="12232">
      <pivotArea field="7" type="button" dataOnly="0" labelOnly="1" outline="0" axis="axisRow" fieldPosition="6"/>
    </format>
    <format dxfId="12231">
      <pivotArea dataOnly="0" labelOnly="1" outline="0" fieldPosition="0">
        <references count="1">
          <reference field="6" count="0"/>
        </references>
      </pivotArea>
    </format>
    <format dxfId="12230">
      <pivotArea dataOnly="0" labelOnly="1" grandCol="1" outline="0" fieldPosition="0"/>
    </format>
    <format dxfId="12229">
      <pivotArea field="5" type="button" dataOnly="0" labelOnly="1" outline="0" axis="axisRow" fieldPosition="5"/>
    </format>
    <format dxfId="12228">
      <pivotArea field="7" type="button" dataOnly="0" labelOnly="1" outline="0" axis="axisRow" fieldPosition="6"/>
    </format>
    <format dxfId="12227">
      <pivotArea field="2" type="button" dataOnly="0" labelOnly="1" outline="0" axis="axisRow" fieldPosition="1"/>
    </format>
    <format dxfId="12226">
      <pivotArea field="3" type="button" dataOnly="0" labelOnly="1" outline="0" axis="axisRow" fieldPosition="3"/>
    </format>
    <format dxfId="12225">
      <pivotArea field="4" type="button" dataOnly="0" labelOnly="1" outline="0" axis="axisRow" fieldPosition="4"/>
    </format>
    <format dxfId="12224">
      <pivotArea field="5" type="button" dataOnly="0" labelOnly="1" outline="0" axis="axisRow" fieldPosition="5"/>
    </format>
    <format dxfId="12223">
      <pivotArea field="7" type="button" dataOnly="0" labelOnly="1" outline="0" axis="axisRow" fieldPosition="6"/>
    </format>
    <format dxfId="12222">
      <pivotArea dataOnly="0" labelOnly="1" outline="0" fieldPosition="0">
        <references count="1">
          <reference field="6" count="0"/>
        </references>
      </pivotArea>
    </format>
    <format dxfId="12221">
      <pivotArea dataOnly="0" labelOnly="1" grandCol="1" outline="0" fieldPosition="0"/>
    </format>
    <format dxfId="12220">
      <pivotArea field="2" type="button" dataOnly="0" labelOnly="1" outline="0" axis="axisRow" fieldPosition="1"/>
    </format>
    <format dxfId="12219">
      <pivotArea field="3" type="button" dataOnly="0" labelOnly="1" outline="0" axis="axisRow" fieldPosition="3"/>
    </format>
    <format dxfId="12218">
      <pivotArea field="4" type="button" dataOnly="0" labelOnly="1" outline="0" axis="axisRow" fieldPosition="4"/>
    </format>
    <format dxfId="12217">
      <pivotArea field="5" type="button" dataOnly="0" labelOnly="1" outline="0" axis="axisRow" fieldPosition="5"/>
    </format>
    <format dxfId="12216">
      <pivotArea field="7" type="button" dataOnly="0" labelOnly="1" outline="0" axis="axisRow" fieldPosition="6"/>
    </format>
    <format dxfId="12215">
      <pivotArea dataOnly="0" labelOnly="1" outline="0" fieldPosition="0">
        <references count="1">
          <reference field="6" count="0"/>
        </references>
      </pivotArea>
    </format>
    <format dxfId="12214">
      <pivotArea dataOnly="0" labelOnly="1" grandCol="1" outline="0" fieldPosition="0"/>
    </format>
    <format dxfId="12213">
      <pivotArea field="2" type="button" dataOnly="0" labelOnly="1" outline="0" axis="axisRow" fieldPosition="1"/>
    </format>
    <format dxfId="12212">
      <pivotArea field="3" type="button" dataOnly="0" labelOnly="1" outline="0" axis="axisRow" fieldPosition="3"/>
    </format>
    <format dxfId="12211">
      <pivotArea field="4" type="button" dataOnly="0" labelOnly="1" outline="0" axis="axisRow" fieldPosition="4"/>
    </format>
    <format dxfId="12210">
      <pivotArea field="5" type="button" dataOnly="0" labelOnly="1" outline="0" axis="axisRow" fieldPosition="5"/>
    </format>
    <format dxfId="12209">
      <pivotArea field="7" type="button" dataOnly="0" labelOnly="1" outline="0" axis="axisRow" fieldPosition="6"/>
    </format>
    <format dxfId="12208">
      <pivotArea dataOnly="0" labelOnly="1" outline="0" fieldPosition="0">
        <references count="1">
          <reference field="6" count="0"/>
        </references>
      </pivotArea>
    </format>
    <format dxfId="12207">
      <pivotArea dataOnly="0" labelOnly="1" grandCol="1" outline="0" fieldPosition="0"/>
    </format>
    <format dxfId="12206">
      <pivotArea field="5" type="button" dataOnly="0" labelOnly="1" outline="0" axis="axisRow" fieldPosition="5"/>
    </format>
    <format dxfId="12205">
      <pivotArea field="7" type="button" dataOnly="0" labelOnly="1" outline="0" axis="axisRow" fieldPosition="6"/>
    </format>
    <format dxfId="12204">
      <pivotArea field="2" type="button" dataOnly="0" labelOnly="1" outline="0" axis="axisRow" fieldPosition="1"/>
    </format>
    <format dxfId="12203">
      <pivotArea field="3" type="button" dataOnly="0" labelOnly="1" outline="0" axis="axisRow" fieldPosition="3"/>
    </format>
    <format dxfId="12202">
      <pivotArea field="4" type="button" dataOnly="0" labelOnly="1" outline="0" axis="axisRow" fieldPosition="4"/>
    </format>
    <format dxfId="12201">
      <pivotArea field="5" type="button" dataOnly="0" labelOnly="1" outline="0" axis="axisRow" fieldPosition="5"/>
    </format>
    <format dxfId="12200">
      <pivotArea field="7" type="button" dataOnly="0" labelOnly="1" outline="0" axis="axisRow" fieldPosition="6"/>
    </format>
    <format dxfId="12199">
      <pivotArea dataOnly="0" labelOnly="1" outline="0" fieldPosition="0">
        <references count="1">
          <reference field="6" count="0"/>
        </references>
      </pivotArea>
    </format>
    <format dxfId="12198">
      <pivotArea dataOnly="0" labelOnly="1" grandCol="1" outline="0" fieldPosition="0"/>
    </format>
    <format dxfId="12197">
      <pivotArea field="2" type="button" dataOnly="0" labelOnly="1" outline="0" axis="axisRow" fieldPosition="1"/>
    </format>
    <format dxfId="12196">
      <pivotArea field="3" type="button" dataOnly="0" labelOnly="1" outline="0" axis="axisRow" fieldPosition="3"/>
    </format>
    <format dxfId="12195">
      <pivotArea field="4" type="button" dataOnly="0" labelOnly="1" outline="0" axis="axisRow" fieldPosition="4"/>
    </format>
    <format dxfId="12194">
      <pivotArea field="5" type="button" dataOnly="0" labelOnly="1" outline="0" axis="axisRow" fieldPosition="5"/>
    </format>
    <format dxfId="12193">
      <pivotArea field="7" type="button" dataOnly="0" labelOnly="1" outline="0" axis="axisRow" fieldPosition="6"/>
    </format>
    <format dxfId="12192">
      <pivotArea dataOnly="0" labelOnly="1" outline="0" fieldPosition="0">
        <references count="1">
          <reference field="6" count="0"/>
        </references>
      </pivotArea>
    </format>
    <format dxfId="12191">
      <pivotArea dataOnly="0" labelOnly="1" grandCol="1" outline="0" fieldPosition="0"/>
    </format>
    <format dxfId="12190">
      <pivotArea field="2" type="button" dataOnly="0" labelOnly="1" outline="0" axis="axisRow" fieldPosition="1"/>
    </format>
    <format dxfId="12189">
      <pivotArea field="3" type="button" dataOnly="0" labelOnly="1" outline="0" axis="axisRow" fieldPosition="3"/>
    </format>
    <format dxfId="12188">
      <pivotArea field="4" type="button" dataOnly="0" labelOnly="1" outline="0" axis="axisRow" fieldPosition="4"/>
    </format>
    <format dxfId="12187">
      <pivotArea field="5" type="button" dataOnly="0" labelOnly="1" outline="0" axis="axisRow" fieldPosition="5"/>
    </format>
    <format dxfId="12186">
      <pivotArea field="7" type="button" dataOnly="0" labelOnly="1" outline="0" axis="axisRow" fieldPosition="6"/>
    </format>
    <format dxfId="12185">
      <pivotArea dataOnly="0" labelOnly="1" outline="0" fieldPosition="0">
        <references count="1">
          <reference field="6" count="0"/>
        </references>
      </pivotArea>
    </format>
    <format dxfId="12184">
      <pivotArea dataOnly="0" labelOnly="1" grandCol="1" outline="0" fieldPosition="0"/>
    </format>
    <format dxfId="12183">
      <pivotArea field="5" type="button" dataOnly="0" labelOnly="1" outline="0" axis="axisRow" fieldPosition="5"/>
    </format>
    <format dxfId="12182">
      <pivotArea field="7" type="button" dataOnly="0" labelOnly="1" outline="0" axis="axisRow" fieldPosition="6"/>
    </format>
    <format dxfId="12181">
      <pivotArea field="2" type="button" dataOnly="0" labelOnly="1" outline="0" axis="axisRow" fieldPosition="1"/>
    </format>
    <format dxfId="12180">
      <pivotArea field="3" type="button" dataOnly="0" labelOnly="1" outline="0" axis="axisRow" fieldPosition="3"/>
    </format>
    <format dxfId="12179">
      <pivotArea field="4" type="button" dataOnly="0" labelOnly="1" outline="0" axis="axisRow" fieldPosition="4"/>
    </format>
    <format dxfId="12178">
      <pivotArea field="5" type="button" dataOnly="0" labelOnly="1" outline="0" axis="axisRow" fieldPosition="5"/>
    </format>
    <format dxfId="12177">
      <pivotArea field="7" type="button" dataOnly="0" labelOnly="1" outline="0" axis="axisRow" fieldPosition="6"/>
    </format>
    <format dxfId="12176">
      <pivotArea dataOnly="0" labelOnly="1" outline="0" fieldPosition="0">
        <references count="1">
          <reference field="6" count="0"/>
        </references>
      </pivotArea>
    </format>
    <format dxfId="12175">
      <pivotArea dataOnly="0" labelOnly="1" grandCol="1" outline="0" fieldPosition="0"/>
    </format>
    <format dxfId="12174">
      <pivotArea field="2" type="button" dataOnly="0" labelOnly="1" outline="0" axis="axisRow" fieldPosition="1"/>
    </format>
    <format dxfId="12173">
      <pivotArea field="3" type="button" dataOnly="0" labelOnly="1" outline="0" axis="axisRow" fieldPosition="3"/>
    </format>
    <format dxfId="12172">
      <pivotArea field="4" type="button" dataOnly="0" labelOnly="1" outline="0" axis="axisRow" fieldPosition="4"/>
    </format>
    <format dxfId="12171">
      <pivotArea field="5" type="button" dataOnly="0" labelOnly="1" outline="0" axis="axisRow" fieldPosition="5"/>
    </format>
    <format dxfId="12170">
      <pivotArea field="7" type="button" dataOnly="0" labelOnly="1" outline="0" axis="axisRow" fieldPosition="6"/>
    </format>
    <format dxfId="12169">
      <pivotArea dataOnly="0" labelOnly="1" outline="0" fieldPosition="0">
        <references count="1">
          <reference field="6" count="0"/>
        </references>
      </pivotArea>
    </format>
    <format dxfId="12168">
      <pivotArea dataOnly="0" labelOnly="1" grandCol="1" outline="0" fieldPosition="0"/>
    </format>
    <format dxfId="12167">
      <pivotArea field="2" type="button" dataOnly="0" labelOnly="1" outline="0" axis="axisRow" fieldPosition="1"/>
    </format>
    <format dxfId="12166">
      <pivotArea field="3" type="button" dataOnly="0" labelOnly="1" outline="0" axis="axisRow" fieldPosition="3"/>
    </format>
    <format dxfId="12165">
      <pivotArea field="4" type="button" dataOnly="0" labelOnly="1" outline="0" axis="axisRow" fieldPosition="4"/>
    </format>
    <format dxfId="12164">
      <pivotArea field="5" type="button" dataOnly="0" labelOnly="1" outline="0" axis="axisRow" fieldPosition="5"/>
    </format>
    <format dxfId="12163">
      <pivotArea field="7" type="button" dataOnly="0" labelOnly="1" outline="0" axis="axisRow" fieldPosition="6"/>
    </format>
    <format dxfId="12162">
      <pivotArea dataOnly="0" labelOnly="1" outline="0" fieldPosition="0">
        <references count="1">
          <reference field="6" count="0"/>
        </references>
      </pivotArea>
    </format>
    <format dxfId="12161">
      <pivotArea dataOnly="0" labelOnly="1" grandCol="1" outline="0" fieldPosition="0"/>
    </format>
    <format dxfId="12160">
      <pivotArea field="5" type="button" dataOnly="0" labelOnly="1" outline="0" axis="axisRow" fieldPosition="5"/>
    </format>
    <format dxfId="12159">
      <pivotArea field="7" type="button" dataOnly="0" labelOnly="1" outline="0" axis="axisRow" fieldPosition="6"/>
    </format>
    <format dxfId="12158">
      <pivotArea field="2" type="button" dataOnly="0" labelOnly="1" outline="0" axis="axisRow" fieldPosition="1"/>
    </format>
    <format dxfId="12157">
      <pivotArea field="3" type="button" dataOnly="0" labelOnly="1" outline="0" axis="axisRow" fieldPosition="3"/>
    </format>
    <format dxfId="12156">
      <pivotArea field="4" type="button" dataOnly="0" labelOnly="1" outline="0" axis="axisRow" fieldPosition="4"/>
    </format>
    <format dxfId="12155">
      <pivotArea field="5" type="button" dataOnly="0" labelOnly="1" outline="0" axis="axisRow" fieldPosition="5"/>
    </format>
    <format dxfId="12154">
      <pivotArea field="7" type="button" dataOnly="0" labelOnly="1" outline="0" axis="axisRow" fieldPosition="6"/>
    </format>
    <format dxfId="12153">
      <pivotArea dataOnly="0" labelOnly="1" outline="0" fieldPosition="0">
        <references count="1">
          <reference field="6" count="0"/>
        </references>
      </pivotArea>
    </format>
    <format dxfId="12152">
      <pivotArea dataOnly="0" labelOnly="1" grandCol="1" outline="0" fieldPosition="0"/>
    </format>
    <format dxfId="12151">
      <pivotArea field="2" type="button" dataOnly="0" labelOnly="1" outline="0" axis="axisRow" fieldPosition="1"/>
    </format>
    <format dxfId="12150">
      <pivotArea field="3" type="button" dataOnly="0" labelOnly="1" outline="0" axis="axisRow" fieldPosition="3"/>
    </format>
    <format dxfId="12149">
      <pivotArea field="4" type="button" dataOnly="0" labelOnly="1" outline="0" axis="axisRow" fieldPosition="4"/>
    </format>
    <format dxfId="12148">
      <pivotArea field="5" type="button" dataOnly="0" labelOnly="1" outline="0" axis="axisRow" fieldPosition="5"/>
    </format>
    <format dxfId="12147">
      <pivotArea field="7" type="button" dataOnly="0" labelOnly="1" outline="0" axis="axisRow" fieldPosition="6"/>
    </format>
    <format dxfId="12146">
      <pivotArea dataOnly="0" labelOnly="1" outline="0" fieldPosition="0">
        <references count="1">
          <reference field="6" count="0"/>
        </references>
      </pivotArea>
    </format>
    <format dxfId="12145">
      <pivotArea dataOnly="0" labelOnly="1" grandCol="1" outline="0" fieldPosition="0"/>
    </format>
    <format dxfId="12144">
      <pivotArea field="2" type="button" dataOnly="0" labelOnly="1" outline="0" axis="axisRow" fieldPosition="1"/>
    </format>
    <format dxfId="12143">
      <pivotArea field="3" type="button" dataOnly="0" labelOnly="1" outline="0" axis="axisRow" fieldPosition="3"/>
    </format>
    <format dxfId="12142">
      <pivotArea field="4" type="button" dataOnly="0" labelOnly="1" outline="0" axis="axisRow" fieldPosition="4"/>
    </format>
    <format dxfId="12141">
      <pivotArea field="5" type="button" dataOnly="0" labelOnly="1" outline="0" axis="axisRow" fieldPosition="5"/>
    </format>
    <format dxfId="12140">
      <pivotArea field="7" type="button" dataOnly="0" labelOnly="1" outline="0" axis="axisRow" fieldPosition="6"/>
    </format>
    <format dxfId="12139">
      <pivotArea dataOnly="0" labelOnly="1" outline="0" fieldPosition="0">
        <references count="1">
          <reference field="6" count="0"/>
        </references>
      </pivotArea>
    </format>
    <format dxfId="12138">
      <pivotArea dataOnly="0" labelOnly="1" grandCol="1" outline="0" fieldPosition="0"/>
    </format>
    <format dxfId="12137">
      <pivotArea field="5" type="button" dataOnly="0" labelOnly="1" outline="0" axis="axisRow" fieldPosition="5"/>
    </format>
    <format dxfId="12136">
      <pivotArea field="7" type="button" dataOnly="0" labelOnly="1" outline="0" axis="axisRow" fieldPosition="6"/>
    </format>
    <format dxfId="12135">
      <pivotArea field="2" type="button" dataOnly="0" labelOnly="1" outline="0" axis="axisRow" fieldPosition="1"/>
    </format>
    <format dxfId="12134">
      <pivotArea field="3" type="button" dataOnly="0" labelOnly="1" outline="0" axis="axisRow" fieldPosition="3"/>
    </format>
    <format dxfId="12133">
      <pivotArea field="4" type="button" dataOnly="0" labelOnly="1" outline="0" axis="axisRow" fieldPosition="4"/>
    </format>
    <format dxfId="12132">
      <pivotArea field="5" type="button" dataOnly="0" labelOnly="1" outline="0" axis="axisRow" fieldPosition="5"/>
    </format>
    <format dxfId="12131">
      <pivotArea field="7" type="button" dataOnly="0" labelOnly="1" outline="0" axis="axisRow" fieldPosition="6"/>
    </format>
    <format dxfId="12130">
      <pivotArea dataOnly="0" labelOnly="1" outline="0" fieldPosition="0">
        <references count="1">
          <reference field="6" count="0"/>
        </references>
      </pivotArea>
    </format>
    <format dxfId="12129">
      <pivotArea dataOnly="0" labelOnly="1" grandCol="1" outline="0" fieldPosition="0"/>
    </format>
    <format dxfId="12128">
      <pivotArea field="2" type="button" dataOnly="0" labelOnly="1" outline="0" axis="axisRow" fieldPosition="1"/>
    </format>
    <format dxfId="12127">
      <pivotArea field="3" type="button" dataOnly="0" labelOnly="1" outline="0" axis="axisRow" fieldPosition="3"/>
    </format>
    <format dxfId="12126">
      <pivotArea field="4" type="button" dataOnly="0" labelOnly="1" outline="0" axis="axisRow" fieldPosition="4"/>
    </format>
    <format dxfId="12125">
      <pivotArea field="5" type="button" dataOnly="0" labelOnly="1" outline="0" axis="axisRow" fieldPosition="5"/>
    </format>
    <format dxfId="12124">
      <pivotArea field="7" type="button" dataOnly="0" labelOnly="1" outline="0" axis="axisRow" fieldPosition="6"/>
    </format>
    <format dxfId="12123">
      <pivotArea dataOnly="0" labelOnly="1" outline="0" fieldPosition="0">
        <references count="1">
          <reference field="6" count="0"/>
        </references>
      </pivotArea>
    </format>
    <format dxfId="12122">
      <pivotArea dataOnly="0" labelOnly="1" grandCol="1" outline="0" fieldPosition="0"/>
    </format>
    <format dxfId="12121">
      <pivotArea field="2" type="button" dataOnly="0" labelOnly="1" outline="0" axis="axisRow" fieldPosition="1"/>
    </format>
    <format dxfId="12120">
      <pivotArea field="3" type="button" dataOnly="0" labelOnly="1" outline="0" axis="axisRow" fieldPosition="3"/>
    </format>
    <format dxfId="12119">
      <pivotArea field="4" type="button" dataOnly="0" labelOnly="1" outline="0" axis="axisRow" fieldPosition="4"/>
    </format>
    <format dxfId="12118">
      <pivotArea field="5" type="button" dataOnly="0" labelOnly="1" outline="0" axis="axisRow" fieldPosition="5"/>
    </format>
    <format dxfId="12117">
      <pivotArea field="7" type="button" dataOnly="0" labelOnly="1" outline="0" axis="axisRow" fieldPosition="6"/>
    </format>
    <format dxfId="12116">
      <pivotArea dataOnly="0" labelOnly="1" outline="0" fieldPosition="0">
        <references count="1">
          <reference field="6" count="0"/>
        </references>
      </pivotArea>
    </format>
    <format dxfId="12115">
      <pivotArea dataOnly="0" labelOnly="1" grandCol="1" outline="0" fieldPosition="0"/>
    </format>
    <format dxfId="12114">
      <pivotArea field="5" type="button" dataOnly="0" labelOnly="1" outline="0" axis="axisRow" fieldPosition="5"/>
    </format>
    <format dxfId="12113">
      <pivotArea field="7" type="button" dataOnly="0" labelOnly="1" outline="0" axis="axisRow" fieldPosition="6"/>
    </format>
    <format dxfId="12112">
      <pivotArea outline="0" collapsedLevelsAreSubtotals="1" fieldPosition="0">
        <references count="1">
          <reference field="6" count="0" selected="0"/>
        </references>
      </pivotArea>
    </format>
    <format dxfId="12111">
      <pivotArea field="6" type="button" dataOnly="0" labelOnly="1" outline="0" axis="axisCol" fieldPosition="0"/>
    </format>
    <format dxfId="12110">
      <pivotArea type="topRight" dataOnly="0" labelOnly="1" outline="0" fieldPosition="0"/>
    </format>
    <format dxfId="12109">
      <pivotArea dataOnly="0" labelOnly="1" outline="0" fieldPosition="0">
        <references count="1">
          <reference field="6" count="0"/>
        </references>
      </pivotArea>
    </format>
    <format dxfId="12108">
      <pivotArea field="2" type="button" dataOnly="0" labelOnly="1" outline="0" axis="axisRow" fieldPosition="1"/>
    </format>
    <format dxfId="12107">
      <pivotArea field="3" type="button" dataOnly="0" labelOnly="1" outline="0" axis="axisRow" fieldPosition="3"/>
    </format>
    <format dxfId="12106">
      <pivotArea field="4" type="button" dataOnly="0" labelOnly="1" outline="0" axis="axisRow" fieldPosition="4"/>
    </format>
    <format dxfId="12105">
      <pivotArea field="5" type="button" dataOnly="0" labelOnly="1" outline="0" axis="axisRow" fieldPosition="5"/>
    </format>
    <format dxfId="12104">
      <pivotArea field="7" type="button" dataOnly="0" labelOnly="1" outline="0" axis="axisRow" fieldPosition="6"/>
    </format>
    <format dxfId="12103">
      <pivotArea dataOnly="0" labelOnly="1" outline="0" fieldPosition="0">
        <references count="1">
          <reference field="6" count="0"/>
        </references>
      </pivotArea>
    </format>
    <format dxfId="12102">
      <pivotArea dataOnly="0" labelOnly="1" grandCol="1" outline="0" fieldPosition="0"/>
    </format>
    <format dxfId="12101">
      <pivotArea field="2" type="button" dataOnly="0" labelOnly="1" outline="0" axis="axisRow" fieldPosition="1"/>
    </format>
    <format dxfId="12100">
      <pivotArea field="3" type="button" dataOnly="0" labelOnly="1" outline="0" axis="axisRow" fieldPosition="3"/>
    </format>
    <format dxfId="12099">
      <pivotArea field="4" type="button" dataOnly="0" labelOnly="1" outline="0" axis="axisRow" fieldPosition="4"/>
    </format>
    <format dxfId="12098">
      <pivotArea field="5" type="button" dataOnly="0" labelOnly="1" outline="0" axis="axisRow" fieldPosition="5"/>
    </format>
    <format dxfId="12097">
      <pivotArea field="7" type="button" dataOnly="0" labelOnly="1" outline="0" axis="axisRow" fieldPosition="6"/>
    </format>
    <format dxfId="12096">
      <pivotArea dataOnly="0" labelOnly="1" outline="0" fieldPosition="0">
        <references count="1">
          <reference field="6" count="0"/>
        </references>
      </pivotArea>
    </format>
    <format dxfId="12095">
      <pivotArea dataOnly="0" labelOnly="1" grandCol="1" outline="0" fieldPosition="0"/>
    </format>
    <format dxfId="12094">
      <pivotArea field="2" type="button" dataOnly="0" labelOnly="1" outline="0" axis="axisRow" fieldPosition="1"/>
    </format>
    <format dxfId="12093">
      <pivotArea field="3" type="button" dataOnly="0" labelOnly="1" outline="0" axis="axisRow" fieldPosition="3"/>
    </format>
    <format dxfId="12092">
      <pivotArea field="4" type="button" dataOnly="0" labelOnly="1" outline="0" axis="axisRow" fieldPosition="4"/>
    </format>
    <format dxfId="12091">
      <pivotArea field="5" type="button" dataOnly="0" labelOnly="1" outline="0" axis="axisRow" fieldPosition="5"/>
    </format>
    <format dxfId="12090">
      <pivotArea field="7" type="button" dataOnly="0" labelOnly="1" outline="0" axis="axisRow" fieldPosition="6"/>
    </format>
    <format dxfId="12089">
      <pivotArea dataOnly="0" labelOnly="1" outline="0" fieldPosition="0">
        <references count="1">
          <reference field="6" count="0"/>
        </references>
      </pivotArea>
    </format>
    <format dxfId="12088">
      <pivotArea dataOnly="0" labelOnly="1" grandCol="1" outline="0" fieldPosition="0"/>
    </format>
    <format dxfId="12087">
      <pivotArea field="5" type="button" dataOnly="0" labelOnly="1" outline="0" axis="axisRow" fieldPosition="5"/>
    </format>
    <format dxfId="12086">
      <pivotArea field="7" type="button" dataOnly="0" labelOnly="1" outline="0" axis="axisRow" fieldPosition="6"/>
    </format>
    <format dxfId="12085">
      <pivotArea outline="0" collapsedLevelsAreSubtotals="1" fieldPosition="0">
        <references count="1">
          <reference field="6" count="0" selected="0"/>
        </references>
      </pivotArea>
    </format>
    <format dxfId="12084">
      <pivotArea field="6" type="button" dataOnly="0" labelOnly="1" outline="0" axis="axisCol" fieldPosition="0"/>
    </format>
    <format dxfId="12083">
      <pivotArea type="topRight" dataOnly="0" labelOnly="1" outline="0" fieldPosition="0"/>
    </format>
    <format dxfId="12082">
      <pivotArea dataOnly="0" labelOnly="1" outline="0" fieldPosition="0">
        <references count="1">
          <reference field="6" count="0"/>
        </references>
      </pivotArea>
    </format>
    <format dxfId="12081">
      <pivotArea field="2" type="button" dataOnly="0" labelOnly="1" outline="0" axis="axisRow" fieldPosition="1"/>
    </format>
    <format dxfId="12080">
      <pivotArea field="3" type="button" dataOnly="0" labelOnly="1" outline="0" axis="axisRow" fieldPosition="3"/>
    </format>
    <format dxfId="12079">
      <pivotArea field="4" type="button" dataOnly="0" labelOnly="1" outline="0" axis="axisRow" fieldPosition="4"/>
    </format>
    <format dxfId="12078">
      <pivotArea field="5" type="button" dataOnly="0" labelOnly="1" outline="0" axis="axisRow" fieldPosition="5"/>
    </format>
    <format dxfId="12077">
      <pivotArea field="7" type="button" dataOnly="0" labelOnly="1" outline="0" axis="axisRow" fieldPosition="6"/>
    </format>
    <format dxfId="12076">
      <pivotArea dataOnly="0" labelOnly="1" outline="0" fieldPosition="0">
        <references count="1">
          <reference field="6" count="0"/>
        </references>
      </pivotArea>
    </format>
    <format dxfId="12075">
      <pivotArea dataOnly="0" labelOnly="1" grandCol="1" outline="0" fieldPosition="0"/>
    </format>
    <format dxfId="12074">
      <pivotArea field="2" type="button" dataOnly="0" labelOnly="1" outline="0" axis="axisRow" fieldPosition="1"/>
    </format>
    <format dxfId="12073">
      <pivotArea field="3" type="button" dataOnly="0" labelOnly="1" outline="0" axis="axisRow" fieldPosition="3"/>
    </format>
    <format dxfId="12072">
      <pivotArea field="4" type="button" dataOnly="0" labelOnly="1" outline="0" axis="axisRow" fieldPosition="4"/>
    </format>
    <format dxfId="12071">
      <pivotArea field="5" type="button" dataOnly="0" labelOnly="1" outline="0" axis="axisRow" fieldPosition="5"/>
    </format>
    <format dxfId="12070">
      <pivotArea field="7" type="button" dataOnly="0" labelOnly="1" outline="0" axis="axisRow" fieldPosition="6"/>
    </format>
    <format dxfId="12069">
      <pivotArea dataOnly="0" labelOnly="1" outline="0" fieldPosition="0">
        <references count="1">
          <reference field="6" count="0"/>
        </references>
      </pivotArea>
    </format>
    <format dxfId="12068">
      <pivotArea dataOnly="0" labelOnly="1" grandCol="1" outline="0" fieldPosition="0"/>
    </format>
    <format dxfId="12067">
      <pivotArea field="2" type="button" dataOnly="0" labelOnly="1" outline="0" axis="axisRow" fieldPosition="1"/>
    </format>
    <format dxfId="12066">
      <pivotArea field="3" type="button" dataOnly="0" labelOnly="1" outline="0" axis="axisRow" fieldPosition="3"/>
    </format>
    <format dxfId="12065">
      <pivotArea field="4" type="button" dataOnly="0" labelOnly="1" outline="0" axis="axisRow" fieldPosition="4"/>
    </format>
    <format dxfId="12064">
      <pivotArea field="5" type="button" dataOnly="0" labelOnly="1" outline="0" axis="axisRow" fieldPosition="5"/>
    </format>
    <format dxfId="12063">
      <pivotArea field="7" type="button" dataOnly="0" labelOnly="1" outline="0" axis="axisRow" fieldPosition="6"/>
    </format>
    <format dxfId="12062">
      <pivotArea dataOnly="0" labelOnly="1" outline="0" fieldPosition="0">
        <references count="1">
          <reference field="6" count="0"/>
        </references>
      </pivotArea>
    </format>
    <format dxfId="12061">
      <pivotArea dataOnly="0" labelOnly="1" grandCol="1" outline="0" fieldPosition="0"/>
    </format>
    <format dxfId="12060">
      <pivotArea field="5" type="button" dataOnly="0" labelOnly="1" outline="0" axis="axisRow" fieldPosition="5"/>
    </format>
    <format dxfId="12059">
      <pivotArea field="7" type="button" dataOnly="0" labelOnly="1" outline="0" axis="axisRow" fieldPosition="6"/>
    </format>
    <format dxfId="12058">
      <pivotArea field="2" type="button" dataOnly="0" labelOnly="1" outline="0" axis="axisRow" fieldPosition="1"/>
    </format>
    <format dxfId="12057">
      <pivotArea field="3" type="button" dataOnly="0" labelOnly="1" outline="0" axis="axisRow" fieldPosition="3"/>
    </format>
    <format dxfId="12056">
      <pivotArea field="4" type="button" dataOnly="0" labelOnly="1" outline="0" axis="axisRow" fieldPosition="4"/>
    </format>
    <format dxfId="12055">
      <pivotArea field="5" type="button" dataOnly="0" labelOnly="1" outline="0" axis="axisRow" fieldPosition="5"/>
    </format>
    <format dxfId="12054">
      <pivotArea field="7" type="button" dataOnly="0" labelOnly="1" outline="0" axis="axisRow" fieldPosition="6"/>
    </format>
    <format dxfId="12053">
      <pivotArea dataOnly="0" labelOnly="1" outline="0" fieldPosition="0">
        <references count="1">
          <reference field="6" count="0"/>
        </references>
      </pivotArea>
    </format>
    <format dxfId="12052">
      <pivotArea dataOnly="0" labelOnly="1" grandCol="1" outline="0" fieldPosition="0"/>
    </format>
    <format dxfId="12051">
      <pivotArea field="2" type="button" dataOnly="0" labelOnly="1" outline="0" axis="axisRow" fieldPosition="1"/>
    </format>
    <format dxfId="12050">
      <pivotArea field="3" type="button" dataOnly="0" labelOnly="1" outline="0" axis="axisRow" fieldPosition="3"/>
    </format>
    <format dxfId="12049">
      <pivotArea field="4" type="button" dataOnly="0" labelOnly="1" outline="0" axis="axisRow" fieldPosition="4"/>
    </format>
    <format dxfId="12048">
      <pivotArea field="5" type="button" dataOnly="0" labelOnly="1" outline="0" axis="axisRow" fieldPosition="5"/>
    </format>
    <format dxfId="12047">
      <pivotArea field="7" type="button" dataOnly="0" labelOnly="1" outline="0" axis="axisRow" fieldPosition="6"/>
    </format>
    <format dxfId="12046">
      <pivotArea dataOnly="0" labelOnly="1" outline="0" fieldPosition="0">
        <references count="1">
          <reference field="6" count="0"/>
        </references>
      </pivotArea>
    </format>
    <format dxfId="12045">
      <pivotArea dataOnly="0" labelOnly="1" grandCol="1" outline="0" fieldPosition="0"/>
    </format>
    <format dxfId="12044">
      <pivotArea field="2" type="button" dataOnly="0" labelOnly="1" outline="0" axis="axisRow" fieldPosition="1"/>
    </format>
    <format dxfId="12043">
      <pivotArea field="3" type="button" dataOnly="0" labelOnly="1" outline="0" axis="axisRow" fieldPosition="3"/>
    </format>
    <format dxfId="12042">
      <pivotArea field="4" type="button" dataOnly="0" labelOnly="1" outline="0" axis="axisRow" fieldPosition="4"/>
    </format>
    <format dxfId="12041">
      <pivotArea field="5" type="button" dataOnly="0" labelOnly="1" outline="0" axis="axisRow" fieldPosition="5"/>
    </format>
    <format dxfId="12040">
      <pivotArea field="7" type="button" dataOnly="0" labelOnly="1" outline="0" axis="axisRow" fieldPosition="6"/>
    </format>
    <format dxfId="12039">
      <pivotArea dataOnly="0" labelOnly="1" outline="0" fieldPosition="0">
        <references count="1">
          <reference field="6" count="0"/>
        </references>
      </pivotArea>
    </format>
    <format dxfId="12038">
      <pivotArea dataOnly="0" labelOnly="1" grandCol="1" outline="0" fieldPosition="0"/>
    </format>
    <format dxfId="12037">
      <pivotArea field="5" type="button" dataOnly="0" labelOnly="1" outline="0" axis="axisRow" fieldPosition="5"/>
    </format>
    <format dxfId="12036">
      <pivotArea field="7" type="button" dataOnly="0" labelOnly="1" outline="0" axis="axisRow" fieldPosition="6"/>
    </format>
    <format dxfId="12035">
      <pivotArea outline="0" collapsedLevelsAreSubtotals="1" fieldPosition="0"/>
    </format>
    <format dxfId="12034">
      <pivotArea field="6" type="button" dataOnly="0" labelOnly="1" outline="0" axis="axisCol" fieldPosition="0"/>
    </format>
    <format dxfId="12033">
      <pivotArea type="topRight" dataOnly="0" labelOnly="1" outline="0" fieldPosition="0"/>
    </format>
    <format dxfId="12032">
      <pivotArea dataOnly="0" labelOnly="1" outline="0" fieldPosition="0">
        <references count="1">
          <reference field="6" count="0"/>
        </references>
      </pivotArea>
    </format>
    <format dxfId="12031">
      <pivotArea dataOnly="0" labelOnly="1" grandCol="1" outline="0" fieldPosition="0"/>
    </format>
    <format dxfId="12030">
      <pivotArea field="2" type="button" dataOnly="0" labelOnly="1" outline="0" axis="axisRow" fieldPosition="1"/>
    </format>
    <format dxfId="12029">
      <pivotArea field="3" type="button" dataOnly="0" labelOnly="1" outline="0" axis="axisRow" fieldPosition="3"/>
    </format>
    <format dxfId="12028">
      <pivotArea field="4" type="button" dataOnly="0" labelOnly="1" outline="0" axis="axisRow" fieldPosition="4"/>
    </format>
    <format dxfId="12027">
      <pivotArea field="5" type="button" dataOnly="0" labelOnly="1" outline="0" axis="axisRow" fieldPosition="5"/>
    </format>
    <format dxfId="12026">
      <pivotArea field="7" type="button" dataOnly="0" labelOnly="1" outline="0" axis="axisRow" fieldPosition="6"/>
    </format>
    <format dxfId="12025">
      <pivotArea dataOnly="0" labelOnly="1" outline="0" fieldPosition="0">
        <references count="1">
          <reference field="6" count="0"/>
        </references>
      </pivotArea>
    </format>
    <format dxfId="12024">
      <pivotArea dataOnly="0" labelOnly="1" grandCol="1" outline="0" fieldPosition="0"/>
    </format>
    <format dxfId="12023">
      <pivotArea field="2" type="button" dataOnly="0" labelOnly="1" outline="0" axis="axisRow" fieldPosition="1"/>
    </format>
    <format dxfId="12022">
      <pivotArea field="3" type="button" dataOnly="0" labelOnly="1" outline="0" axis="axisRow" fieldPosition="3"/>
    </format>
    <format dxfId="12021">
      <pivotArea field="4" type="button" dataOnly="0" labelOnly="1" outline="0" axis="axisRow" fieldPosition="4"/>
    </format>
    <format dxfId="12020">
      <pivotArea field="5" type="button" dataOnly="0" labelOnly="1" outline="0" axis="axisRow" fieldPosition="5"/>
    </format>
    <format dxfId="12019">
      <pivotArea field="7" type="button" dataOnly="0" labelOnly="1" outline="0" axis="axisRow" fieldPosition="6"/>
    </format>
    <format dxfId="12018">
      <pivotArea dataOnly="0" labelOnly="1" outline="0" fieldPosition="0">
        <references count="1">
          <reference field="6" count="0"/>
        </references>
      </pivotArea>
    </format>
    <format dxfId="12017">
      <pivotArea dataOnly="0" labelOnly="1" grandCol="1" outline="0" fieldPosition="0"/>
    </format>
    <format dxfId="12016">
      <pivotArea field="2" type="button" dataOnly="0" labelOnly="1" outline="0" axis="axisRow" fieldPosition="1"/>
    </format>
    <format dxfId="12015">
      <pivotArea field="3" type="button" dataOnly="0" labelOnly="1" outline="0" axis="axisRow" fieldPosition="3"/>
    </format>
    <format dxfId="12014">
      <pivotArea field="4" type="button" dataOnly="0" labelOnly="1" outline="0" axis="axisRow" fieldPosition="4"/>
    </format>
    <format dxfId="12013">
      <pivotArea field="5" type="button" dataOnly="0" labelOnly="1" outline="0" axis="axisRow" fieldPosition="5"/>
    </format>
    <format dxfId="12012">
      <pivotArea field="7" type="button" dataOnly="0" labelOnly="1" outline="0" axis="axisRow" fieldPosition="6"/>
    </format>
    <format dxfId="12011">
      <pivotArea dataOnly="0" labelOnly="1" outline="0" fieldPosition="0">
        <references count="1">
          <reference field="6" count="0"/>
        </references>
      </pivotArea>
    </format>
    <format dxfId="12010">
      <pivotArea dataOnly="0" labelOnly="1" grandCol="1" outline="0" fieldPosition="0"/>
    </format>
    <format dxfId="12009">
      <pivotArea outline="0" collapsedLevelsAreSubtotals="1" fieldPosition="0">
        <references count="1">
          <reference field="6" count="2" selected="0">
            <x v="0"/>
            <x v="2"/>
          </reference>
        </references>
      </pivotArea>
    </format>
    <format dxfId="12008">
      <pivotArea field="6" type="button" dataOnly="0" labelOnly="1" outline="0" axis="axisCol" fieldPosition="0"/>
    </format>
    <format dxfId="12007">
      <pivotArea type="topRight" dataOnly="0" labelOnly="1" outline="0" fieldPosition="0"/>
    </format>
    <format dxfId="12006">
      <pivotArea dataOnly="0" labelOnly="1" outline="0" fieldPosition="0">
        <references count="1">
          <reference field="6" count="2">
            <x v="0"/>
            <x v="2"/>
          </reference>
        </references>
      </pivotArea>
    </format>
    <format dxfId="12005">
      <pivotArea outline="0" collapsedLevelsAreSubtotals="1" fieldPosition="0">
        <references count="1">
          <reference field="6" count="4" selected="0">
            <x v="3"/>
            <x v="4"/>
            <x v="5"/>
            <x v="7"/>
          </reference>
        </references>
      </pivotArea>
    </format>
    <format dxfId="12004">
      <pivotArea grandCol="1" outline="0" collapsedLevelsAreSubtotals="1" fieldPosition="0"/>
    </format>
    <format dxfId="12003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002">
      <pivotArea field="2" type="button" dataOnly="0" labelOnly="1" outline="0" axis="axisRow" fieldPosition="1"/>
    </format>
    <format dxfId="12001">
      <pivotArea field="3" type="button" dataOnly="0" labelOnly="1" outline="0" axis="axisRow" fieldPosition="3"/>
    </format>
    <format dxfId="12000">
      <pivotArea field="4" type="button" dataOnly="0" labelOnly="1" outline="0" axis="axisRow" fieldPosition="4"/>
    </format>
    <format dxfId="11999">
      <pivotArea field="5" type="button" dataOnly="0" labelOnly="1" outline="0" axis="axisRow" fieldPosition="5"/>
    </format>
    <format dxfId="11998">
      <pivotArea field="7" type="button" dataOnly="0" labelOnly="1" outline="0" axis="axisRow" fieldPosition="6"/>
    </format>
    <format dxfId="11997">
      <pivotArea dataOnly="0" labelOnly="1" outline="0" fieldPosition="0">
        <references count="1">
          <reference field="2" count="0"/>
        </references>
      </pivotArea>
    </format>
    <format dxfId="11996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1995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1994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1993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1992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1991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1990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1989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1988">
      <pivotArea dataOnly="0" labelOnly="1" outline="0" fieldPosition="0">
        <references count="1">
          <reference field="6" count="0"/>
        </references>
      </pivotArea>
    </format>
    <format dxfId="11987">
      <pivotArea dataOnly="0" labelOnly="1" grandCol="1" outline="0" fieldPosition="0"/>
    </format>
    <format dxfId="11986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85">
      <pivotArea field="2" type="button" dataOnly="0" labelOnly="1" outline="0" axis="axisRow" fieldPosition="1"/>
    </format>
    <format dxfId="11984">
      <pivotArea field="3" type="button" dataOnly="0" labelOnly="1" outline="0" axis="axisRow" fieldPosition="3"/>
    </format>
    <format dxfId="11983">
      <pivotArea field="4" type="button" dataOnly="0" labelOnly="1" outline="0" axis="axisRow" fieldPosition="4"/>
    </format>
    <format dxfId="11982">
      <pivotArea field="5" type="button" dataOnly="0" labelOnly="1" outline="0" axis="axisRow" fieldPosition="5"/>
    </format>
    <format dxfId="11981">
      <pivotArea field="7" type="button" dataOnly="0" labelOnly="1" outline="0" axis="axisRow" fieldPosition="6"/>
    </format>
    <format dxfId="11980">
      <pivotArea dataOnly="0" labelOnly="1" outline="0" fieldPosition="0">
        <references count="1">
          <reference field="2" count="0"/>
        </references>
      </pivotArea>
    </format>
    <format dxfId="11979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1978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1977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1976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1975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1974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1973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1972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1971">
      <pivotArea dataOnly="0" labelOnly="1" outline="0" fieldPosition="0">
        <references count="1">
          <reference field="6" count="0"/>
        </references>
      </pivotArea>
    </format>
    <format dxfId="11970">
      <pivotArea dataOnly="0" labelOnly="1" grandCol="1" outline="0" fieldPosition="0"/>
    </format>
    <format dxfId="11969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1968">
      <pivotArea field="1" type="button" dataOnly="0" labelOnly="1" outline="0" axis="axisRow" fieldPosition="2"/>
    </format>
    <format dxfId="11967">
      <pivotArea field="6" type="button" dataOnly="0" labelOnly="1" outline="0" axis="axisCol" fieldPosition="0"/>
    </format>
    <format dxfId="11966">
      <pivotArea dataOnly="0" labelOnly="1" grandRow="1" outline="0" fieldPosition="0"/>
    </format>
    <format dxfId="11965">
      <pivotArea dataOnly="0" labelOnly="1" outline="0" fieldPosition="0">
        <references count="1">
          <reference field="6" count="1">
            <x v="0"/>
          </reference>
        </references>
      </pivotArea>
    </format>
    <format dxfId="11964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11963">
      <pivotArea grandCol="1" outline="0" collapsedLevelsAreSubtotals="1" fieldPosition="0"/>
    </format>
    <format dxfId="11962">
      <pivotArea type="topRight" dataOnly="0" labelOnly="1" outline="0" fieldPosition="0"/>
    </format>
    <format dxfId="11961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11960">
      <pivotArea dataOnly="0" labelOnly="1" grandCol="1" outline="0" fieldPosition="0"/>
    </format>
    <format dxfId="11959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58">
      <pivotArea field="2" type="button" dataOnly="0" labelOnly="1" outline="0" axis="axisRow" fieldPosition="1"/>
    </format>
    <format dxfId="11957">
      <pivotArea field="3" type="button" dataOnly="0" labelOnly="1" outline="0" axis="axisRow" fieldPosition="3"/>
    </format>
    <format dxfId="11956">
      <pivotArea field="4" type="button" dataOnly="0" labelOnly="1" outline="0" axis="axisRow" fieldPosition="4"/>
    </format>
    <format dxfId="11955">
      <pivotArea field="5" type="button" dataOnly="0" labelOnly="1" outline="0" axis="axisRow" fieldPosition="5"/>
    </format>
    <format dxfId="11954">
      <pivotArea field="7" type="button" dataOnly="0" labelOnly="1" outline="0" axis="axisRow" fieldPosition="6"/>
    </format>
    <format dxfId="11953">
      <pivotArea field="1" type="button" dataOnly="0" labelOnly="1" outline="0" axis="axisRow" fieldPosition="2"/>
    </format>
    <format dxfId="11952">
      <pivotArea dataOnly="0" labelOnly="1" outline="0" fieldPosition="0">
        <references count="1">
          <reference field="2" count="0"/>
        </references>
      </pivotArea>
    </format>
    <format dxfId="11951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1950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1949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1948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1947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1946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1945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1944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1943">
      <pivotArea dataOnly="0" labelOnly="1" outline="0" fieldPosition="0">
        <references count="1">
          <reference field="6" count="0"/>
        </references>
      </pivotArea>
    </format>
    <format dxfId="11942">
      <pivotArea dataOnly="0" labelOnly="1" grandCol="1" outline="0" fieldPosition="0"/>
    </format>
    <format dxfId="11941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40">
      <pivotArea field="2" type="button" dataOnly="0" labelOnly="1" outline="0" axis="axisRow" fieldPosition="1"/>
    </format>
    <format dxfId="11939">
      <pivotArea field="3" type="button" dataOnly="0" labelOnly="1" outline="0" axis="axisRow" fieldPosition="3"/>
    </format>
    <format dxfId="11938">
      <pivotArea field="4" type="button" dataOnly="0" labelOnly="1" outline="0" axis="axisRow" fieldPosition="4"/>
    </format>
    <format dxfId="11937">
      <pivotArea field="5" type="button" dataOnly="0" labelOnly="1" outline="0" axis="axisRow" fieldPosition="5"/>
    </format>
    <format dxfId="11936">
      <pivotArea field="7" type="button" dataOnly="0" labelOnly="1" outline="0" axis="axisRow" fieldPosition="6"/>
    </format>
    <format dxfId="11935">
      <pivotArea field="1" type="button" dataOnly="0" labelOnly="1" outline="0" axis="axisRow" fieldPosition="2"/>
    </format>
    <format dxfId="11934">
      <pivotArea dataOnly="0" labelOnly="1" outline="0" fieldPosition="0">
        <references count="1">
          <reference field="2" count="0"/>
        </references>
      </pivotArea>
    </format>
    <format dxfId="11933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1932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1931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1930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1929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1928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1927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1926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1925">
      <pivotArea dataOnly="0" labelOnly="1" outline="0" fieldPosition="0">
        <references count="1">
          <reference field="6" count="0"/>
        </references>
      </pivotArea>
    </format>
    <format dxfId="11924">
      <pivotArea dataOnly="0" labelOnly="1" grandCol="1" outline="0" fieldPosition="0"/>
    </format>
    <format dxfId="11923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1922">
      <pivotArea field="1" type="button" dataOnly="0" labelOnly="1" outline="0" axis="axisRow" fieldPosition="2"/>
    </format>
    <format dxfId="11921">
      <pivotArea field="6" type="button" dataOnly="0" labelOnly="1" outline="0" axis="axisCol" fieldPosition="0"/>
    </format>
    <format dxfId="11920">
      <pivotArea dataOnly="0" labelOnly="1" grandRow="1" outline="0" fieldPosition="0"/>
    </format>
    <format dxfId="11919">
      <pivotArea dataOnly="0" labelOnly="1" outline="0" fieldPosition="0">
        <references count="1">
          <reference field="6" count="1">
            <x v="0"/>
          </reference>
        </references>
      </pivotArea>
    </format>
    <format dxfId="11918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11917">
      <pivotArea grandCol="1" outline="0" collapsedLevelsAreSubtotals="1" fieldPosition="0"/>
    </format>
    <format dxfId="11916">
      <pivotArea type="topRight" dataOnly="0" labelOnly="1" outline="0" fieldPosition="0"/>
    </format>
    <format dxfId="11915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11914">
      <pivotArea dataOnly="0" labelOnly="1" grandCol="1" outline="0" fieldPosition="0"/>
    </format>
    <format dxfId="11913">
      <pivotArea field="7" type="button" dataOnly="0" labelOnly="1" outline="0" axis="axisRow" fieldPosition="6"/>
    </format>
    <format dxfId="11912">
      <pivotArea field="1" type="button" dataOnly="0" labelOnly="1" outline="0" axis="axisRow" fieldPosition="2"/>
    </format>
    <format dxfId="11911">
      <pivotArea outline="0" collapsedLevelsAreSubtotals="1" fieldPosition="0">
        <references count="1">
          <reference field="6" count="0" selected="0"/>
        </references>
      </pivotArea>
    </format>
    <format dxfId="11910">
      <pivotArea field="6" type="button" dataOnly="0" labelOnly="1" outline="0" axis="axisCol" fieldPosition="0"/>
    </format>
    <format dxfId="11909">
      <pivotArea type="topRight" dataOnly="0" labelOnly="1" outline="0" fieldPosition="0"/>
    </format>
    <format dxfId="11908">
      <pivotArea dataOnly="0" labelOnly="1" outline="0" fieldPosition="0">
        <references count="1">
          <reference field="6" count="0"/>
        </references>
      </pivotArea>
    </format>
    <format dxfId="11907">
      <pivotArea field="2" type="button" dataOnly="0" labelOnly="1" outline="0" axis="axisRow" fieldPosition="1"/>
    </format>
    <format dxfId="11906">
      <pivotArea field="3" type="button" dataOnly="0" labelOnly="1" outline="0" axis="axisRow" fieldPosition="3"/>
    </format>
    <format dxfId="11905">
      <pivotArea field="4" type="button" dataOnly="0" labelOnly="1" outline="0" axis="axisRow" fieldPosition="4"/>
    </format>
    <format dxfId="11904">
      <pivotArea field="5" type="button" dataOnly="0" labelOnly="1" outline="0" axis="axisRow" fieldPosition="5"/>
    </format>
    <format dxfId="11903">
      <pivotArea field="7" type="button" dataOnly="0" labelOnly="1" outline="0" axis="axisRow" fieldPosition="6"/>
    </format>
    <format dxfId="11902">
      <pivotArea field="1" type="button" dataOnly="0" labelOnly="1" outline="0" axis="axisRow" fieldPosition="2"/>
    </format>
    <format dxfId="11901">
      <pivotArea dataOnly="0" labelOnly="1" outline="0" fieldPosition="0">
        <references count="1">
          <reference field="6" count="0"/>
        </references>
      </pivotArea>
    </format>
    <format dxfId="11900">
      <pivotArea dataOnly="0" labelOnly="1" grandCol="1" outline="0" fieldPosition="0"/>
    </format>
    <format dxfId="11899">
      <pivotArea field="2" type="button" dataOnly="0" labelOnly="1" outline="0" axis="axisRow" fieldPosition="1"/>
    </format>
    <format dxfId="11898">
      <pivotArea field="3" type="button" dataOnly="0" labelOnly="1" outline="0" axis="axisRow" fieldPosition="3"/>
    </format>
    <format dxfId="11897">
      <pivotArea field="4" type="button" dataOnly="0" labelOnly="1" outline="0" axis="axisRow" fieldPosition="4"/>
    </format>
    <format dxfId="11896">
      <pivotArea field="5" type="button" dataOnly="0" labelOnly="1" outline="0" axis="axisRow" fieldPosition="5"/>
    </format>
    <format dxfId="11895">
      <pivotArea field="7" type="button" dataOnly="0" labelOnly="1" outline="0" axis="axisRow" fieldPosition="6"/>
    </format>
    <format dxfId="11894">
      <pivotArea field="1" type="button" dataOnly="0" labelOnly="1" outline="0" axis="axisRow" fieldPosition="2"/>
    </format>
    <format dxfId="11893">
      <pivotArea dataOnly="0" labelOnly="1" outline="0" fieldPosition="0">
        <references count="1">
          <reference field="6" count="0"/>
        </references>
      </pivotArea>
    </format>
    <format dxfId="11892">
      <pivotArea dataOnly="0" labelOnly="1" grandCol="1" outline="0" fieldPosition="0"/>
    </format>
    <format dxfId="11891">
      <pivotArea field="7" type="button" dataOnly="0" labelOnly="1" outline="0" axis="axisRow" fieldPosition="6"/>
    </format>
    <format dxfId="11890">
      <pivotArea field="1" type="button" dataOnly="0" labelOnly="1" outline="0" axis="axisRow" fieldPosition="2"/>
    </format>
    <format dxfId="11889">
      <pivotArea outline="0" collapsedLevelsAreSubtotals="1" fieldPosition="0">
        <references count="1">
          <reference field="6" count="0" selected="0"/>
        </references>
      </pivotArea>
    </format>
    <format dxfId="11888">
      <pivotArea field="6" type="button" dataOnly="0" labelOnly="1" outline="0" axis="axisCol" fieldPosition="0"/>
    </format>
    <format dxfId="11887">
      <pivotArea type="topRight" dataOnly="0" labelOnly="1" outline="0" fieldPosition="0"/>
    </format>
    <format dxfId="11886">
      <pivotArea dataOnly="0" labelOnly="1" outline="0" fieldPosition="0">
        <references count="1">
          <reference field="6" count="0"/>
        </references>
      </pivotArea>
    </format>
    <format dxfId="11885">
      <pivotArea field="2" type="button" dataOnly="0" labelOnly="1" outline="0" axis="axisRow" fieldPosition="1"/>
    </format>
    <format dxfId="11884">
      <pivotArea field="3" type="button" dataOnly="0" labelOnly="1" outline="0" axis="axisRow" fieldPosition="3"/>
    </format>
    <format dxfId="11883">
      <pivotArea field="4" type="button" dataOnly="0" labelOnly="1" outline="0" axis="axisRow" fieldPosition="4"/>
    </format>
    <format dxfId="11882">
      <pivotArea field="5" type="button" dataOnly="0" labelOnly="1" outline="0" axis="axisRow" fieldPosition="5"/>
    </format>
    <format dxfId="11881">
      <pivotArea field="7" type="button" dataOnly="0" labelOnly="1" outline="0" axis="axisRow" fieldPosition="6"/>
    </format>
    <format dxfId="11880">
      <pivotArea field="1" type="button" dataOnly="0" labelOnly="1" outline="0" axis="axisRow" fieldPosition="2"/>
    </format>
    <format dxfId="11879">
      <pivotArea dataOnly="0" labelOnly="1" outline="0" fieldPosition="0">
        <references count="1">
          <reference field="6" count="0"/>
        </references>
      </pivotArea>
    </format>
    <format dxfId="11878">
      <pivotArea dataOnly="0" labelOnly="1" grandCol="1" outline="0" fieldPosition="0"/>
    </format>
    <format dxfId="11877">
      <pivotArea field="2" type="button" dataOnly="0" labelOnly="1" outline="0" axis="axisRow" fieldPosition="1"/>
    </format>
    <format dxfId="11876">
      <pivotArea field="3" type="button" dataOnly="0" labelOnly="1" outline="0" axis="axisRow" fieldPosition="3"/>
    </format>
    <format dxfId="11875">
      <pivotArea field="4" type="button" dataOnly="0" labelOnly="1" outline="0" axis="axisRow" fieldPosition="4"/>
    </format>
    <format dxfId="11874">
      <pivotArea field="5" type="button" dataOnly="0" labelOnly="1" outline="0" axis="axisRow" fieldPosition="5"/>
    </format>
    <format dxfId="11873">
      <pivotArea field="7" type="button" dataOnly="0" labelOnly="1" outline="0" axis="axisRow" fieldPosition="6"/>
    </format>
    <format dxfId="11872">
      <pivotArea field="1" type="button" dataOnly="0" labelOnly="1" outline="0" axis="axisRow" fieldPosition="2"/>
    </format>
    <format dxfId="11871">
      <pivotArea dataOnly="0" labelOnly="1" outline="0" fieldPosition="0">
        <references count="1">
          <reference field="6" count="0"/>
        </references>
      </pivotArea>
    </format>
    <format dxfId="11870">
      <pivotArea dataOnly="0" labelOnly="1" grandCol="1" outline="0" fieldPosition="0"/>
    </format>
    <format dxfId="11869">
      <pivotArea field="7" type="button" dataOnly="0" labelOnly="1" outline="0" axis="axisRow" fieldPosition="6"/>
    </format>
    <format dxfId="11868">
      <pivotArea field="1" type="button" dataOnly="0" labelOnly="1" outline="0" axis="axisRow" fieldPosition="2"/>
    </format>
    <format dxfId="11867">
      <pivotArea outline="0" collapsedLevelsAreSubtotals="1" fieldPosition="0">
        <references count="1">
          <reference field="6" count="0" selected="0"/>
        </references>
      </pivotArea>
    </format>
    <format dxfId="11866">
      <pivotArea field="6" type="button" dataOnly="0" labelOnly="1" outline="0" axis="axisCol" fieldPosition="0"/>
    </format>
    <format dxfId="11865">
      <pivotArea type="topRight" dataOnly="0" labelOnly="1" outline="0" fieldPosition="0"/>
    </format>
    <format dxfId="11864">
      <pivotArea dataOnly="0" labelOnly="1" outline="0" fieldPosition="0">
        <references count="1">
          <reference field="6" count="0"/>
        </references>
      </pivotArea>
    </format>
    <format dxfId="11863">
      <pivotArea field="2" type="button" dataOnly="0" labelOnly="1" outline="0" axis="axisRow" fieldPosition="1"/>
    </format>
    <format dxfId="11862">
      <pivotArea field="3" type="button" dataOnly="0" labelOnly="1" outline="0" axis="axisRow" fieldPosition="3"/>
    </format>
    <format dxfId="11861">
      <pivotArea field="4" type="button" dataOnly="0" labelOnly="1" outline="0" axis="axisRow" fieldPosition="4"/>
    </format>
    <format dxfId="11860">
      <pivotArea field="5" type="button" dataOnly="0" labelOnly="1" outline="0" axis="axisRow" fieldPosition="5"/>
    </format>
    <format dxfId="11859">
      <pivotArea field="7" type="button" dataOnly="0" labelOnly="1" outline="0" axis="axisRow" fieldPosition="6"/>
    </format>
    <format dxfId="11858">
      <pivotArea field="1" type="button" dataOnly="0" labelOnly="1" outline="0" axis="axisRow" fieldPosition="2"/>
    </format>
    <format dxfId="11857">
      <pivotArea dataOnly="0" labelOnly="1" outline="0" fieldPosition="0">
        <references count="1">
          <reference field="6" count="0"/>
        </references>
      </pivotArea>
    </format>
    <format dxfId="11856">
      <pivotArea dataOnly="0" labelOnly="1" grandCol="1" outline="0" fieldPosition="0"/>
    </format>
    <format dxfId="11855">
      <pivotArea field="2" type="button" dataOnly="0" labelOnly="1" outline="0" axis="axisRow" fieldPosition="1"/>
    </format>
    <format dxfId="11854">
      <pivotArea field="3" type="button" dataOnly="0" labelOnly="1" outline="0" axis="axisRow" fieldPosition="3"/>
    </format>
    <format dxfId="11853">
      <pivotArea field="4" type="button" dataOnly="0" labelOnly="1" outline="0" axis="axisRow" fieldPosition="4"/>
    </format>
    <format dxfId="11852">
      <pivotArea field="5" type="button" dataOnly="0" labelOnly="1" outline="0" axis="axisRow" fieldPosition="5"/>
    </format>
    <format dxfId="11851">
      <pivotArea field="7" type="button" dataOnly="0" labelOnly="1" outline="0" axis="axisRow" fieldPosition="6"/>
    </format>
    <format dxfId="11850">
      <pivotArea field="1" type="button" dataOnly="0" labelOnly="1" outline="0" axis="axisRow" fieldPosition="2"/>
    </format>
    <format dxfId="11849">
      <pivotArea dataOnly="0" labelOnly="1" outline="0" fieldPosition="0">
        <references count="1">
          <reference field="6" count="0"/>
        </references>
      </pivotArea>
    </format>
    <format dxfId="11848">
      <pivotArea dataOnly="0" labelOnly="1" grandCol="1" outline="0" fieldPosition="0"/>
    </format>
    <format dxfId="11847">
      <pivotArea field="7" type="button" dataOnly="0" labelOnly="1" outline="0" axis="axisRow" fieldPosition="6"/>
    </format>
    <format dxfId="11846">
      <pivotArea field="1" type="button" dataOnly="0" labelOnly="1" outline="0" axis="axisRow" fieldPosition="2"/>
    </format>
    <format dxfId="11845">
      <pivotArea outline="0" collapsedLevelsAreSubtotals="1" fieldPosition="0">
        <references count="1">
          <reference field="6" count="0" selected="0"/>
        </references>
      </pivotArea>
    </format>
    <format dxfId="11844">
      <pivotArea field="6" type="button" dataOnly="0" labelOnly="1" outline="0" axis="axisCol" fieldPosition="0"/>
    </format>
    <format dxfId="11843">
      <pivotArea type="topRight" dataOnly="0" labelOnly="1" outline="0" fieldPosition="0"/>
    </format>
    <format dxfId="11842">
      <pivotArea dataOnly="0" labelOnly="1" outline="0" fieldPosition="0">
        <references count="1">
          <reference field="6" count="0"/>
        </references>
      </pivotArea>
    </format>
    <format dxfId="11841">
      <pivotArea field="2" type="button" dataOnly="0" labelOnly="1" outline="0" axis="axisRow" fieldPosition="1"/>
    </format>
    <format dxfId="11840">
      <pivotArea field="3" type="button" dataOnly="0" labelOnly="1" outline="0" axis="axisRow" fieldPosition="3"/>
    </format>
    <format dxfId="11839">
      <pivotArea field="4" type="button" dataOnly="0" labelOnly="1" outline="0" axis="axisRow" fieldPosition="4"/>
    </format>
    <format dxfId="11838">
      <pivotArea field="5" type="button" dataOnly="0" labelOnly="1" outline="0" axis="axisRow" fieldPosition="5"/>
    </format>
    <format dxfId="11837">
      <pivotArea field="7" type="button" dataOnly="0" labelOnly="1" outline="0" axis="axisRow" fieldPosition="6"/>
    </format>
    <format dxfId="11836">
      <pivotArea field="1" type="button" dataOnly="0" labelOnly="1" outline="0" axis="axisRow" fieldPosition="2"/>
    </format>
    <format dxfId="11835">
      <pivotArea dataOnly="0" labelOnly="1" outline="0" fieldPosition="0">
        <references count="1">
          <reference field="6" count="0"/>
        </references>
      </pivotArea>
    </format>
    <format dxfId="11834">
      <pivotArea dataOnly="0" labelOnly="1" grandCol="1" outline="0" fieldPosition="0"/>
    </format>
    <format dxfId="11833">
      <pivotArea field="2" type="button" dataOnly="0" labelOnly="1" outline="0" axis="axisRow" fieldPosition="1"/>
    </format>
    <format dxfId="11832">
      <pivotArea field="3" type="button" dataOnly="0" labelOnly="1" outline="0" axis="axisRow" fieldPosition="3"/>
    </format>
    <format dxfId="11831">
      <pivotArea field="4" type="button" dataOnly="0" labelOnly="1" outline="0" axis="axisRow" fieldPosition="4"/>
    </format>
    <format dxfId="11830">
      <pivotArea field="5" type="button" dataOnly="0" labelOnly="1" outline="0" axis="axisRow" fieldPosition="5"/>
    </format>
    <format dxfId="11829">
      <pivotArea field="7" type="button" dataOnly="0" labelOnly="1" outline="0" axis="axisRow" fieldPosition="6"/>
    </format>
    <format dxfId="11828">
      <pivotArea field="1" type="button" dataOnly="0" labelOnly="1" outline="0" axis="axisRow" fieldPosition="2"/>
    </format>
    <format dxfId="11827">
      <pivotArea dataOnly="0" labelOnly="1" outline="0" fieldPosition="0">
        <references count="1">
          <reference field="6" count="0"/>
        </references>
      </pivotArea>
    </format>
    <format dxfId="11826">
      <pivotArea dataOnly="0" labelOnly="1" grandCol="1" outline="0" fieldPosition="0"/>
    </format>
    <format dxfId="11825">
      <pivotArea field="7" type="button" dataOnly="0" labelOnly="1" outline="0" axis="axisRow" fieldPosition="6"/>
    </format>
    <format dxfId="11824">
      <pivotArea field="1" type="button" dataOnly="0" labelOnly="1" outline="0" axis="axisRow" fieldPosition="2"/>
    </format>
    <format dxfId="11823">
      <pivotArea outline="0" collapsedLevelsAreSubtotals="1" fieldPosition="0">
        <references count="1">
          <reference field="6" count="0" selected="0"/>
        </references>
      </pivotArea>
    </format>
    <format dxfId="11822">
      <pivotArea field="6" type="button" dataOnly="0" labelOnly="1" outline="0" axis="axisCol" fieldPosition="0"/>
    </format>
    <format dxfId="11821">
      <pivotArea type="topRight" dataOnly="0" labelOnly="1" outline="0" fieldPosition="0"/>
    </format>
    <format dxfId="11820">
      <pivotArea dataOnly="0" labelOnly="1" outline="0" fieldPosition="0">
        <references count="1">
          <reference field="6" count="0"/>
        </references>
      </pivotArea>
    </format>
    <format dxfId="11819">
      <pivotArea field="2" type="button" dataOnly="0" labelOnly="1" outline="0" axis="axisRow" fieldPosition="1"/>
    </format>
    <format dxfId="11818">
      <pivotArea field="3" type="button" dataOnly="0" labelOnly="1" outline="0" axis="axisRow" fieldPosition="3"/>
    </format>
    <format dxfId="11817">
      <pivotArea field="4" type="button" dataOnly="0" labelOnly="1" outline="0" axis="axisRow" fieldPosition="4"/>
    </format>
    <format dxfId="11816">
      <pivotArea field="5" type="button" dataOnly="0" labelOnly="1" outline="0" axis="axisRow" fieldPosition="5"/>
    </format>
    <format dxfId="11815">
      <pivotArea field="7" type="button" dataOnly="0" labelOnly="1" outline="0" axis="axisRow" fieldPosition="6"/>
    </format>
    <format dxfId="11814">
      <pivotArea field="1" type="button" dataOnly="0" labelOnly="1" outline="0" axis="axisRow" fieldPosition="2"/>
    </format>
    <format dxfId="11813">
      <pivotArea dataOnly="0" labelOnly="1" outline="0" fieldPosition="0">
        <references count="1">
          <reference field="6" count="0"/>
        </references>
      </pivotArea>
    </format>
    <format dxfId="11812">
      <pivotArea dataOnly="0" labelOnly="1" grandCol="1" outline="0" fieldPosition="0"/>
    </format>
    <format dxfId="11811">
      <pivotArea field="2" type="button" dataOnly="0" labelOnly="1" outline="0" axis="axisRow" fieldPosition="1"/>
    </format>
    <format dxfId="11810">
      <pivotArea field="3" type="button" dataOnly="0" labelOnly="1" outline="0" axis="axisRow" fieldPosition="3"/>
    </format>
    <format dxfId="11809">
      <pivotArea field="4" type="button" dataOnly="0" labelOnly="1" outline="0" axis="axisRow" fieldPosition="4"/>
    </format>
    <format dxfId="11808">
      <pivotArea field="5" type="button" dataOnly="0" labelOnly="1" outline="0" axis="axisRow" fieldPosition="5"/>
    </format>
    <format dxfId="11807">
      <pivotArea field="7" type="button" dataOnly="0" labelOnly="1" outline="0" axis="axisRow" fieldPosition="6"/>
    </format>
    <format dxfId="11806">
      <pivotArea field="1" type="button" dataOnly="0" labelOnly="1" outline="0" axis="axisRow" fieldPosition="2"/>
    </format>
    <format dxfId="11805">
      <pivotArea dataOnly="0" labelOnly="1" outline="0" fieldPosition="0">
        <references count="1">
          <reference field="6" count="0"/>
        </references>
      </pivotArea>
    </format>
    <format dxfId="11804">
      <pivotArea dataOnly="0" labelOnly="1" grandCol="1" outline="0" fieldPosition="0"/>
    </format>
    <format dxfId="11803">
      <pivotArea field="7" type="button" dataOnly="0" labelOnly="1" outline="0" axis="axisRow" fieldPosition="6"/>
    </format>
    <format dxfId="11802">
      <pivotArea field="1" type="button" dataOnly="0" labelOnly="1" outline="0" axis="axisRow" fieldPosition="2"/>
    </format>
    <format dxfId="11801">
      <pivotArea outline="0" collapsedLevelsAreSubtotals="1" fieldPosition="0">
        <references count="1">
          <reference field="6" count="0" selected="0"/>
        </references>
      </pivotArea>
    </format>
    <format dxfId="11800">
      <pivotArea field="6" type="button" dataOnly="0" labelOnly="1" outline="0" axis="axisCol" fieldPosition="0"/>
    </format>
    <format dxfId="11799">
      <pivotArea type="topRight" dataOnly="0" labelOnly="1" outline="0" fieldPosition="0"/>
    </format>
    <format dxfId="11798">
      <pivotArea dataOnly="0" labelOnly="1" outline="0" fieldPosition="0">
        <references count="1">
          <reference field="6" count="0"/>
        </references>
      </pivotArea>
    </format>
    <format dxfId="11797">
      <pivotArea field="2" type="button" dataOnly="0" labelOnly="1" outline="0" axis="axisRow" fieldPosition="1"/>
    </format>
    <format dxfId="11796">
      <pivotArea field="3" type="button" dataOnly="0" labelOnly="1" outline="0" axis="axisRow" fieldPosition="3"/>
    </format>
    <format dxfId="11795">
      <pivotArea field="4" type="button" dataOnly="0" labelOnly="1" outline="0" axis="axisRow" fieldPosition="4"/>
    </format>
    <format dxfId="11794">
      <pivotArea field="5" type="button" dataOnly="0" labelOnly="1" outline="0" axis="axisRow" fieldPosition="5"/>
    </format>
    <format dxfId="11793">
      <pivotArea field="7" type="button" dataOnly="0" labelOnly="1" outline="0" axis="axisRow" fieldPosition="6"/>
    </format>
    <format dxfId="11792">
      <pivotArea field="1" type="button" dataOnly="0" labelOnly="1" outline="0" axis="axisRow" fieldPosition="2"/>
    </format>
    <format dxfId="11791">
      <pivotArea dataOnly="0" labelOnly="1" outline="0" fieldPosition="0">
        <references count="1">
          <reference field="6" count="0"/>
        </references>
      </pivotArea>
    </format>
    <format dxfId="11790">
      <pivotArea dataOnly="0" labelOnly="1" grandCol="1" outline="0" fieldPosition="0"/>
    </format>
    <format dxfId="11789">
      <pivotArea field="2" type="button" dataOnly="0" labelOnly="1" outline="0" axis="axisRow" fieldPosition="1"/>
    </format>
    <format dxfId="11788">
      <pivotArea field="3" type="button" dataOnly="0" labelOnly="1" outline="0" axis="axisRow" fieldPosition="3"/>
    </format>
    <format dxfId="11787">
      <pivotArea field="4" type="button" dataOnly="0" labelOnly="1" outline="0" axis="axisRow" fieldPosition="4"/>
    </format>
    <format dxfId="11786">
      <pivotArea field="5" type="button" dataOnly="0" labelOnly="1" outline="0" axis="axisRow" fieldPosition="5"/>
    </format>
    <format dxfId="11785">
      <pivotArea field="7" type="button" dataOnly="0" labelOnly="1" outline="0" axis="axisRow" fieldPosition="6"/>
    </format>
    <format dxfId="11784">
      <pivotArea field="1" type="button" dataOnly="0" labelOnly="1" outline="0" axis="axisRow" fieldPosition="2"/>
    </format>
    <format dxfId="11783">
      <pivotArea dataOnly="0" labelOnly="1" outline="0" fieldPosition="0">
        <references count="1">
          <reference field="6" count="0"/>
        </references>
      </pivotArea>
    </format>
    <format dxfId="11782">
      <pivotArea dataOnly="0" labelOnly="1" grandCol="1" outline="0" fieldPosition="0"/>
    </format>
    <format dxfId="11781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1780">
      <pivotArea field="1" type="button" dataOnly="0" labelOnly="1" outline="0" axis="axisRow" fieldPosition="2"/>
    </format>
    <format dxfId="11779">
      <pivotArea field="6" type="button" dataOnly="0" labelOnly="1" outline="0" axis="axisCol" fieldPosition="0"/>
    </format>
    <format dxfId="11778">
      <pivotArea dataOnly="0" labelOnly="1" grandRow="1" outline="0" fieldPosition="0"/>
    </format>
    <format dxfId="11777">
      <pivotArea dataOnly="0" labelOnly="1" outline="0" fieldPosition="0">
        <references count="1">
          <reference field="6" count="1">
            <x v="0"/>
          </reference>
        </references>
      </pivotArea>
    </format>
    <format dxfId="11776">
      <pivotArea outline="0" collapsedLevelsAreSubtotals="1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11775">
      <pivotArea grandCol="1" outline="0" collapsedLevelsAreSubtotals="1" fieldPosition="0"/>
    </format>
    <format dxfId="11774">
      <pivotArea type="topRight" dataOnly="0" labelOnly="1" outline="0" fieldPosition="0"/>
    </format>
    <format dxfId="11773">
      <pivotArea dataOnly="0" labelOnly="1" outline="0" fieldPosition="0">
        <references count="1">
          <reference field="6" count="4">
            <x v="2"/>
            <x v="3"/>
            <x v="4"/>
            <x v="5"/>
          </reference>
        </references>
      </pivotArea>
    </format>
    <format dxfId="11772">
      <pivotArea dataOnly="0" labelOnly="1" grandCol="1" outline="0" fieldPosition="0"/>
    </format>
    <format dxfId="11771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70">
      <pivotArea field="2" type="button" dataOnly="0" labelOnly="1" outline="0" axis="axisRow" fieldPosition="1"/>
    </format>
    <format dxfId="11769">
      <pivotArea field="3" type="button" dataOnly="0" labelOnly="1" outline="0" axis="axisRow" fieldPosition="3"/>
    </format>
    <format dxfId="11768">
      <pivotArea field="4" type="button" dataOnly="0" labelOnly="1" outline="0" axis="axisRow" fieldPosition="4"/>
    </format>
    <format dxfId="11767">
      <pivotArea field="5" type="button" dataOnly="0" labelOnly="1" outline="0" axis="axisRow" fieldPosition="5"/>
    </format>
    <format dxfId="11766">
      <pivotArea field="7" type="button" dataOnly="0" labelOnly="1" outline="0" axis="axisRow" fieldPosition="6"/>
    </format>
    <format dxfId="11765">
      <pivotArea field="1" type="button" dataOnly="0" labelOnly="1" outline="0" axis="axisRow" fieldPosition="2"/>
    </format>
    <format dxfId="11764">
      <pivotArea dataOnly="0" labelOnly="1" outline="0" fieldPosition="0">
        <references count="1">
          <reference field="2" count="0"/>
        </references>
      </pivotArea>
    </format>
    <format dxfId="11763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1762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1761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1760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1759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1758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1757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1756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1755">
      <pivotArea dataOnly="0" labelOnly="1" outline="0" fieldPosition="0">
        <references count="1">
          <reference field="6" count="0"/>
        </references>
      </pivotArea>
    </format>
    <format dxfId="11754">
      <pivotArea dataOnly="0" labelOnly="1" grandCol="1" outline="0" fieldPosition="0"/>
    </format>
    <format dxfId="11753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52">
      <pivotArea field="2" type="button" dataOnly="0" labelOnly="1" outline="0" axis="axisRow" fieldPosition="1"/>
    </format>
    <format dxfId="11751">
      <pivotArea field="3" type="button" dataOnly="0" labelOnly="1" outline="0" axis="axisRow" fieldPosition="3"/>
    </format>
    <format dxfId="11750">
      <pivotArea field="4" type="button" dataOnly="0" labelOnly="1" outline="0" axis="axisRow" fieldPosition="4"/>
    </format>
    <format dxfId="11749">
      <pivotArea field="5" type="button" dataOnly="0" labelOnly="1" outline="0" axis="axisRow" fieldPosition="5"/>
    </format>
    <format dxfId="11748">
      <pivotArea field="7" type="button" dataOnly="0" labelOnly="1" outline="0" axis="axisRow" fieldPosition="6"/>
    </format>
    <format dxfId="11747">
      <pivotArea field="1" type="button" dataOnly="0" labelOnly="1" outline="0" axis="axisRow" fieldPosition="2"/>
    </format>
    <format dxfId="11746">
      <pivotArea dataOnly="0" labelOnly="1" outline="0" fieldPosition="0">
        <references count="1">
          <reference field="2" count="0"/>
        </references>
      </pivotArea>
    </format>
    <format dxfId="11745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1744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1743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1742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1741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1740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1739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1738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1737">
      <pivotArea dataOnly="0" labelOnly="1" outline="0" fieldPosition="0">
        <references count="1">
          <reference field="6" count="0"/>
        </references>
      </pivotArea>
    </format>
    <format dxfId="11736">
      <pivotArea dataOnly="0" labelOnly="1" grandCol="1" outline="0" fieldPosition="0"/>
    </format>
    <format dxfId="11735">
      <pivotArea dataOnly="0" labelOnly="1" outline="0" fieldPosition="0">
        <references count="1">
          <reference field="2" count="1">
            <x v="74"/>
          </reference>
        </references>
      </pivotArea>
    </format>
    <format dxfId="11734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1733">
      <pivotArea grandRow="1" grandCol="1" outline="0" collapsedLevelsAreSubtotals="1" fieldPosition="0"/>
    </format>
    <format dxfId="11732">
      <pivotArea field="7" type="button" dataOnly="0" labelOnly="1" outline="0" axis="axisRow" fieldPosition="6"/>
    </format>
    <format dxfId="11731">
      <pivotArea field="1" type="button" dataOnly="0" labelOnly="1" outline="0" axis="axisRow" fieldPosition="2"/>
    </format>
    <format dxfId="11730">
      <pivotArea outline="0" collapsedLevelsAreSubtotals="1" fieldPosition="0"/>
    </format>
    <format dxfId="11729">
      <pivotArea field="6" type="button" dataOnly="0" labelOnly="1" outline="0" axis="axisCol" fieldPosition="0"/>
    </format>
    <format dxfId="11728">
      <pivotArea type="topRight" dataOnly="0" labelOnly="1" outline="0" fieldPosition="0"/>
    </format>
    <format dxfId="11727">
      <pivotArea dataOnly="0" labelOnly="1" outline="0" fieldPosition="0">
        <references count="1">
          <reference field="6" count="0"/>
        </references>
      </pivotArea>
    </format>
    <format dxfId="11726">
      <pivotArea dataOnly="0" labelOnly="1" grandCol="1" outline="0" fieldPosition="0"/>
    </format>
    <format dxfId="117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24">
      <pivotArea field="0" type="button" dataOnly="0" labelOnly="1" outline="0" axis="axisRow" fieldPosition="0"/>
    </format>
    <format dxfId="11723">
      <pivotArea field="2" type="button" dataOnly="0" labelOnly="1" outline="0" axis="axisRow" fieldPosition="1"/>
    </format>
    <format dxfId="11722">
      <pivotArea field="3" type="button" dataOnly="0" labelOnly="1" outline="0" axis="axisRow" fieldPosition="3"/>
    </format>
    <format dxfId="11721">
      <pivotArea field="4" type="button" dataOnly="0" labelOnly="1" outline="0" axis="axisRow" fieldPosition="4"/>
    </format>
    <format dxfId="11720">
      <pivotArea field="5" type="button" dataOnly="0" labelOnly="1" outline="0" axis="axisRow" fieldPosition="5"/>
    </format>
    <format dxfId="11719">
      <pivotArea field="7" type="button" dataOnly="0" labelOnly="1" outline="0" axis="axisRow" fieldPosition="6"/>
    </format>
    <format dxfId="11718">
      <pivotArea field="1" type="button" dataOnly="0" labelOnly="1" outline="0" axis="axisRow" fieldPosition="2"/>
    </format>
    <format dxfId="11717">
      <pivotArea dataOnly="0" labelOnly="1" outline="0" fieldPosition="0">
        <references count="1">
          <reference field="0" count="0"/>
        </references>
      </pivotArea>
    </format>
    <format dxfId="1171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71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71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71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71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71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71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70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70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70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70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70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70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70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70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70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70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69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69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9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9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95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694">
      <pivotArea dataOnly="0" labelOnly="1" outline="0" fieldPosition="0">
        <references count="1">
          <reference field="6" count="0"/>
        </references>
      </pivotArea>
    </format>
    <format dxfId="11693">
      <pivotArea dataOnly="0" labelOnly="1" grandCol="1" outline="0" fieldPosition="0"/>
    </format>
    <format dxfId="116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91">
      <pivotArea field="0" type="button" dataOnly="0" labelOnly="1" outline="0" axis="axisRow" fieldPosition="0"/>
    </format>
    <format dxfId="11690">
      <pivotArea field="2" type="button" dataOnly="0" labelOnly="1" outline="0" axis="axisRow" fieldPosition="1"/>
    </format>
    <format dxfId="11689">
      <pivotArea field="3" type="button" dataOnly="0" labelOnly="1" outline="0" axis="axisRow" fieldPosition="3"/>
    </format>
    <format dxfId="11688">
      <pivotArea field="4" type="button" dataOnly="0" labelOnly="1" outline="0" axis="axisRow" fieldPosition="4"/>
    </format>
    <format dxfId="11687">
      <pivotArea field="5" type="button" dataOnly="0" labelOnly="1" outline="0" axis="axisRow" fieldPosition="5"/>
    </format>
    <format dxfId="11686">
      <pivotArea field="7" type="button" dataOnly="0" labelOnly="1" outline="0" axis="axisRow" fieldPosition="6"/>
    </format>
    <format dxfId="11685">
      <pivotArea field="1" type="button" dataOnly="0" labelOnly="1" outline="0" axis="axisRow" fieldPosition="2"/>
    </format>
    <format dxfId="11684">
      <pivotArea dataOnly="0" labelOnly="1" outline="0" fieldPosition="0">
        <references count="1">
          <reference field="0" count="0"/>
        </references>
      </pivotArea>
    </format>
    <format dxfId="116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67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67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67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67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67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67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67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66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66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66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66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66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6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6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62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661">
      <pivotArea dataOnly="0" labelOnly="1" outline="0" fieldPosition="0">
        <references count="1">
          <reference field="6" count="0"/>
        </references>
      </pivotArea>
    </format>
    <format dxfId="11660">
      <pivotArea dataOnly="0" labelOnly="1" grandCol="1" outline="0" fieldPosition="0"/>
    </format>
    <format dxfId="11659">
      <pivotArea dataOnly="0" labelOnly="1" outline="0" fieldPosition="0">
        <references count="1">
          <reference field="0" count="1">
            <x v="31"/>
          </reference>
        </references>
      </pivotArea>
    </format>
    <format dxfId="116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657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656">
      <pivotArea dataOnly="0" labelOnly="1" outline="0" fieldPosition="0">
        <references count="1">
          <reference field="0" count="1">
            <x v="30"/>
          </reference>
        </references>
      </pivotArea>
    </format>
    <format dxfId="11655">
      <pivotArea field="7" type="button" dataOnly="0" labelOnly="1" outline="0" axis="axisRow" fieldPosition="6"/>
    </format>
    <format dxfId="11654">
      <pivotArea field="1" type="button" dataOnly="0" labelOnly="1" outline="0" axis="axisRow" fieldPosition="2"/>
    </format>
    <format dxfId="11653">
      <pivotArea outline="0" collapsedLevelsAreSubtotals="1" fieldPosition="0">
        <references count="1">
          <reference field="6" count="0" selected="0"/>
        </references>
      </pivotArea>
    </format>
    <format dxfId="11652">
      <pivotArea field="6" type="button" dataOnly="0" labelOnly="1" outline="0" axis="axisCol" fieldPosition="0"/>
    </format>
    <format dxfId="11651">
      <pivotArea type="topRight" dataOnly="0" labelOnly="1" outline="0" fieldPosition="0"/>
    </format>
    <format dxfId="11650">
      <pivotArea dataOnly="0" labelOnly="1" outline="0" fieldPosition="0">
        <references count="1">
          <reference field="6" count="0"/>
        </references>
      </pivotArea>
    </format>
    <format dxfId="116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48">
      <pivotArea field="0" type="button" dataOnly="0" labelOnly="1" outline="0" axis="axisRow" fieldPosition="0"/>
    </format>
    <format dxfId="11647">
      <pivotArea field="2" type="button" dataOnly="0" labelOnly="1" outline="0" axis="axisRow" fieldPosition="1"/>
    </format>
    <format dxfId="11646">
      <pivotArea field="3" type="button" dataOnly="0" labelOnly="1" outline="0" axis="axisRow" fieldPosition="3"/>
    </format>
    <format dxfId="11645">
      <pivotArea field="4" type="button" dataOnly="0" labelOnly="1" outline="0" axis="axisRow" fieldPosition="4"/>
    </format>
    <format dxfId="11644">
      <pivotArea field="5" type="button" dataOnly="0" labelOnly="1" outline="0" axis="axisRow" fieldPosition="5"/>
    </format>
    <format dxfId="11643">
      <pivotArea field="7" type="button" dataOnly="0" labelOnly="1" outline="0" axis="axisRow" fieldPosition="6"/>
    </format>
    <format dxfId="11642">
      <pivotArea field="1" type="button" dataOnly="0" labelOnly="1" outline="0" axis="axisRow" fieldPosition="2"/>
    </format>
    <format dxfId="11641">
      <pivotArea dataOnly="0" labelOnly="1" outline="0" fieldPosition="0">
        <references count="1">
          <reference field="0" count="0"/>
        </references>
      </pivotArea>
    </format>
    <format dxfId="116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63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63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63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63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62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62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62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62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62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62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62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62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2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2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1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618">
      <pivotArea dataOnly="0" labelOnly="1" outline="0" fieldPosition="0">
        <references count="1">
          <reference field="6" count="0"/>
        </references>
      </pivotArea>
    </format>
    <format dxfId="11617">
      <pivotArea dataOnly="0" labelOnly="1" grandCol="1" outline="0" fieldPosition="0"/>
    </format>
    <format dxfId="116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15">
      <pivotArea field="0" type="button" dataOnly="0" labelOnly="1" outline="0" axis="axisRow" fieldPosition="0"/>
    </format>
    <format dxfId="11614">
      <pivotArea field="2" type="button" dataOnly="0" labelOnly="1" outline="0" axis="axisRow" fieldPosition="1"/>
    </format>
    <format dxfId="11613">
      <pivotArea field="3" type="button" dataOnly="0" labelOnly="1" outline="0" axis="axisRow" fieldPosition="3"/>
    </format>
    <format dxfId="11612">
      <pivotArea field="4" type="button" dataOnly="0" labelOnly="1" outline="0" axis="axisRow" fieldPosition="4"/>
    </format>
    <format dxfId="11611">
      <pivotArea field="5" type="button" dataOnly="0" labelOnly="1" outline="0" axis="axisRow" fieldPosition="5"/>
    </format>
    <format dxfId="11610">
      <pivotArea field="7" type="button" dataOnly="0" labelOnly="1" outline="0" axis="axisRow" fieldPosition="6"/>
    </format>
    <format dxfId="11609">
      <pivotArea field="1" type="button" dataOnly="0" labelOnly="1" outline="0" axis="axisRow" fieldPosition="2"/>
    </format>
    <format dxfId="11608">
      <pivotArea dataOnly="0" labelOnly="1" outline="0" fieldPosition="0">
        <references count="1">
          <reference field="0" count="0"/>
        </references>
      </pivotArea>
    </format>
    <format dxfId="116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60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9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9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9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9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9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9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9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9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9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9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8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8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8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8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85">
      <pivotArea dataOnly="0" labelOnly="1" outline="0" fieldPosition="0">
        <references count="1">
          <reference field="6" count="0"/>
        </references>
      </pivotArea>
    </format>
    <format dxfId="11584">
      <pivotArea dataOnly="0" labelOnly="1" grandCol="1" outline="0" fieldPosition="0"/>
    </format>
    <format dxfId="11583">
      <pivotArea dataOnly="0" labelOnly="1" outline="0" fieldPosition="0">
        <references count="1">
          <reference field="0" count="1">
            <x v="32"/>
          </reference>
        </references>
      </pivotArea>
    </format>
    <format dxfId="1158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8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80">
      <pivotArea dataOnly="0" labelOnly="1" outline="0" fieldPosition="0">
        <references count="1">
          <reference field="0" count="1">
            <x v="31"/>
          </reference>
        </references>
      </pivotArea>
    </format>
    <format dxfId="11579">
      <pivotArea field="7" type="button" dataOnly="0" labelOnly="1" outline="0" axis="axisRow" fieldPosition="6"/>
    </format>
    <format dxfId="11578">
      <pivotArea field="1" type="button" dataOnly="0" labelOnly="1" outline="0" axis="axisRow" fieldPosition="2"/>
    </format>
    <format dxfId="11577">
      <pivotArea outline="0" collapsedLevelsAreSubtotals="1" fieldPosition="0">
        <references count="1">
          <reference field="6" count="0" selected="0"/>
        </references>
      </pivotArea>
    </format>
    <format dxfId="11576">
      <pivotArea field="6" type="button" dataOnly="0" labelOnly="1" outline="0" axis="axisCol" fieldPosition="0"/>
    </format>
    <format dxfId="11575">
      <pivotArea type="topRight" dataOnly="0" labelOnly="1" outline="0" fieldPosition="0"/>
    </format>
    <format dxfId="11574">
      <pivotArea dataOnly="0" labelOnly="1" outline="0" fieldPosition="0">
        <references count="1">
          <reference field="6" count="0"/>
        </references>
      </pivotArea>
    </format>
    <format dxfId="115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572">
      <pivotArea field="0" type="button" dataOnly="0" labelOnly="1" outline="0" axis="axisRow" fieldPosition="0"/>
    </format>
    <format dxfId="11571">
      <pivotArea field="2" type="button" dataOnly="0" labelOnly="1" outline="0" axis="axisRow" fieldPosition="1"/>
    </format>
    <format dxfId="11570">
      <pivotArea field="3" type="button" dataOnly="0" labelOnly="1" outline="0" axis="axisRow" fieldPosition="3"/>
    </format>
    <format dxfId="11569">
      <pivotArea field="4" type="button" dataOnly="0" labelOnly="1" outline="0" axis="axisRow" fieldPosition="4"/>
    </format>
    <format dxfId="11568">
      <pivotArea field="5" type="button" dataOnly="0" labelOnly="1" outline="0" axis="axisRow" fieldPosition="5"/>
    </format>
    <format dxfId="11567">
      <pivotArea field="7" type="button" dataOnly="0" labelOnly="1" outline="0" axis="axisRow" fieldPosition="6"/>
    </format>
    <format dxfId="11566">
      <pivotArea field="1" type="button" dataOnly="0" labelOnly="1" outline="0" axis="axisRow" fieldPosition="2"/>
    </format>
    <format dxfId="11565">
      <pivotArea dataOnly="0" labelOnly="1" outline="0" fieldPosition="0">
        <references count="1">
          <reference field="0" count="0"/>
        </references>
      </pivotArea>
    </format>
    <format dxfId="1156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56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56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56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56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55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55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5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5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5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5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5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5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5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5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4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4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4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4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4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4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4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42">
      <pivotArea dataOnly="0" labelOnly="1" outline="0" fieldPosition="0">
        <references count="1">
          <reference field="6" count="0"/>
        </references>
      </pivotArea>
    </format>
    <format dxfId="11541">
      <pivotArea dataOnly="0" labelOnly="1" grandCol="1" outline="0" fieldPosition="0"/>
    </format>
    <format dxfId="115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539">
      <pivotArea field="0" type="button" dataOnly="0" labelOnly="1" outline="0" axis="axisRow" fieldPosition="0"/>
    </format>
    <format dxfId="11538">
      <pivotArea field="2" type="button" dataOnly="0" labelOnly="1" outline="0" axis="axisRow" fieldPosition="1"/>
    </format>
    <format dxfId="11537">
      <pivotArea field="3" type="button" dataOnly="0" labelOnly="1" outline="0" axis="axisRow" fieldPosition="3"/>
    </format>
    <format dxfId="11536">
      <pivotArea field="4" type="button" dataOnly="0" labelOnly="1" outline="0" axis="axisRow" fieldPosition="4"/>
    </format>
    <format dxfId="11535">
      <pivotArea field="5" type="button" dataOnly="0" labelOnly="1" outline="0" axis="axisRow" fieldPosition="5"/>
    </format>
    <format dxfId="11534">
      <pivotArea field="7" type="button" dataOnly="0" labelOnly="1" outline="0" axis="axisRow" fieldPosition="6"/>
    </format>
    <format dxfId="11533">
      <pivotArea field="1" type="button" dataOnly="0" labelOnly="1" outline="0" axis="axisRow" fieldPosition="2"/>
    </format>
    <format dxfId="11532">
      <pivotArea dataOnly="0" labelOnly="1" outline="0" fieldPosition="0">
        <references count="1">
          <reference field="0" count="0"/>
        </references>
      </pivotArea>
    </format>
    <format dxfId="115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5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5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5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5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5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5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2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2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2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2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2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1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1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1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1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1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1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1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1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1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1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09">
      <pivotArea dataOnly="0" labelOnly="1" outline="0" fieldPosition="0">
        <references count="1">
          <reference field="6" count="0"/>
        </references>
      </pivotArea>
    </format>
    <format dxfId="11508">
      <pivotArea dataOnly="0" labelOnly="1" grandCol="1" outline="0" fieldPosition="0"/>
    </format>
    <format dxfId="11507">
      <pivotArea dataOnly="0" labelOnly="1" outline="0" fieldPosition="0">
        <references count="1">
          <reference field="0" count="1">
            <x v="32"/>
          </reference>
        </references>
      </pivotArea>
    </format>
    <format dxfId="1150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0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04">
      <pivotArea dataOnly="0" labelOnly="1" outline="0" fieldPosition="0">
        <references count="1">
          <reference field="0" count="1">
            <x v="31"/>
          </reference>
        </references>
      </pivotArea>
    </format>
    <format dxfId="11503">
      <pivotArea field="7" type="button" dataOnly="0" labelOnly="1" outline="0" axis="axisRow" fieldPosition="6"/>
    </format>
    <format dxfId="11502">
      <pivotArea field="1" type="button" dataOnly="0" labelOnly="1" outline="0" axis="axisRow" fieldPosition="2"/>
    </format>
    <format dxfId="11501">
      <pivotArea outline="0" collapsedLevelsAreSubtotals="1" fieldPosition="0">
        <references count="1">
          <reference field="6" count="0" selected="0"/>
        </references>
      </pivotArea>
    </format>
    <format dxfId="11500">
      <pivotArea field="6" type="button" dataOnly="0" labelOnly="1" outline="0" axis="axisCol" fieldPosition="0"/>
    </format>
    <format dxfId="11499">
      <pivotArea type="topRight" dataOnly="0" labelOnly="1" outline="0" fieldPosition="0"/>
    </format>
    <format dxfId="11498">
      <pivotArea dataOnly="0" labelOnly="1" outline="0" fieldPosition="0">
        <references count="1">
          <reference field="6" count="0"/>
        </references>
      </pivotArea>
    </format>
    <format dxfId="114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496">
      <pivotArea field="0" type="button" dataOnly="0" labelOnly="1" outline="0" axis="axisRow" fieldPosition="0"/>
    </format>
    <format dxfId="11495">
      <pivotArea field="2" type="button" dataOnly="0" labelOnly="1" outline="0" axis="axisRow" fieldPosition="1"/>
    </format>
    <format dxfId="11494">
      <pivotArea field="3" type="button" dataOnly="0" labelOnly="1" outline="0" axis="axisRow" fieldPosition="3"/>
    </format>
    <format dxfId="11493">
      <pivotArea field="4" type="button" dataOnly="0" labelOnly="1" outline="0" axis="axisRow" fieldPosition="4"/>
    </format>
    <format dxfId="11492">
      <pivotArea field="5" type="button" dataOnly="0" labelOnly="1" outline="0" axis="axisRow" fieldPosition="5"/>
    </format>
    <format dxfId="11491">
      <pivotArea field="7" type="button" dataOnly="0" labelOnly="1" outline="0" axis="axisRow" fieldPosition="6"/>
    </format>
    <format dxfId="11490">
      <pivotArea field="1" type="button" dataOnly="0" labelOnly="1" outline="0" axis="axisRow" fieldPosition="2"/>
    </format>
    <format dxfId="11489">
      <pivotArea dataOnly="0" labelOnly="1" outline="0" fieldPosition="0">
        <references count="1">
          <reference field="0" count="0"/>
        </references>
      </pivotArea>
    </format>
    <format dxfId="114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8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7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7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7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7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7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7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7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7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47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47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46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46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46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66">
      <pivotArea dataOnly="0" labelOnly="1" outline="0" fieldPosition="0">
        <references count="1">
          <reference field="6" count="0"/>
        </references>
      </pivotArea>
    </format>
    <format dxfId="11465">
      <pivotArea dataOnly="0" labelOnly="1" grandCol="1" outline="0" fieldPosition="0"/>
    </format>
    <format dxfId="114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463">
      <pivotArea field="0" type="button" dataOnly="0" labelOnly="1" outline="0" axis="axisRow" fieldPosition="0"/>
    </format>
    <format dxfId="11462">
      <pivotArea field="2" type="button" dataOnly="0" labelOnly="1" outline="0" axis="axisRow" fieldPosition="1"/>
    </format>
    <format dxfId="11461">
      <pivotArea field="3" type="button" dataOnly="0" labelOnly="1" outline="0" axis="axisRow" fieldPosition="3"/>
    </format>
    <format dxfId="11460">
      <pivotArea field="4" type="button" dataOnly="0" labelOnly="1" outline="0" axis="axisRow" fieldPosition="4"/>
    </format>
    <format dxfId="11459">
      <pivotArea field="5" type="button" dataOnly="0" labelOnly="1" outline="0" axis="axisRow" fieldPosition="5"/>
    </format>
    <format dxfId="11458">
      <pivotArea field="7" type="button" dataOnly="0" labelOnly="1" outline="0" axis="axisRow" fieldPosition="6"/>
    </format>
    <format dxfId="11457">
      <pivotArea field="1" type="button" dataOnly="0" labelOnly="1" outline="0" axis="axisRow" fieldPosition="2"/>
    </format>
    <format dxfId="11456">
      <pivotArea dataOnly="0" labelOnly="1" outline="0" fieldPosition="0">
        <references count="1">
          <reference field="0" count="0"/>
        </references>
      </pivotArea>
    </format>
    <format dxfId="114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4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4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4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4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4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4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4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4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4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3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43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43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43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43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43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33">
      <pivotArea dataOnly="0" labelOnly="1" outline="0" fieldPosition="0">
        <references count="1">
          <reference field="6" count="0"/>
        </references>
      </pivotArea>
    </format>
    <format dxfId="11432">
      <pivotArea dataOnly="0" labelOnly="1" grandCol="1" outline="0" fieldPosition="0"/>
    </format>
    <format dxfId="11431">
      <pivotArea dataOnly="0" labelOnly="1" outline="0" fieldPosition="0">
        <references count="1">
          <reference field="0" count="1">
            <x v="32"/>
          </reference>
        </references>
      </pivotArea>
    </format>
    <format dxfId="1143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2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28">
      <pivotArea dataOnly="0" labelOnly="1" outline="0" fieldPosition="0">
        <references count="1">
          <reference field="0" count="1">
            <x v="31"/>
          </reference>
        </references>
      </pivotArea>
    </format>
    <format dxfId="11427">
      <pivotArea field="7" type="button" dataOnly="0" labelOnly="1" outline="0" axis="axisRow" fieldPosition="6"/>
    </format>
    <format dxfId="11426">
      <pivotArea field="1" type="button" dataOnly="0" labelOnly="1" outline="0" axis="axisRow" fieldPosition="2"/>
    </format>
    <format dxfId="11425">
      <pivotArea outline="0" collapsedLevelsAreSubtotals="1" fieldPosition="0">
        <references count="1">
          <reference field="6" count="0" selected="0"/>
        </references>
      </pivotArea>
    </format>
    <format dxfId="11424">
      <pivotArea field="6" type="button" dataOnly="0" labelOnly="1" outline="0" axis="axisCol" fieldPosition="0"/>
    </format>
    <format dxfId="11423">
      <pivotArea type="topRight" dataOnly="0" labelOnly="1" outline="0" fieldPosition="0"/>
    </format>
    <format dxfId="11422">
      <pivotArea dataOnly="0" labelOnly="1" outline="0" fieldPosition="0">
        <references count="1">
          <reference field="6" count="0"/>
        </references>
      </pivotArea>
    </format>
    <format dxfId="114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420">
      <pivotArea field="0" type="button" dataOnly="0" labelOnly="1" outline="0" axis="axisRow" fieldPosition="0"/>
    </format>
    <format dxfId="11419">
      <pivotArea field="2" type="button" dataOnly="0" labelOnly="1" outline="0" axis="axisRow" fieldPosition="1"/>
    </format>
    <format dxfId="11418">
      <pivotArea field="3" type="button" dataOnly="0" labelOnly="1" outline="0" axis="axisRow" fieldPosition="3"/>
    </format>
    <format dxfId="11417">
      <pivotArea field="4" type="button" dataOnly="0" labelOnly="1" outline="0" axis="axisRow" fieldPosition="4"/>
    </format>
    <format dxfId="11416">
      <pivotArea field="5" type="button" dataOnly="0" labelOnly="1" outline="0" axis="axisRow" fieldPosition="5"/>
    </format>
    <format dxfId="11415">
      <pivotArea field="7" type="button" dataOnly="0" labelOnly="1" outline="0" axis="axisRow" fieldPosition="6"/>
    </format>
    <format dxfId="11414">
      <pivotArea field="1" type="button" dataOnly="0" labelOnly="1" outline="0" axis="axisRow" fieldPosition="2"/>
    </format>
    <format dxfId="11413">
      <pivotArea dataOnly="0" labelOnly="1" outline="0" fieldPosition="0">
        <references count="1">
          <reference field="0" count="0"/>
        </references>
      </pivotArea>
    </format>
    <format dxfId="114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0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0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0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0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0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0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39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39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39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39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9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9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9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9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9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90">
      <pivotArea dataOnly="0" labelOnly="1" outline="0" fieldPosition="0">
        <references count="1">
          <reference field="6" count="0"/>
        </references>
      </pivotArea>
    </format>
    <format dxfId="11389">
      <pivotArea dataOnly="0" labelOnly="1" grandCol="1" outline="0" fieldPosition="0"/>
    </format>
    <format dxfId="113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87">
      <pivotArea field="0" type="button" dataOnly="0" labelOnly="1" outline="0" axis="axisRow" fieldPosition="0"/>
    </format>
    <format dxfId="11386">
      <pivotArea field="2" type="button" dataOnly="0" labelOnly="1" outline="0" axis="axisRow" fieldPosition="1"/>
    </format>
    <format dxfId="11385">
      <pivotArea field="3" type="button" dataOnly="0" labelOnly="1" outline="0" axis="axisRow" fieldPosition="3"/>
    </format>
    <format dxfId="11384">
      <pivotArea field="4" type="button" dataOnly="0" labelOnly="1" outline="0" axis="axisRow" fieldPosition="4"/>
    </format>
    <format dxfId="11383">
      <pivotArea field="5" type="button" dataOnly="0" labelOnly="1" outline="0" axis="axisRow" fieldPosition="5"/>
    </format>
    <format dxfId="11382">
      <pivotArea field="7" type="button" dataOnly="0" labelOnly="1" outline="0" axis="axisRow" fieldPosition="6"/>
    </format>
    <format dxfId="11381">
      <pivotArea field="1" type="button" dataOnly="0" labelOnly="1" outline="0" axis="axisRow" fieldPosition="2"/>
    </format>
    <format dxfId="11380">
      <pivotArea dataOnly="0" labelOnly="1" outline="0" fieldPosition="0">
        <references count="1">
          <reference field="0" count="0"/>
        </references>
      </pivotArea>
    </format>
    <format dxfId="1137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7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7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7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37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37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37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37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37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37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36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36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36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36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36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36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36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6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6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6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5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5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57">
      <pivotArea dataOnly="0" labelOnly="1" outline="0" fieldPosition="0">
        <references count="1">
          <reference field="6" count="0"/>
        </references>
      </pivotArea>
    </format>
    <format dxfId="11356">
      <pivotArea dataOnly="0" labelOnly="1" grandCol="1" outline="0" fieldPosition="0"/>
    </format>
    <format dxfId="11355">
      <pivotArea dataOnly="0" labelOnly="1" outline="0" fieldPosition="0">
        <references count="1">
          <reference field="0" count="1">
            <x v="32"/>
          </reference>
        </references>
      </pivotArea>
    </format>
    <format dxfId="1135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35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52">
      <pivotArea dataOnly="0" labelOnly="1" outline="0" fieldPosition="0">
        <references count="1">
          <reference field="0" count="1">
            <x v="31"/>
          </reference>
        </references>
      </pivotArea>
    </format>
    <format dxfId="11351">
      <pivotArea field="7" type="button" dataOnly="0" labelOnly="1" outline="0" axis="axisRow" fieldPosition="6"/>
    </format>
    <format dxfId="11350">
      <pivotArea field="1" type="button" dataOnly="0" labelOnly="1" outline="0" axis="axisRow" fieldPosition="2"/>
    </format>
    <format dxfId="11349">
      <pivotArea outline="0" collapsedLevelsAreSubtotals="1" fieldPosition="0">
        <references count="1">
          <reference field="6" count="0" selected="0"/>
        </references>
      </pivotArea>
    </format>
    <format dxfId="11348">
      <pivotArea field="6" type="button" dataOnly="0" labelOnly="1" outline="0" axis="axisCol" fieldPosition="0"/>
    </format>
    <format dxfId="11347">
      <pivotArea type="topRight" dataOnly="0" labelOnly="1" outline="0" fieldPosition="0"/>
    </format>
    <format dxfId="11346">
      <pivotArea dataOnly="0" labelOnly="1" outline="0" fieldPosition="0">
        <references count="1">
          <reference field="6" count="0"/>
        </references>
      </pivotArea>
    </format>
    <format dxfId="113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44">
      <pivotArea field="0" type="button" dataOnly="0" labelOnly="1" outline="0" axis="axisRow" fieldPosition="0"/>
    </format>
    <format dxfId="11343">
      <pivotArea field="2" type="button" dataOnly="0" labelOnly="1" outline="0" axis="axisRow" fieldPosition="1"/>
    </format>
    <format dxfId="11342">
      <pivotArea field="3" type="button" dataOnly="0" labelOnly="1" outline="0" axis="axisRow" fieldPosition="3"/>
    </format>
    <format dxfId="11341">
      <pivotArea field="4" type="button" dataOnly="0" labelOnly="1" outline="0" axis="axisRow" fieldPosition="4"/>
    </format>
    <format dxfId="11340">
      <pivotArea field="5" type="button" dataOnly="0" labelOnly="1" outline="0" axis="axisRow" fieldPosition="5"/>
    </format>
    <format dxfId="11339">
      <pivotArea field="7" type="button" dataOnly="0" labelOnly="1" outline="0" axis="axisRow" fieldPosition="6"/>
    </format>
    <format dxfId="11338">
      <pivotArea field="1" type="button" dataOnly="0" labelOnly="1" outline="0" axis="axisRow" fieldPosition="2"/>
    </format>
    <format dxfId="11337">
      <pivotArea dataOnly="0" labelOnly="1" outline="0" fieldPosition="0">
        <references count="1">
          <reference field="0" count="0"/>
        </references>
      </pivotArea>
    </format>
    <format dxfId="113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3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3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3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32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32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32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32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32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32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32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32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32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32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1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1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1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1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1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14">
      <pivotArea dataOnly="0" labelOnly="1" outline="0" fieldPosition="0">
        <references count="1">
          <reference field="6" count="0"/>
        </references>
      </pivotArea>
    </format>
    <format dxfId="11313">
      <pivotArea dataOnly="0" labelOnly="1" grandCol="1" outline="0" fieldPosition="0"/>
    </format>
    <format dxfId="113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11">
      <pivotArea field="0" type="button" dataOnly="0" labelOnly="1" outline="0" axis="axisRow" fieldPosition="0"/>
    </format>
    <format dxfId="11310">
      <pivotArea field="2" type="button" dataOnly="0" labelOnly="1" outline="0" axis="axisRow" fieldPosition="1"/>
    </format>
    <format dxfId="11309">
      <pivotArea field="3" type="button" dataOnly="0" labelOnly="1" outline="0" axis="axisRow" fieldPosition="3"/>
    </format>
    <format dxfId="11308">
      <pivotArea field="4" type="button" dataOnly="0" labelOnly="1" outline="0" axis="axisRow" fieldPosition="4"/>
    </format>
    <format dxfId="11307">
      <pivotArea field="5" type="button" dataOnly="0" labelOnly="1" outline="0" axis="axisRow" fieldPosition="5"/>
    </format>
    <format dxfId="11306">
      <pivotArea field="7" type="button" dataOnly="0" labelOnly="1" outline="0" axis="axisRow" fieldPosition="6"/>
    </format>
    <format dxfId="11305">
      <pivotArea field="1" type="button" dataOnly="0" labelOnly="1" outline="0" axis="axisRow" fieldPosition="2"/>
    </format>
    <format dxfId="11304">
      <pivotArea dataOnly="0" labelOnly="1" outline="0" fieldPosition="0">
        <references count="1">
          <reference field="0" count="0"/>
        </references>
      </pivotArea>
    </format>
    <format dxfId="113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2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2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2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29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29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29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29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29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29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29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28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28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28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28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28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28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28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28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81">
      <pivotArea dataOnly="0" labelOnly="1" outline="0" fieldPosition="0">
        <references count="1">
          <reference field="6" count="0"/>
        </references>
      </pivotArea>
    </format>
    <format dxfId="11280">
      <pivotArea dataOnly="0" labelOnly="1" grandCol="1" outline="0" fieldPosition="0"/>
    </format>
    <format dxfId="11279">
      <pivotArea dataOnly="0" labelOnly="1" outline="0" fieldPosition="0">
        <references count="1">
          <reference field="0" count="1">
            <x v="32"/>
          </reference>
        </references>
      </pivotArea>
    </format>
    <format dxfId="1127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27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76">
      <pivotArea dataOnly="0" labelOnly="1" outline="0" fieldPosition="0">
        <references count="1">
          <reference field="0" count="1">
            <x v="31"/>
          </reference>
        </references>
      </pivotArea>
    </format>
    <format dxfId="11275">
      <pivotArea field="7" type="button" dataOnly="0" labelOnly="1" outline="0" axis="axisRow" fieldPosition="6"/>
    </format>
    <format dxfId="11274">
      <pivotArea field="1" type="button" dataOnly="0" labelOnly="1" outline="0" axis="axisRow" fieldPosition="2"/>
    </format>
    <format dxfId="11273">
      <pivotArea outline="0" collapsedLevelsAreSubtotals="1" fieldPosition="0">
        <references count="1">
          <reference field="6" count="0" selected="0"/>
        </references>
      </pivotArea>
    </format>
    <format dxfId="11272">
      <pivotArea field="6" type="button" dataOnly="0" labelOnly="1" outline="0" axis="axisCol" fieldPosition="0"/>
    </format>
    <format dxfId="11271">
      <pivotArea type="topRight" dataOnly="0" labelOnly="1" outline="0" fieldPosition="0"/>
    </format>
    <format dxfId="11270">
      <pivotArea dataOnly="0" labelOnly="1" outline="0" fieldPosition="0">
        <references count="1">
          <reference field="6" count="0"/>
        </references>
      </pivotArea>
    </format>
    <format dxfId="112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268">
      <pivotArea field="0" type="button" dataOnly="0" labelOnly="1" outline="0" axis="axisRow" fieldPosition="0"/>
    </format>
    <format dxfId="11267">
      <pivotArea field="2" type="button" dataOnly="0" labelOnly="1" outline="0" axis="axisRow" fieldPosition="1"/>
    </format>
    <format dxfId="11266">
      <pivotArea field="3" type="button" dataOnly="0" labelOnly="1" outline="0" axis="axisRow" fieldPosition="3"/>
    </format>
    <format dxfId="11265">
      <pivotArea field="4" type="button" dataOnly="0" labelOnly="1" outline="0" axis="axisRow" fieldPosition="4"/>
    </format>
    <format dxfId="11264">
      <pivotArea field="5" type="button" dataOnly="0" labelOnly="1" outline="0" axis="axisRow" fieldPosition="5"/>
    </format>
    <format dxfId="11263">
      <pivotArea field="7" type="button" dataOnly="0" labelOnly="1" outline="0" axis="axisRow" fieldPosition="6"/>
    </format>
    <format dxfId="11262">
      <pivotArea field="1" type="button" dataOnly="0" labelOnly="1" outline="0" axis="axisRow" fieldPosition="2"/>
    </format>
    <format dxfId="11261">
      <pivotArea dataOnly="0" labelOnly="1" outline="0" fieldPosition="0">
        <references count="1">
          <reference field="0" count="0"/>
        </references>
      </pivotArea>
    </format>
    <format dxfId="1126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25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25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25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25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25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25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25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25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25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25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24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24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24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24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24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24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24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24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24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24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23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38">
      <pivotArea dataOnly="0" labelOnly="1" outline="0" fieldPosition="0">
        <references count="1">
          <reference field="6" count="0"/>
        </references>
      </pivotArea>
    </format>
    <format dxfId="11237">
      <pivotArea dataOnly="0" labelOnly="1" grandCol="1" outline="0" fieldPosition="0"/>
    </format>
    <format dxfId="112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235">
      <pivotArea field="0" type="button" dataOnly="0" labelOnly="1" outline="0" axis="axisRow" fieldPosition="0"/>
    </format>
    <format dxfId="11234">
      <pivotArea field="2" type="button" dataOnly="0" labelOnly="1" outline="0" axis="axisRow" fieldPosition="1"/>
    </format>
    <format dxfId="11233">
      <pivotArea field="3" type="button" dataOnly="0" labelOnly="1" outline="0" axis="axisRow" fieldPosition="3"/>
    </format>
    <format dxfId="11232">
      <pivotArea field="4" type="button" dataOnly="0" labelOnly="1" outline="0" axis="axisRow" fieldPosition="4"/>
    </format>
    <format dxfId="11231">
      <pivotArea field="5" type="button" dataOnly="0" labelOnly="1" outline="0" axis="axisRow" fieldPosition="5"/>
    </format>
    <format dxfId="11230">
      <pivotArea field="7" type="button" dataOnly="0" labelOnly="1" outline="0" axis="axisRow" fieldPosition="6"/>
    </format>
    <format dxfId="11229">
      <pivotArea field="1" type="button" dataOnly="0" labelOnly="1" outline="0" axis="axisRow" fieldPosition="2"/>
    </format>
    <format dxfId="11228">
      <pivotArea dataOnly="0" labelOnly="1" outline="0" fieldPosition="0">
        <references count="1">
          <reference field="0" count="0"/>
        </references>
      </pivotArea>
    </format>
    <format dxfId="1122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22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22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22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22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22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22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22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21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21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21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21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21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21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21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21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21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21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20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20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20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20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05">
      <pivotArea dataOnly="0" labelOnly="1" outline="0" fieldPosition="0">
        <references count="1">
          <reference field="6" count="0"/>
        </references>
      </pivotArea>
    </format>
    <format dxfId="11204">
      <pivotArea dataOnly="0" labelOnly="1" grandCol="1" outline="0" fieldPosition="0"/>
    </format>
    <format dxfId="11203">
      <pivotArea dataOnly="0" labelOnly="1" outline="0" fieldPosition="0">
        <references count="1">
          <reference field="0" count="1">
            <x v="32"/>
          </reference>
        </references>
      </pivotArea>
    </format>
    <format dxfId="1120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20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00">
      <pivotArea dataOnly="0" labelOnly="1" outline="0" fieldPosition="0">
        <references count="1">
          <reference field="0" count="1">
            <x v="31"/>
          </reference>
        </references>
      </pivotArea>
    </format>
    <format dxfId="11199">
      <pivotArea field="7" type="button" dataOnly="0" labelOnly="1" outline="0" axis="axisRow" fieldPosition="6"/>
    </format>
    <format dxfId="11198">
      <pivotArea field="1" type="button" dataOnly="0" labelOnly="1" outline="0" axis="axisRow" fieldPosition="2"/>
    </format>
    <format dxfId="11197">
      <pivotArea field="7" type="button" dataOnly="0" labelOnly="1" outline="0" axis="axisRow" fieldPosition="6"/>
    </format>
    <format dxfId="11196">
      <pivotArea field="1" type="button" dataOnly="0" labelOnly="1" outline="0" axis="axisRow" fieldPosition="2"/>
    </format>
    <format dxfId="11195">
      <pivotArea field="7" type="button" dataOnly="0" labelOnly="1" outline="0" axis="axisRow" fieldPosition="6"/>
    </format>
    <format dxfId="11194">
      <pivotArea field="1" type="button" dataOnly="0" labelOnly="1" outline="0" axis="axisRow" fieldPosition="2"/>
    </format>
    <format dxfId="11193">
      <pivotArea outline="0" collapsedLevelsAreSubtotals="1" fieldPosition="0">
        <references count="1">
          <reference field="6" count="0" selected="0"/>
        </references>
      </pivotArea>
    </format>
    <format dxfId="11192">
      <pivotArea field="6" type="button" dataOnly="0" labelOnly="1" outline="0" axis="axisCol" fieldPosition="0"/>
    </format>
    <format dxfId="11191">
      <pivotArea type="topRight" dataOnly="0" labelOnly="1" outline="0" fieldPosition="0"/>
    </format>
    <format dxfId="11190">
      <pivotArea dataOnly="0" labelOnly="1" outline="0" fieldPosition="0">
        <references count="1">
          <reference field="6" count="0"/>
        </references>
      </pivotArea>
    </format>
    <format dxfId="111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188">
      <pivotArea field="0" type="button" dataOnly="0" labelOnly="1" outline="0" axis="axisRow" fieldPosition="0"/>
    </format>
    <format dxfId="11187">
      <pivotArea field="2" type="button" dataOnly="0" labelOnly="1" outline="0" axis="axisRow" fieldPosition="1"/>
    </format>
    <format dxfId="11186">
      <pivotArea field="3" type="button" dataOnly="0" labelOnly="1" outline="0" axis="axisRow" fieldPosition="3"/>
    </format>
    <format dxfId="11185">
      <pivotArea field="4" type="button" dataOnly="0" labelOnly="1" outline="0" axis="axisRow" fieldPosition="4"/>
    </format>
    <format dxfId="11184">
      <pivotArea field="5" type="button" dataOnly="0" labelOnly="1" outline="0" axis="axisRow" fieldPosition="5"/>
    </format>
    <format dxfId="11183">
      <pivotArea field="7" type="button" dataOnly="0" labelOnly="1" outline="0" axis="axisRow" fieldPosition="6"/>
    </format>
    <format dxfId="11182">
      <pivotArea field="1" type="button" dataOnly="0" labelOnly="1" outline="0" axis="axisRow" fieldPosition="2"/>
    </format>
    <format dxfId="11181">
      <pivotArea dataOnly="0" labelOnly="1" outline="0" fieldPosition="0">
        <references count="1">
          <reference field="0" count="0"/>
        </references>
      </pivotArea>
    </format>
    <format dxfId="1118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17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17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17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17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17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17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17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17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17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17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16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16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16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16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16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16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16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16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16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160">
      <pivotArea dataOnly="0" labelOnly="1" outline="0" fieldPosition="0">
        <references count="1">
          <reference field="6" count="0"/>
        </references>
      </pivotArea>
    </format>
    <format dxfId="11159">
      <pivotArea dataOnly="0" labelOnly="1" grandCol="1" outline="0" fieldPosition="0"/>
    </format>
    <format dxfId="111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157">
      <pivotArea field="0" type="button" dataOnly="0" labelOnly="1" outline="0" axis="axisRow" fieldPosition="0"/>
    </format>
    <format dxfId="11156">
      <pivotArea field="2" type="button" dataOnly="0" labelOnly="1" outline="0" axis="axisRow" fieldPosition="1"/>
    </format>
    <format dxfId="11155">
      <pivotArea field="3" type="button" dataOnly="0" labelOnly="1" outline="0" axis="axisRow" fieldPosition="3"/>
    </format>
    <format dxfId="11154">
      <pivotArea field="4" type="button" dataOnly="0" labelOnly="1" outline="0" axis="axisRow" fieldPosition="4"/>
    </format>
    <format dxfId="11153">
      <pivotArea field="5" type="button" dataOnly="0" labelOnly="1" outline="0" axis="axisRow" fieldPosition="5"/>
    </format>
    <format dxfId="11152">
      <pivotArea field="7" type="button" dataOnly="0" labelOnly="1" outline="0" axis="axisRow" fieldPosition="6"/>
    </format>
    <format dxfId="11151">
      <pivotArea field="1" type="button" dataOnly="0" labelOnly="1" outline="0" axis="axisRow" fieldPosition="2"/>
    </format>
    <format dxfId="11150">
      <pivotArea dataOnly="0" labelOnly="1" outline="0" fieldPosition="0">
        <references count="1">
          <reference field="0" count="0"/>
        </references>
      </pivotArea>
    </format>
    <format dxfId="111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1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1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1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1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1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1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14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14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14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13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13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13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13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13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13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13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13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13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13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129">
      <pivotArea dataOnly="0" labelOnly="1" outline="0" fieldPosition="0">
        <references count="1">
          <reference field="6" count="0"/>
        </references>
      </pivotArea>
    </format>
    <format dxfId="11128">
      <pivotArea dataOnly="0" labelOnly="1" grandCol="1" outline="0" fieldPosition="0"/>
    </format>
    <format dxfId="11127">
      <pivotArea dataOnly="0" labelOnly="1" outline="0" fieldPosition="0">
        <references count="1">
          <reference field="0" count="1">
            <x v="32"/>
          </reference>
        </references>
      </pivotArea>
    </format>
    <format dxfId="11126">
      <pivotArea field="7" type="button" dataOnly="0" labelOnly="1" outline="0" axis="axisRow" fieldPosition="6"/>
    </format>
    <format dxfId="11125">
      <pivotArea field="1" type="button" dataOnly="0" labelOnly="1" outline="0" axis="axisRow" fieldPosition="2"/>
    </format>
    <format dxfId="11124">
      <pivotArea outline="0" collapsedLevelsAreSubtotals="1" fieldPosition="0">
        <references count="1">
          <reference field="6" count="0" selected="0"/>
        </references>
      </pivotArea>
    </format>
    <format dxfId="11123">
      <pivotArea field="6" type="button" dataOnly="0" labelOnly="1" outline="0" axis="axisCol" fieldPosition="0"/>
    </format>
    <format dxfId="11122">
      <pivotArea type="topRight" dataOnly="0" labelOnly="1" outline="0" fieldPosition="0"/>
    </format>
    <format dxfId="11121">
      <pivotArea dataOnly="0" labelOnly="1" outline="0" fieldPosition="0">
        <references count="1">
          <reference field="6" count="0"/>
        </references>
      </pivotArea>
    </format>
    <format dxfId="111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119">
      <pivotArea field="0" type="button" dataOnly="0" labelOnly="1" outline="0" axis="axisRow" fieldPosition="0"/>
    </format>
    <format dxfId="11118">
      <pivotArea field="2" type="button" dataOnly="0" labelOnly="1" outline="0" axis="axisRow" fieldPosition="1"/>
    </format>
    <format dxfId="11117">
      <pivotArea field="3" type="button" dataOnly="0" labelOnly="1" outline="0" axis="axisRow" fieldPosition="3"/>
    </format>
    <format dxfId="11116">
      <pivotArea field="4" type="button" dataOnly="0" labelOnly="1" outline="0" axis="axisRow" fieldPosition="4"/>
    </format>
    <format dxfId="11115">
      <pivotArea field="5" type="button" dataOnly="0" labelOnly="1" outline="0" axis="axisRow" fieldPosition="5"/>
    </format>
    <format dxfId="11114">
      <pivotArea field="7" type="button" dataOnly="0" labelOnly="1" outline="0" axis="axisRow" fieldPosition="6"/>
    </format>
    <format dxfId="11113">
      <pivotArea field="1" type="button" dataOnly="0" labelOnly="1" outline="0" axis="axisRow" fieldPosition="2"/>
    </format>
    <format dxfId="11112">
      <pivotArea dataOnly="0" labelOnly="1" outline="0" fieldPosition="0">
        <references count="1">
          <reference field="0" count="0"/>
        </references>
      </pivotArea>
    </format>
    <format dxfId="111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10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10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10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10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10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09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09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09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09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09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09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09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09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091">
      <pivotArea dataOnly="0" labelOnly="1" outline="0" fieldPosition="0">
        <references count="1">
          <reference field="6" count="0"/>
        </references>
      </pivotArea>
    </format>
    <format dxfId="11090">
      <pivotArea dataOnly="0" labelOnly="1" grandCol="1" outline="0" fieldPosition="0"/>
    </format>
    <format dxfId="110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088">
      <pivotArea field="0" type="button" dataOnly="0" labelOnly="1" outline="0" axis="axisRow" fieldPosition="0"/>
    </format>
    <format dxfId="11087">
      <pivotArea field="2" type="button" dataOnly="0" labelOnly="1" outline="0" axis="axisRow" fieldPosition="1"/>
    </format>
    <format dxfId="11086">
      <pivotArea field="3" type="button" dataOnly="0" labelOnly="1" outline="0" axis="axisRow" fieldPosition="3"/>
    </format>
    <format dxfId="11085">
      <pivotArea field="4" type="button" dataOnly="0" labelOnly="1" outline="0" axis="axisRow" fieldPosition="4"/>
    </format>
    <format dxfId="11084">
      <pivotArea field="5" type="button" dataOnly="0" labelOnly="1" outline="0" axis="axisRow" fieldPosition="5"/>
    </format>
    <format dxfId="11083">
      <pivotArea field="7" type="button" dataOnly="0" labelOnly="1" outline="0" axis="axisRow" fieldPosition="6"/>
    </format>
    <format dxfId="11082">
      <pivotArea field="1" type="button" dataOnly="0" labelOnly="1" outline="0" axis="axisRow" fieldPosition="2"/>
    </format>
    <format dxfId="11081">
      <pivotArea dataOnly="0" labelOnly="1" outline="0" fieldPosition="0">
        <references count="1">
          <reference field="0" count="0"/>
        </references>
      </pivotArea>
    </format>
    <format dxfId="1108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07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07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07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07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07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07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060">
      <pivotArea dataOnly="0" labelOnly="1" outline="0" fieldPosition="0">
        <references count="1">
          <reference field="6" count="0"/>
        </references>
      </pivotArea>
    </format>
    <format dxfId="11059">
      <pivotArea dataOnly="0" labelOnly="1" grandCol="1" outline="0" fieldPosition="0"/>
    </format>
    <format dxfId="11058">
      <pivotArea dataOnly="0" labelOnly="1" outline="0" fieldPosition="0">
        <references count="1">
          <reference field="0" count="1">
            <x v="33"/>
          </reference>
        </references>
      </pivotArea>
    </format>
    <format dxfId="11057">
      <pivotArea field="7" type="button" dataOnly="0" labelOnly="1" outline="0" axis="axisRow" fieldPosition="6"/>
    </format>
    <format dxfId="11056">
      <pivotArea field="1" type="button" dataOnly="0" labelOnly="1" outline="0" axis="axisRow" fieldPosition="2"/>
    </format>
    <format dxfId="11055">
      <pivotArea outline="0" collapsedLevelsAreSubtotals="1" fieldPosition="0">
        <references count="1">
          <reference field="6" count="0" selected="0"/>
        </references>
      </pivotArea>
    </format>
    <format dxfId="11054">
      <pivotArea field="6" type="button" dataOnly="0" labelOnly="1" outline="0" axis="axisCol" fieldPosition="0"/>
    </format>
    <format dxfId="11053">
      <pivotArea type="topRight" dataOnly="0" labelOnly="1" outline="0" fieldPosition="0"/>
    </format>
    <format dxfId="11052">
      <pivotArea dataOnly="0" labelOnly="1" outline="0" fieldPosition="0">
        <references count="1">
          <reference field="6" count="0"/>
        </references>
      </pivotArea>
    </format>
    <format dxfId="110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050">
      <pivotArea field="0" type="button" dataOnly="0" labelOnly="1" outline="0" axis="axisRow" fieldPosition="0"/>
    </format>
    <format dxfId="11049">
      <pivotArea field="2" type="button" dataOnly="0" labelOnly="1" outline="0" axis="axisRow" fieldPosition="1"/>
    </format>
    <format dxfId="11048">
      <pivotArea field="3" type="button" dataOnly="0" labelOnly="1" outline="0" axis="axisRow" fieldPosition="3"/>
    </format>
    <format dxfId="11047">
      <pivotArea field="4" type="button" dataOnly="0" labelOnly="1" outline="0" axis="axisRow" fieldPosition="4"/>
    </format>
    <format dxfId="11046">
      <pivotArea field="5" type="button" dataOnly="0" labelOnly="1" outline="0" axis="axisRow" fieldPosition="5"/>
    </format>
    <format dxfId="11045">
      <pivotArea field="7" type="button" dataOnly="0" labelOnly="1" outline="0" axis="axisRow" fieldPosition="6"/>
    </format>
    <format dxfId="11044">
      <pivotArea field="1" type="button" dataOnly="0" labelOnly="1" outline="0" axis="axisRow" fieldPosition="2"/>
    </format>
    <format dxfId="11043">
      <pivotArea dataOnly="0" labelOnly="1" outline="0" fieldPosition="0">
        <references count="1">
          <reference field="0" count="0"/>
        </references>
      </pivotArea>
    </format>
    <format dxfId="1104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04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04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03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03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03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03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03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020">
      <pivotArea dataOnly="0" labelOnly="1" outline="0" fieldPosition="0">
        <references count="1">
          <reference field="6" count="0"/>
        </references>
      </pivotArea>
    </format>
    <format dxfId="11019">
      <pivotArea dataOnly="0" labelOnly="1" grandCol="1" outline="0" fieldPosition="0"/>
    </format>
    <format dxfId="110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017">
      <pivotArea field="0" type="button" dataOnly="0" labelOnly="1" outline="0" axis="axisRow" fieldPosition="0"/>
    </format>
    <format dxfId="11016">
      <pivotArea field="2" type="button" dataOnly="0" labelOnly="1" outline="0" axis="axisRow" fieldPosition="1"/>
    </format>
    <format dxfId="11015">
      <pivotArea field="3" type="button" dataOnly="0" labelOnly="1" outline="0" axis="axisRow" fieldPosition="3"/>
    </format>
    <format dxfId="11014">
      <pivotArea field="4" type="button" dataOnly="0" labelOnly="1" outline="0" axis="axisRow" fieldPosition="4"/>
    </format>
    <format dxfId="11013">
      <pivotArea field="5" type="button" dataOnly="0" labelOnly="1" outline="0" axis="axisRow" fieldPosition="5"/>
    </format>
    <format dxfId="11012">
      <pivotArea field="7" type="button" dataOnly="0" labelOnly="1" outline="0" axis="axisRow" fieldPosition="6"/>
    </format>
    <format dxfId="11011">
      <pivotArea field="1" type="button" dataOnly="0" labelOnly="1" outline="0" axis="axisRow" fieldPosition="2"/>
    </format>
    <format dxfId="11010">
      <pivotArea dataOnly="0" labelOnly="1" outline="0" fieldPosition="0">
        <references count="1">
          <reference field="0" count="0"/>
        </references>
      </pivotArea>
    </format>
    <format dxfId="110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0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0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0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0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0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0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00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87">
      <pivotArea dataOnly="0" labelOnly="1" outline="0" fieldPosition="0">
        <references count="1">
          <reference field="6" count="0"/>
        </references>
      </pivotArea>
    </format>
    <format dxfId="10986">
      <pivotArea dataOnly="0" labelOnly="1" grandCol="1" outline="0" fieldPosition="0"/>
    </format>
    <format dxfId="10985">
      <pivotArea dataOnly="0" labelOnly="1" outline="0" fieldPosition="0">
        <references count="1">
          <reference field="0" count="1">
            <x v="32"/>
          </reference>
        </references>
      </pivotArea>
    </format>
    <format dxfId="1098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82">
      <pivotArea field="7" type="button" dataOnly="0" labelOnly="1" outline="0" axis="axisRow" fieldPosition="6"/>
    </format>
    <format dxfId="10981">
      <pivotArea field="1" type="button" dataOnly="0" labelOnly="1" outline="0" axis="axisRow" fieldPosition="2"/>
    </format>
    <format dxfId="10980">
      <pivotArea outline="0" collapsedLevelsAreSubtotals="1" fieldPosition="0">
        <references count="1">
          <reference field="6" count="0" selected="0"/>
        </references>
      </pivotArea>
    </format>
    <format dxfId="10979">
      <pivotArea field="6" type="button" dataOnly="0" labelOnly="1" outline="0" axis="axisCol" fieldPosition="0"/>
    </format>
    <format dxfId="10978">
      <pivotArea type="topRight" dataOnly="0" labelOnly="1" outline="0" fieldPosition="0"/>
    </format>
    <format dxfId="10977">
      <pivotArea dataOnly="0" labelOnly="1" outline="0" fieldPosition="0">
        <references count="1">
          <reference field="6" count="0"/>
        </references>
      </pivotArea>
    </format>
    <format dxfId="109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975">
      <pivotArea field="0" type="button" dataOnly="0" labelOnly="1" outline="0" axis="axisRow" fieldPosition="0"/>
    </format>
    <format dxfId="10974">
      <pivotArea field="2" type="button" dataOnly="0" labelOnly="1" outline="0" axis="axisRow" fieldPosition="1"/>
    </format>
    <format dxfId="10973">
      <pivotArea field="3" type="button" dataOnly="0" labelOnly="1" outline="0" axis="axisRow" fieldPosition="3"/>
    </format>
    <format dxfId="10972">
      <pivotArea field="4" type="button" dataOnly="0" labelOnly="1" outline="0" axis="axisRow" fieldPosition="4"/>
    </format>
    <format dxfId="10971">
      <pivotArea field="5" type="button" dataOnly="0" labelOnly="1" outline="0" axis="axisRow" fieldPosition="5"/>
    </format>
    <format dxfId="10970">
      <pivotArea field="7" type="button" dataOnly="0" labelOnly="1" outline="0" axis="axisRow" fieldPosition="6"/>
    </format>
    <format dxfId="10969">
      <pivotArea field="1" type="button" dataOnly="0" labelOnly="1" outline="0" axis="axisRow" fieldPosition="2"/>
    </format>
    <format dxfId="10968">
      <pivotArea dataOnly="0" labelOnly="1" outline="0" fieldPosition="0">
        <references count="1">
          <reference field="0" count="0"/>
        </references>
      </pivotArea>
    </format>
    <format dxfId="1096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96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96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96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96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96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96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96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45">
      <pivotArea dataOnly="0" labelOnly="1" outline="0" fieldPosition="0">
        <references count="1">
          <reference field="6" count="0"/>
        </references>
      </pivotArea>
    </format>
    <format dxfId="10944">
      <pivotArea dataOnly="0" labelOnly="1" grandCol="1" outline="0" fieldPosition="0"/>
    </format>
    <format dxfId="109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942">
      <pivotArea field="0" type="button" dataOnly="0" labelOnly="1" outline="0" axis="axisRow" fieldPosition="0"/>
    </format>
    <format dxfId="10941">
      <pivotArea field="2" type="button" dataOnly="0" labelOnly="1" outline="0" axis="axisRow" fieldPosition="1"/>
    </format>
    <format dxfId="10940">
      <pivotArea field="3" type="button" dataOnly="0" labelOnly="1" outline="0" axis="axisRow" fieldPosition="3"/>
    </format>
    <format dxfId="10939">
      <pivotArea field="4" type="button" dataOnly="0" labelOnly="1" outline="0" axis="axisRow" fieldPosition="4"/>
    </format>
    <format dxfId="10938">
      <pivotArea field="5" type="button" dataOnly="0" labelOnly="1" outline="0" axis="axisRow" fieldPosition="5"/>
    </format>
    <format dxfId="10937">
      <pivotArea field="7" type="button" dataOnly="0" labelOnly="1" outline="0" axis="axisRow" fieldPosition="6"/>
    </format>
    <format dxfId="10936">
      <pivotArea field="1" type="button" dataOnly="0" labelOnly="1" outline="0" axis="axisRow" fieldPosition="2"/>
    </format>
    <format dxfId="10935">
      <pivotArea dataOnly="0" labelOnly="1" outline="0" fieldPosition="0">
        <references count="1">
          <reference field="0" count="0"/>
        </references>
      </pivotArea>
    </format>
    <format dxfId="1093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93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93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93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93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92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92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92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12">
      <pivotArea dataOnly="0" labelOnly="1" outline="0" fieldPosition="0">
        <references count="1">
          <reference field="6" count="0"/>
        </references>
      </pivotArea>
    </format>
    <format dxfId="10911">
      <pivotArea dataOnly="0" labelOnly="1" grandCol="1" outline="0" fieldPosition="0"/>
    </format>
    <format dxfId="10910">
      <pivotArea dataOnly="0" labelOnly="1" outline="0" fieldPosition="0">
        <references count="1">
          <reference field="0" count="1">
            <x v="32"/>
          </reference>
        </references>
      </pivotArea>
    </format>
    <format dxfId="1090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07">
      <pivotArea field="7" type="button" dataOnly="0" labelOnly="1" outline="0" axis="axisRow" fieldPosition="6"/>
    </format>
    <format dxfId="10906">
      <pivotArea field="1" type="button" dataOnly="0" labelOnly="1" outline="0" axis="axisRow" fieldPosition="2"/>
    </format>
    <format dxfId="10905">
      <pivotArea outline="0" collapsedLevelsAreSubtotals="1" fieldPosition="0">
        <references count="1">
          <reference field="6" count="0" selected="0"/>
        </references>
      </pivotArea>
    </format>
    <format dxfId="10904">
      <pivotArea field="6" type="button" dataOnly="0" labelOnly="1" outline="0" axis="axisCol" fieldPosition="0"/>
    </format>
    <format dxfId="10903">
      <pivotArea type="topRight" dataOnly="0" labelOnly="1" outline="0" fieldPosition="0"/>
    </format>
    <format dxfId="10902">
      <pivotArea dataOnly="0" labelOnly="1" outline="0" fieldPosition="0">
        <references count="1">
          <reference field="6" count="0"/>
        </references>
      </pivotArea>
    </format>
    <format dxfId="109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900">
      <pivotArea field="0" type="button" dataOnly="0" labelOnly="1" outline="0" axis="axisRow" fieldPosition="0"/>
    </format>
    <format dxfId="10899">
      <pivotArea field="2" type="button" dataOnly="0" labelOnly="1" outline="0" axis="axisRow" fieldPosition="1"/>
    </format>
    <format dxfId="10898">
      <pivotArea field="3" type="button" dataOnly="0" labelOnly="1" outline="0" axis="axisRow" fieldPosition="3"/>
    </format>
    <format dxfId="10897">
      <pivotArea field="4" type="button" dataOnly="0" labelOnly="1" outline="0" axis="axisRow" fieldPosition="4"/>
    </format>
    <format dxfId="10896">
      <pivotArea field="5" type="button" dataOnly="0" labelOnly="1" outline="0" axis="axisRow" fieldPosition="5"/>
    </format>
    <format dxfId="10895">
      <pivotArea field="7" type="button" dataOnly="0" labelOnly="1" outline="0" axis="axisRow" fieldPosition="6"/>
    </format>
    <format dxfId="10894">
      <pivotArea field="1" type="button" dataOnly="0" labelOnly="1" outline="0" axis="axisRow" fieldPosition="2"/>
    </format>
    <format dxfId="10893">
      <pivotArea dataOnly="0" labelOnly="1" outline="0" fieldPosition="0">
        <references count="1">
          <reference field="0" count="0"/>
        </references>
      </pivotArea>
    </format>
    <format dxfId="108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8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870">
      <pivotArea dataOnly="0" labelOnly="1" outline="0" fieldPosition="0">
        <references count="1">
          <reference field="6" count="0"/>
        </references>
      </pivotArea>
    </format>
    <format dxfId="10869">
      <pivotArea dataOnly="0" labelOnly="1" grandCol="1" outline="0" fieldPosition="0"/>
    </format>
    <format dxfId="108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67">
      <pivotArea field="0" type="button" dataOnly="0" labelOnly="1" outline="0" axis="axisRow" fieldPosition="0"/>
    </format>
    <format dxfId="10866">
      <pivotArea field="2" type="button" dataOnly="0" labelOnly="1" outline="0" axis="axisRow" fieldPosition="1"/>
    </format>
    <format dxfId="10865">
      <pivotArea field="3" type="button" dataOnly="0" labelOnly="1" outline="0" axis="axisRow" fieldPosition="3"/>
    </format>
    <format dxfId="10864">
      <pivotArea field="4" type="button" dataOnly="0" labelOnly="1" outline="0" axis="axisRow" fieldPosition="4"/>
    </format>
    <format dxfId="10863">
      <pivotArea field="5" type="button" dataOnly="0" labelOnly="1" outline="0" axis="axisRow" fieldPosition="5"/>
    </format>
    <format dxfId="10862">
      <pivotArea field="7" type="button" dataOnly="0" labelOnly="1" outline="0" axis="axisRow" fieldPosition="6"/>
    </format>
    <format dxfId="10861">
      <pivotArea field="1" type="button" dataOnly="0" labelOnly="1" outline="0" axis="axisRow" fieldPosition="2"/>
    </format>
    <format dxfId="10860">
      <pivotArea dataOnly="0" labelOnly="1" outline="0" fieldPosition="0">
        <references count="1">
          <reference field="0" count="0"/>
        </references>
      </pivotArea>
    </format>
    <format dxfId="108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5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837">
      <pivotArea dataOnly="0" labelOnly="1" outline="0" fieldPosition="0">
        <references count="1">
          <reference field="6" count="0"/>
        </references>
      </pivotArea>
    </format>
    <format dxfId="10836">
      <pivotArea dataOnly="0" labelOnly="1" grandCol="1" outline="0" fieldPosition="0"/>
    </format>
    <format dxfId="10835">
      <pivotArea dataOnly="0" labelOnly="1" outline="0" fieldPosition="0">
        <references count="1">
          <reference field="0" count="1">
            <x v="32"/>
          </reference>
        </references>
      </pivotArea>
    </format>
    <format dxfId="1083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832">
      <pivotArea field="7" type="button" dataOnly="0" labelOnly="1" outline="0" axis="axisRow" fieldPosition="6"/>
    </format>
    <format dxfId="10831">
      <pivotArea field="1" type="button" dataOnly="0" labelOnly="1" outline="0" axis="axisRow" fieldPosition="2"/>
    </format>
    <format dxfId="10830">
      <pivotArea outline="0" collapsedLevelsAreSubtotals="1" fieldPosition="0">
        <references count="1">
          <reference field="6" count="0" selected="0"/>
        </references>
      </pivotArea>
    </format>
    <format dxfId="10829">
      <pivotArea field="6" type="button" dataOnly="0" labelOnly="1" outline="0" axis="axisCol" fieldPosition="0"/>
    </format>
    <format dxfId="10828">
      <pivotArea type="topRight" dataOnly="0" labelOnly="1" outline="0" fieldPosition="0"/>
    </format>
    <format dxfId="10827">
      <pivotArea dataOnly="0" labelOnly="1" outline="0" fieldPosition="0">
        <references count="1">
          <reference field="6" count="0"/>
        </references>
      </pivotArea>
    </format>
    <format dxfId="108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25">
      <pivotArea field="0" type="button" dataOnly="0" labelOnly="1" outline="0" axis="axisRow" fieldPosition="0"/>
    </format>
    <format dxfId="10824">
      <pivotArea field="2" type="button" dataOnly="0" labelOnly="1" outline="0" axis="axisRow" fieldPosition="1"/>
    </format>
    <format dxfId="10823">
      <pivotArea field="3" type="button" dataOnly="0" labelOnly="1" outline="0" axis="axisRow" fieldPosition="3"/>
    </format>
    <format dxfId="10822">
      <pivotArea field="4" type="button" dataOnly="0" labelOnly="1" outline="0" axis="axisRow" fieldPosition="4"/>
    </format>
    <format dxfId="10821">
      <pivotArea field="5" type="button" dataOnly="0" labelOnly="1" outline="0" axis="axisRow" fieldPosition="5"/>
    </format>
    <format dxfId="10820">
      <pivotArea field="7" type="button" dataOnly="0" labelOnly="1" outline="0" axis="axisRow" fieldPosition="6"/>
    </format>
    <format dxfId="10819">
      <pivotArea field="1" type="button" dataOnly="0" labelOnly="1" outline="0" axis="axisRow" fieldPosition="2"/>
    </format>
    <format dxfId="10818">
      <pivotArea dataOnly="0" labelOnly="1" outline="0" fieldPosition="0">
        <references count="1">
          <reference field="0" count="0"/>
        </references>
      </pivotArea>
    </format>
    <format dxfId="1081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1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1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1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1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1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1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1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795">
      <pivotArea dataOnly="0" labelOnly="1" outline="0" fieldPosition="0">
        <references count="1">
          <reference field="6" count="0"/>
        </references>
      </pivotArea>
    </format>
    <format dxfId="10794">
      <pivotArea dataOnly="0" labelOnly="1" grandCol="1" outline="0" fieldPosition="0"/>
    </format>
    <format dxfId="107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92">
      <pivotArea field="0" type="button" dataOnly="0" labelOnly="1" outline="0" axis="axisRow" fieldPosition="0"/>
    </format>
    <format dxfId="10791">
      <pivotArea field="2" type="button" dataOnly="0" labelOnly="1" outline="0" axis="axisRow" fieldPosition="1"/>
    </format>
    <format dxfId="10790">
      <pivotArea field="3" type="button" dataOnly="0" labelOnly="1" outline="0" axis="axisRow" fieldPosition="3"/>
    </format>
    <format dxfId="10789">
      <pivotArea field="4" type="button" dataOnly="0" labelOnly="1" outline="0" axis="axisRow" fieldPosition="4"/>
    </format>
    <format dxfId="10788">
      <pivotArea field="5" type="button" dataOnly="0" labelOnly="1" outline="0" axis="axisRow" fieldPosition="5"/>
    </format>
    <format dxfId="10787">
      <pivotArea field="7" type="button" dataOnly="0" labelOnly="1" outline="0" axis="axisRow" fieldPosition="6"/>
    </format>
    <format dxfId="10786">
      <pivotArea field="1" type="button" dataOnly="0" labelOnly="1" outline="0" axis="axisRow" fieldPosition="2"/>
    </format>
    <format dxfId="10785">
      <pivotArea dataOnly="0" labelOnly="1" outline="0" fieldPosition="0">
        <references count="1">
          <reference field="0" count="0"/>
        </references>
      </pivotArea>
    </format>
    <format dxfId="107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7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762">
      <pivotArea dataOnly="0" labelOnly="1" outline="0" fieldPosition="0">
        <references count="1">
          <reference field="6" count="0"/>
        </references>
      </pivotArea>
    </format>
    <format dxfId="10761">
      <pivotArea dataOnly="0" labelOnly="1" grandCol="1" outline="0" fieldPosition="0"/>
    </format>
    <format dxfId="10760">
      <pivotArea dataOnly="0" labelOnly="1" outline="0" fieldPosition="0">
        <references count="1">
          <reference field="0" count="1">
            <x v="31"/>
          </reference>
        </references>
      </pivotArea>
    </format>
    <format dxfId="10759">
      <pivotArea field="7" type="button" dataOnly="0" labelOnly="1" outline="0" axis="axisRow" fieldPosition="6"/>
    </format>
    <format dxfId="10758">
      <pivotArea field="1" type="button" dataOnly="0" labelOnly="1" outline="0" axis="axisRow" fieldPosition="2"/>
    </format>
    <format dxfId="10757">
      <pivotArea outline="0" collapsedLevelsAreSubtotals="1" fieldPosition="0">
        <references count="1">
          <reference field="6" count="0" selected="0"/>
        </references>
      </pivotArea>
    </format>
    <format dxfId="10756">
      <pivotArea field="6" type="button" dataOnly="0" labelOnly="1" outline="0" axis="axisCol" fieldPosition="0"/>
    </format>
    <format dxfId="10755">
      <pivotArea type="topRight" dataOnly="0" labelOnly="1" outline="0" fieldPosition="0"/>
    </format>
    <format dxfId="10754">
      <pivotArea dataOnly="0" labelOnly="1" outline="0" fieldPosition="0">
        <references count="1">
          <reference field="6" count="0"/>
        </references>
      </pivotArea>
    </format>
    <format dxfId="107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52">
      <pivotArea field="0" type="button" dataOnly="0" labelOnly="1" outline="0" axis="axisRow" fieldPosition="0"/>
    </format>
    <format dxfId="10751">
      <pivotArea field="2" type="button" dataOnly="0" labelOnly="1" outline="0" axis="axisRow" fieldPosition="1"/>
    </format>
    <format dxfId="10750">
      <pivotArea field="3" type="button" dataOnly="0" labelOnly="1" outline="0" axis="axisRow" fieldPosition="3"/>
    </format>
    <format dxfId="10749">
      <pivotArea field="4" type="button" dataOnly="0" labelOnly="1" outline="0" axis="axisRow" fieldPosition="4"/>
    </format>
    <format dxfId="10748">
      <pivotArea field="5" type="button" dataOnly="0" labelOnly="1" outline="0" axis="axisRow" fieldPosition="5"/>
    </format>
    <format dxfId="10747">
      <pivotArea field="7" type="button" dataOnly="0" labelOnly="1" outline="0" axis="axisRow" fieldPosition="6"/>
    </format>
    <format dxfId="10746">
      <pivotArea field="1" type="button" dataOnly="0" labelOnly="1" outline="0" axis="axisRow" fieldPosition="2"/>
    </format>
    <format dxfId="10745">
      <pivotArea dataOnly="0" labelOnly="1" outline="0" fieldPosition="0">
        <references count="1">
          <reference field="0" count="0"/>
        </references>
      </pivotArea>
    </format>
    <format dxfId="1074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4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4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4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4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3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3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3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722">
      <pivotArea dataOnly="0" labelOnly="1" outline="0" fieldPosition="0">
        <references count="1">
          <reference field="6" count="0"/>
        </references>
      </pivotArea>
    </format>
    <format dxfId="10721">
      <pivotArea dataOnly="0" labelOnly="1" grandCol="1" outline="0" fieldPosition="0"/>
    </format>
    <format dxfId="107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19">
      <pivotArea field="0" type="button" dataOnly="0" labelOnly="1" outline="0" axis="axisRow" fieldPosition="0"/>
    </format>
    <format dxfId="10718">
      <pivotArea field="2" type="button" dataOnly="0" labelOnly="1" outline="0" axis="axisRow" fieldPosition="1"/>
    </format>
    <format dxfId="10717">
      <pivotArea field="3" type="button" dataOnly="0" labelOnly="1" outline="0" axis="axisRow" fieldPosition="3"/>
    </format>
    <format dxfId="10716">
      <pivotArea field="4" type="button" dataOnly="0" labelOnly="1" outline="0" axis="axisRow" fieldPosition="4"/>
    </format>
    <format dxfId="10715">
      <pivotArea field="5" type="button" dataOnly="0" labelOnly="1" outline="0" axis="axisRow" fieldPosition="5"/>
    </format>
    <format dxfId="10714">
      <pivotArea field="7" type="button" dataOnly="0" labelOnly="1" outline="0" axis="axisRow" fieldPosition="6"/>
    </format>
    <format dxfId="10713">
      <pivotArea field="1" type="button" dataOnly="0" labelOnly="1" outline="0" axis="axisRow" fieldPosition="2"/>
    </format>
    <format dxfId="10712">
      <pivotArea dataOnly="0" labelOnly="1" outline="0" fieldPosition="0">
        <references count="1">
          <reference field="0" count="0"/>
        </references>
      </pivotArea>
    </format>
    <format dxfId="107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0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689">
      <pivotArea dataOnly="0" labelOnly="1" outline="0" fieldPosition="0">
        <references count="1">
          <reference field="6" count="0"/>
        </references>
      </pivotArea>
    </format>
    <format dxfId="10688">
      <pivotArea dataOnly="0" labelOnly="1" grandCol="1" outline="0" fieldPosition="0"/>
    </format>
    <format dxfId="10687">
      <pivotArea dataOnly="0" labelOnly="1" outline="0" fieldPosition="0">
        <references count="1">
          <reference field="0" count="1">
            <x v="31"/>
          </reference>
        </references>
      </pivotArea>
    </format>
    <format dxfId="10686">
      <pivotArea field="5" type="button" dataOnly="0" labelOnly="1" outline="0" axis="axisRow" fieldPosition="5"/>
    </format>
    <format dxfId="10685">
      <pivotArea field="7" type="button" dataOnly="0" labelOnly="1" outline="0" axis="axisRow" fieldPosition="6"/>
    </format>
    <format dxfId="10684">
      <pivotArea outline="0" collapsedLevelsAreSubtotals="1" fieldPosition="0">
        <references count="1">
          <reference field="6" count="0" selected="0"/>
        </references>
      </pivotArea>
    </format>
    <format dxfId="10683">
      <pivotArea field="6" type="button" dataOnly="0" labelOnly="1" outline="0" axis="axisCol" fieldPosition="0"/>
    </format>
    <format dxfId="10682">
      <pivotArea type="topRight" dataOnly="0" labelOnly="1" outline="0" fieldPosition="0"/>
    </format>
    <format dxfId="10681">
      <pivotArea dataOnly="0" labelOnly="1" outline="0" fieldPosition="0">
        <references count="1">
          <reference field="6" count="0"/>
        </references>
      </pivotArea>
    </format>
    <format dxfId="106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679">
      <pivotArea field="0" type="button" dataOnly="0" labelOnly="1" outline="0" axis="axisRow" fieldPosition="0"/>
    </format>
    <format dxfId="10678">
      <pivotArea field="2" type="button" dataOnly="0" labelOnly="1" outline="0" axis="axisRow" fieldPosition="1"/>
    </format>
    <format dxfId="10677">
      <pivotArea field="1" type="button" dataOnly="0" labelOnly="1" outline="0" axis="axisRow" fieldPosition="2"/>
    </format>
    <format dxfId="10676">
      <pivotArea field="3" type="button" dataOnly="0" labelOnly="1" outline="0" axis="axisRow" fieldPosition="3"/>
    </format>
    <format dxfId="10675">
      <pivotArea field="4" type="button" dataOnly="0" labelOnly="1" outline="0" axis="axisRow" fieldPosition="4"/>
    </format>
    <format dxfId="10674">
      <pivotArea field="5" type="button" dataOnly="0" labelOnly="1" outline="0" axis="axisRow" fieldPosition="5"/>
    </format>
    <format dxfId="10673">
      <pivotArea field="7" type="button" dataOnly="0" labelOnly="1" outline="0" axis="axisRow" fieldPosition="6"/>
    </format>
    <format dxfId="10672">
      <pivotArea dataOnly="0" labelOnly="1" outline="0" fieldPosition="0">
        <references count="1">
          <reference field="0" count="0"/>
        </references>
      </pivotArea>
    </format>
    <format dxfId="1067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67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66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66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66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66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66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66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6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6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6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641">
      <pivotArea dataOnly="0" labelOnly="1" outline="0" fieldPosition="0">
        <references count="1">
          <reference field="6" count="0"/>
        </references>
      </pivotArea>
    </format>
    <format dxfId="10640">
      <pivotArea dataOnly="0" labelOnly="1" grandCol="1" outline="0" fieldPosition="0"/>
    </format>
    <format dxfId="106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638">
      <pivotArea field="0" type="button" dataOnly="0" labelOnly="1" outline="0" axis="axisRow" fieldPosition="0"/>
    </format>
    <format dxfId="10637">
      <pivotArea field="2" type="button" dataOnly="0" labelOnly="1" outline="0" axis="axisRow" fieldPosition="1"/>
    </format>
    <format dxfId="10636">
      <pivotArea field="1" type="button" dataOnly="0" labelOnly="1" outline="0" axis="axisRow" fieldPosition="2"/>
    </format>
    <format dxfId="10635">
      <pivotArea field="3" type="button" dataOnly="0" labelOnly="1" outline="0" axis="axisRow" fieldPosition="3"/>
    </format>
    <format dxfId="10634">
      <pivotArea field="4" type="button" dataOnly="0" labelOnly="1" outline="0" axis="axisRow" fieldPosition="4"/>
    </format>
    <format dxfId="10633">
      <pivotArea field="5" type="button" dataOnly="0" labelOnly="1" outline="0" axis="axisRow" fieldPosition="5"/>
    </format>
    <format dxfId="10632">
      <pivotArea field="7" type="button" dataOnly="0" labelOnly="1" outline="0" axis="axisRow" fieldPosition="6"/>
    </format>
    <format dxfId="10631">
      <pivotArea dataOnly="0" labelOnly="1" outline="0" fieldPosition="0">
        <references count="1">
          <reference field="0" count="0"/>
        </references>
      </pivotArea>
    </format>
    <format dxfId="106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6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6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6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6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6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6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62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6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6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6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600">
      <pivotArea dataOnly="0" labelOnly="1" outline="0" fieldPosition="0">
        <references count="1">
          <reference field="6" count="0"/>
        </references>
      </pivotArea>
    </format>
    <format dxfId="10599">
      <pivotArea dataOnly="0" labelOnly="1" grandCol="1" outline="0" fieldPosition="0"/>
    </format>
    <format dxfId="10598">
      <pivotArea dataOnly="0" labelOnly="1" outline="0" fieldPosition="0">
        <references count="1">
          <reference field="0" count="1">
            <x v="31"/>
          </reference>
        </references>
      </pivotArea>
    </format>
    <format dxfId="10597">
      <pivotArea field="5" type="button" dataOnly="0" labelOnly="1" outline="0" axis="axisRow" fieldPosition="5"/>
    </format>
    <format dxfId="10596">
      <pivotArea field="7" type="button" dataOnly="0" labelOnly="1" outline="0" axis="axisRow" fieldPosition="6"/>
    </format>
    <format dxfId="10595">
      <pivotArea outline="0" collapsedLevelsAreSubtotals="1" fieldPosition="0">
        <references count="1">
          <reference field="6" count="0" selected="0"/>
        </references>
      </pivotArea>
    </format>
    <format dxfId="10594">
      <pivotArea field="6" type="button" dataOnly="0" labelOnly="1" outline="0" axis="axisCol" fieldPosition="0"/>
    </format>
    <format dxfId="10593">
      <pivotArea type="topRight" dataOnly="0" labelOnly="1" outline="0" fieldPosition="0"/>
    </format>
    <format dxfId="10592">
      <pivotArea dataOnly="0" labelOnly="1" outline="0" fieldPosition="0">
        <references count="1">
          <reference field="6" count="0"/>
        </references>
      </pivotArea>
    </format>
    <format dxfId="105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590">
      <pivotArea field="0" type="button" dataOnly="0" labelOnly="1" outline="0" axis="axisRow" fieldPosition="0"/>
    </format>
    <format dxfId="10589">
      <pivotArea field="2" type="button" dataOnly="0" labelOnly="1" outline="0" axis="axisRow" fieldPosition="1"/>
    </format>
    <format dxfId="10588">
      <pivotArea field="1" type="button" dataOnly="0" labelOnly="1" outline="0" axis="axisRow" fieldPosition="2"/>
    </format>
    <format dxfId="10587">
      <pivotArea field="3" type="button" dataOnly="0" labelOnly="1" outline="0" axis="axisRow" fieldPosition="3"/>
    </format>
    <format dxfId="10586">
      <pivotArea field="4" type="button" dataOnly="0" labelOnly="1" outline="0" axis="axisRow" fieldPosition="4"/>
    </format>
    <format dxfId="10585">
      <pivotArea field="5" type="button" dataOnly="0" labelOnly="1" outline="0" axis="axisRow" fieldPosition="5"/>
    </format>
    <format dxfId="10584">
      <pivotArea field="7" type="button" dataOnly="0" labelOnly="1" outline="0" axis="axisRow" fieldPosition="6"/>
    </format>
    <format dxfId="10583">
      <pivotArea dataOnly="0" labelOnly="1" outline="0" fieldPosition="0">
        <references count="1">
          <reference field="0" count="0"/>
        </references>
      </pivotArea>
    </format>
    <format dxfId="10582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10581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580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10579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10578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10577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10576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10575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10574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0573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10572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0571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0570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10569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0568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10567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10566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10565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10564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10563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10562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10561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10560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10559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10558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10557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10556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10555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10554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10553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10552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10551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0550">
      <pivotArea dataOnly="0" labelOnly="1" outline="0" fieldPosition="0">
        <references count="1">
          <reference field="6" count="0"/>
        </references>
      </pivotArea>
    </format>
    <format dxfId="10549">
      <pivotArea dataOnly="0" labelOnly="1" grandCol="1" outline="0" fieldPosition="0"/>
    </format>
    <format dxfId="105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547">
      <pivotArea field="0" type="button" dataOnly="0" labelOnly="1" outline="0" axis="axisRow" fieldPosition="0"/>
    </format>
    <format dxfId="10546">
      <pivotArea field="2" type="button" dataOnly="0" labelOnly="1" outline="0" axis="axisRow" fieldPosition="1"/>
    </format>
    <format dxfId="10545">
      <pivotArea field="1" type="button" dataOnly="0" labelOnly="1" outline="0" axis="axisRow" fieldPosition="2"/>
    </format>
    <format dxfId="10544">
      <pivotArea field="3" type="button" dataOnly="0" labelOnly="1" outline="0" axis="axisRow" fieldPosition="3"/>
    </format>
    <format dxfId="10543">
      <pivotArea field="4" type="button" dataOnly="0" labelOnly="1" outline="0" axis="axisRow" fieldPosition="4"/>
    </format>
    <format dxfId="10542">
      <pivotArea field="5" type="button" dataOnly="0" labelOnly="1" outline="0" axis="axisRow" fieldPosition="5"/>
    </format>
    <format dxfId="10541">
      <pivotArea field="7" type="button" dataOnly="0" labelOnly="1" outline="0" axis="axisRow" fieldPosition="6"/>
    </format>
    <format dxfId="10540">
      <pivotArea dataOnly="0" labelOnly="1" outline="0" fieldPosition="0">
        <references count="1">
          <reference field="0" count="0"/>
        </references>
      </pivotArea>
    </format>
    <format dxfId="10539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10538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537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10536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10535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10534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10533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10532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10531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0530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10529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0528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0527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10526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0525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10524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10523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10522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10521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10520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10519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10518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10517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10516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10515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10514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10513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10512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10511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10510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10509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10508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0507">
      <pivotArea dataOnly="0" labelOnly="1" outline="0" fieldPosition="0">
        <references count="1">
          <reference field="6" count="0"/>
        </references>
      </pivotArea>
    </format>
    <format dxfId="10506">
      <pivotArea dataOnly="0" labelOnly="1" grandCol="1" outline="0" fieldPosition="0"/>
    </format>
    <format dxfId="10505">
      <pivotArea dataOnly="0" labelOnly="1" outline="0" fieldPosition="0">
        <references count="1">
          <reference field="0" count="1">
            <x v="30"/>
          </reference>
        </references>
      </pivotArea>
    </format>
    <format dxfId="10504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10503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502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0501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500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9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8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7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6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5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4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3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2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1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90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9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8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7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6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5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4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3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2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1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80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9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8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7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6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5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4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3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2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1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70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9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8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7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6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5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4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3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2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1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60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9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8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7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6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5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4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3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2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1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50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9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8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7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6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5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4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3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2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1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40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9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8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7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6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5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4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3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2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1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30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9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8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7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6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5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4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3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2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1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20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9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8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7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6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5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4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3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2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1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10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9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8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7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6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5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4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3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2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1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400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9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8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7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6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5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4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3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2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1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90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9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8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7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6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5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4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3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2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1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80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9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8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7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6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5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4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3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2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1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70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9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8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7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6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5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4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3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2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1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60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9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8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7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6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5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4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3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2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1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50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49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48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47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346">
      <pivotArea field="5" type="button" dataOnly="0" labelOnly="1" outline="0" axis="axisRow" fieldPosition="5"/>
    </format>
    <format dxfId="10345">
      <pivotArea field="7" type="button" dataOnly="0" labelOnly="1" outline="0" axis="axisRow" fieldPosition="6"/>
    </format>
    <format dxfId="10344">
      <pivotArea outline="0" collapsedLevelsAreSubtotals="1" fieldPosition="0"/>
    </format>
    <format dxfId="10343">
      <pivotArea field="6" type="button" dataOnly="0" labelOnly="1" outline="0" axis="axisCol" fieldPosition="0"/>
    </format>
    <format dxfId="10342">
      <pivotArea type="topRight" dataOnly="0" labelOnly="1" outline="0" fieldPosition="0"/>
    </format>
    <format dxfId="10341">
      <pivotArea dataOnly="0" labelOnly="1" outline="0" fieldPosition="0">
        <references count="1">
          <reference field="6" count="0"/>
        </references>
      </pivotArea>
    </format>
    <format dxfId="10340">
      <pivotArea dataOnly="0" labelOnly="1" grandCol="1" outline="0" fieldPosition="0"/>
    </format>
    <format dxfId="103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38">
      <pivotArea field="0" type="button" dataOnly="0" labelOnly="1" outline="0" axis="axisRow" fieldPosition="0"/>
    </format>
    <format dxfId="10337">
      <pivotArea field="2" type="button" dataOnly="0" labelOnly="1" outline="0" axis="axisRow" fieldPosition="1"/>
    </format>
    <format dxfId="10336">
      <pivotArea field="1" type="button" dataOnly="0" labelOnly="1" outline="0" axis="axisRow" fieldPosition="2"/>
    </format>
    <format dxfId="10335">
      <pivotArea field="3" type="button" dataOnly="0" labelOnly="1" outline="0" axis="axisRow" fieldPosition="3"/>
    </format>
    <format dxfId="10334">
      <pivotArea field="4" type="button" dataOnly="0" labelOnly="1" outline="0" axis="axisRow" fieldPosition="4"/>
    </format>
    <format dxfId="10333">
      <pivotArea field="5" type="button" dataOnly="0" labelOnly="1" outline="0" axis="axisRow" fieldPosition="5"/>
    </format>
    <format dxfId="10332">
      <pivotArea field="7" type="button" dataOnly="0" labelOnly="1" outline="0" axis="axisRow" fieldPosition="6"/>
    </format>
    <format dxfId="10331">
      <pivotArea dataOnly="0" labelOnly="1" outline="0" fieldPosition="0">
        <references count="1">
          <reference field="0" count="0"/>
        </references>
      </pivotArea>
    </format>
    <format dxfId="103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3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3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3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3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3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3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3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3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3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3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3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3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3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3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3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3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3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3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303">
      <pivotArea dataOnly="0" labelOnly="1" outline="0" fieldPosition="0">
        <references count="1">
          <reference field="6" count="0"/>
        </references>
      </pivotArea>
    </format>
    <format dxfId="10302">
      <pivotArea dataOnly="0" labelOnly="1" grandCol="1" outline="0" fieldPosition="0"/>
    </format>
    <format dxfId="103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00">
      <pivotArea field="0" type="button" dataOnly="0" labelOnly="1" outline="0" axis="axisRow" fieldPosition="0"/>
    </format>
    <format dxfId="10299">
      <pivotArea field="2" type="button" dataOnly="0" labelOnly="1" outline="0" axis="axisRow" fieldPosition="1"/>
    </format>
    <format dxfId="10298">
      <pivotArea field="1" type="button" dataOnly="0" labelOnly="1" outline="0" axis="axisRow" fieldPosition="2"/>
    </format>
    <format dxfId="10297">
      <pivotArea field="3" type="button" dataOnly="0" labelOnly="1" outline="0" axis="axisRow" fieldPosition="3"/>
    </format>
    <format dxfId="10296">
      <pivotArea field="4" type="button" dataOnly="0" labelOnly="1" outline="0" axis="axisRow" fieldPosition="4"/>
    </format>
    <format dxfId="10295">
      <pivotArea field="5" type="button" dataOnly="0" labelOnly="1" outline="0" axis="axisRow" fieldPosition="5"/>
    </format>
    <format dxfId="10294">
      <pivotArea field="7" type="button" dataOnly="0" labelOnly="1" outline="0" axis="axisRow" fieldPosition="6"/>
    </format>
    <format dxfId="10293">
      <pivotArea dataOnly="0" labelOnly="1" outline="0" fieldPosition="0">
        <references count="1">
          <reference field="0" count="0"/>
        </references>
      </pivotArea>
    </format>
    <format dxfId="102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2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2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2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2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2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2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2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2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2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2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2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265">
      <pivotArea dataOnly="0" labelOnly="1" outline="0" fieldPosition="0">
        <references count="1">
          <reference field="6" count="0"/>
        </references>
      </pivotArea>
    </format>
    <format dxfId="10264">
      <pivotArea dataOnly="0" labelOnly="1" grandCol="1" outline="0" fieldPosition="0"/>
    </format>
    <format dxfId="10263">
      <pivotArea dataOnly="0" labelOnly="1" outline="0" fieldPosition="0">
        <references count="1">
          <reference field="0" count="1">
            <x v="29"/>
          </reference>
        </references>
      </pivotArea>
    </format>
    <format dxfId="10262">
      <pivotArea field="5" type="button" dataOnly="0" labelOnly="1" outline="0" axis="axisRow" fieldPosition="5"/>
    </format>
    <format dxfId="10261">
      <pivotArea field="7" type="button" dataOnly="0" labelOnly="1" outline="0" axis="axisRow" fieldPosition="6"/>
    </format>
    <format dxfId="10260">
      <pivotArea outline="0" collapsedLevelsAreSubtotals="1" fieldPosition="0"/>
    </format>
    <format dxfId="10259">
      <pivotArea field="6" type="button" dataOnly="0" labelOnly="1" outline="0" axis="axisCol" fieldPosition="0"/>
    </format>
    <format dxfId="10258">
      <pivotArea type="topRight" dataOnly="0" labelOnly="1" outline="0" fieldPosition="0"/>
    </format>
    <format dxfId="10257">
      <pivotArea dataOnly="0" labelOnly="1" outline="0" fieldPosition="0">
        <references count="1">
          <reference field="6" count="0"/>
        </references>
      </pivotArea>
    </format>
    <format dxfId="10256">
      <pivotArea dataOnly="0" labelOnly="1" grandCol="1" outline="0" fieldPosition="0"/>
    </format>
    <format dxfId="102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254">
      <pivotArea field="0" type="button" dataOnly="0" labelOnly="1" outline="0" axis="axisRow" fieldPosition="0"/>
    </format>
    <format dxfId="10253">
      <pivotArea field="2" type="button" dataOnly="0" labelOnly="1" outline="0" axis="axisRow" fieldPosition="1"/>
    </format>
    <format dxfId="10252">
      <pivotArea field="1" type="button" dataOnly="0" labelOnly="1" outline="0" axis="axisRow" fieldPosition="2"/>
    </format>
    <format dxfId="10251">
      <pivotArea field="3" type="button" dataOnly="0" labelOnly="1" outline="0" axis="axisRow" fieldPosition="3"/>
    </format>
    <format dxfId="10250">
      <pivotArea field="4" type="button" dataOnly="0" labelOnly="1" outline="0" axis="axisRow" fieldPosition="4"/>
    </format>
    <format dxfId="10249">
      <pivotArea field="5" type="button" dataOnly="0" labelOnly="1" outline="0" axis="axisRow" fieldPosition="5"/>
    </format>
    <format dxfId="10248">
      <pivotArea field="7" type="button" dataOnly="0" labelOnly="1" outline="0" axis="axisRow" fieldPosition="6"/>
    </format>
    <format dxfId="10247">
      <pivotArea dataOnly="0" labelOnly="1" outline="0" fieldPosition="0">
        <references count="1">
          <reference field="0" count="0"/>
        </references>
      </pivotArea>
    </format>
    <format dxfId="102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2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2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2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2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2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2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2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2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2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2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2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219">
      <pivotArea dataOnly="0" labelOnly="1" outline="0" fieldPosition="0">
        <references count="1">
          <reference field="6" count="0"/>
        </references>
      </pivotArea>
    </format>
    <format dxfId="10218">
      <pivotArea dataOnly="0" labelOnly="1" grandCol="1" outline="0" fieldPosition="0"/>
    </format>
    <format dxfId="102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216">
      <pivotArea field="0" type="button" dataOnly="0" labelOnly="1" outline="0" axis="axisRow" fieldPosition="0"/>
    </format>
    <format dxfId="10215">
      <pivotArea field="2" type="button" dataOnly="0" labelOnly="1" outline="0" axis="axisRow" fieldPosition="1"/>
    </format>
    <format dxfId="10214">
      <pivotArea field="1" type="button" dataOnly="0" labelOnly="1" outline="0" axis="axisRow" fieldPosition="2"/>
    </format>
    <format dxfId="10213">
      <pivotArea field="3" type="button" dataOnly="0" labelOnly="1" outline="0" axis="axisRow" fieldPosition="3"/>
    </format>
    <format dxfId="10212">
      <pivotArea field="4" type="button" dataOnly="0" labelOnly="1" outline="0" axis="axisRow" fieldPosition="4"/>
    </format>
    <format dxfId="10211">
      <pivotArea field="5" type="button" dataOnly="0" labelOnly="1" outline="0" axis="axisRow" fieldPosition="5"/>
    </format>
    <format dxfId="10210">
      <pivotArea field="7" type="button" dataOnly="0" labelOnly="1" outline="0" axis="axisRow" fieldPosition="6"/>
    </format>
    <format dxfId="10209">
      <pivotArea dataOnly="0" labelOnly="1" outline="0" fieldPosition="0">
        <references count="1">
          <reference field="0" count="0"/>
        </references>
      </pivotArea>
    </format>
    <format dxfId="102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1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1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1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1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1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1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1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1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1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1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1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181">
      <pivotArea dataOnly="0" labelOnly="1" outline="0" fieldPosition="0">
        <references count="1">
          <reference field="6" count="0"/>
        </references>
      </pivotArea>
    </format>
    <format dxfId="10180">
      <pivotArea dataOnly="0" labelOnly="1" grandCol="1" outline="0" fieldPosition="0"/>
    </format>
    <format dxfId="10179">
      <pivotArea dataOnly="0" labelOnly="1" outline="0" fieldPosition="0">
        <references count="1">
          <reference field="0" count="1">
            <x v="29"/>
          </reference>
        </references>
      </pivotArea>
    </format>
    <format dxfId="10178">
      <pivotArea field="5" type="button" dataOnly="0" labelOnly="1" outline="0" axis="axisRow" fieldPosition="5"/>
    </format>
    <format dxfId="10177">
      <pivotArea field="7" type="button" dataOnly="0" labelOnly="1" outline="0" axis="axisRow" fieldPosition="6"/>
    </format>
    <format dxfId="10176">
      <pivotArea field="5" type="button" dataOnly="0" labelOnly="1" outline="0" axis="axisRow" fieldPosition="5"/>
    </format>
    <format dxfId="10175">
      <pivotArea field="7" type="button" dataOnly="0" labelOnly="1" outline="0" axis="axisRow" fieldPosition="6"/>
    </format>
    <format dxfId="10174">
      <pivotArea outline="0" collapsedLevelsAreSubtotals="1" fieldPosition="0"/>
    </format>
    <format dxfId="10173">
      <pivotArea field="6" type="button" dataOnly="0" labelOnly="1" outline="0" axis="axisCol" fieldPosition="0"/>
    </format>
    <format dxfId="10172">
      <pivotArea type="topRight" dataOnly="0" labelOnly="1" outline="0" fieldPosition="0"/>
    </format>
    <format dxfId="10171">
      <pivotArea dataOnly="0" labelOnly="1" outline="0" fieldPosition="0">
        <references count="1">
          <reference field="6" count="0"/>
        </references>
      </pivotArea>
    </format>
    <format dxfId="10170">
      <pivotArea dataOnly="0" labelOnly="1" grandCol="1" outline="0" fieldPosition="0"/>
    </format>
    <format dxfId="101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168">
      <pivotArea field="0" type="button" dataOnly="0" labelOnly="1" outline="0" axis="axisRow" fieldPosition="0"/>
    </format>
    <format dxfId="10167">
      <pivotArea field="2" type="button" dataOnly="0" labelOnly="1" outline="0" axis="axisRow" fieldPosition="1"/>
    </format>
    <format dxfId="10166">
      <pivotArea field="1" type="button" dataOnly="0" labelOnly="1" outline="0" axis="axisRow" fieldPosition="2"/>
    </format>
    <format dxfId="10165">
      <pivotArea field="3" type="button" dataOnly="0" labelOnly="1" outline="0" axis="axisRow" fieldPosition="3"/>
    </format>
    <format dxfId="10164">
      <pivotArea field="4" type="button" dataOnly="0" labelOnly="1" outline="0" axis="axisRow" fieldPosition="4"/>
    </format>
    <format dxfId="10163">
      <pivotArea field="5" type="button" dataOnly="0" labelOnly="1" outline="0" axis="axisRow" fieldPosition="5"/>
    </format>
    <format dxfId="10162">
      <pivotArea field="7" type="button" dataOnly="0" labelOnly="1" outline="0" axis="axisRow" fieldPosition="6"/>
    </format>
    <format dxfId="10161">
      <pivotArea dataOnly="0" labelOnly="1" outline="0" fieldPosition="0">
        <references count="1">
          <reference field="0" count="0"/>
        </references>
      </pivotArea>
    </format>
    <format dxfId="1016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15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15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15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15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15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15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14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1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1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133">
      <pivotArea dataOnly="0" labelOnly="1" outline="0" fieldPosition="0">
        <references count="1">
          <reference field="6" count="0"/>
        </references>
      </pivotArea>
    </format>
    <format dxfId="10132">
      <pivotArea dataOnly="0" labelOnly="1" grandCol="1" outline="0" fieldPosition="0"/>
    </format>
    <format dxfId="101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130">
      <pivotArea field="0" type="button" dataOnly="0" labelOnly="1" outline="0" axis="axisRow" fieldPosition="0"/>
    </format>
    <format dxfId="10129">
      <pivotArea field="2" type="button" dataOnly="0" labelOnly="1" outline="0" axis="axisRow" fieldPosition="1"/>
    </format>
    <format dxfId="10128">
      <pivotArea field="1" type="button" dataOnly="0" labelOnly="1" outline="0" axis="axisRow" fieldPosition="2"/>
    </format>
    <format dxfId="10127">
      <pivotArea field="3" type="button" dataOnly="0" labelOnly="1" outline="0" axis="axisRow" fieldPosition="3"/>
    </format>
    <format dxfId="10126">
      <pivotArea field="4" type="button" dataOnly="0" labelOnly="1" outline="0" axis="axisRow" fieldPosition="4"/>
    </format>
    <format dxfId="10125">
      <pivotArea field="5" type="button" dataOnly="0" labelOnly="1" outline="0" axis="axisRow" fieldPosition="5"/>
    </format>
    <format dxfId="10124">
      <pivotArea field="7" type="button" dataOnly="0" labelOnly="1" outline="0" axis="axisRow" fieldPosition="6"/>
    </format>
    <format dxfId="10123">
      <pivotArea dataOnly="0" labelOnly="1" outline="0" fieldPosition="0">
        <references count="1">
          <reference field="0" count="0"/>
        </references>
      </pivotArea>
    </format>
    <format dxfId="101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1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1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1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1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1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1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1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1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1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1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1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1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1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95">
      <pivotArea dataOnly="0" labelOnly="1" outline="0" fieldPosition="0">
        <references count="1">
          <reference field="6" count="0"/>
        </references>
      </pivotArea>
    </format>
    <format dxfId="10094">
      <pivotArea dataOnly="0" labelOnly="1" grandCol="1" outline="0" fieldPosition="0"/>
    </format>
    <format dxfId="10093">
      <pivotArea dataOnly="0" labelOnly="1" outline="0" fieldPosition="0">
        <references count="1">
          <reference field="0" count="1">
            <x v="29"/>
          </reference>
        </references>
      </pivotArea>
    </format>
    <format dxfId="10092">
      <pivotArea field="5" type="button" dataOnly="0" labelOnly="1" outline="0" axis="axisRow" fieldPosition="5"/>
    </format>
    <format dxfId="10091">
      <pivotArea field="7" type="button" dataOnly="0" labelOnly="1" outline="0" axis="axisRow" fieldPosition="6"/>
    </format>
    <format dxfId="10090">
      <pivotArea outline="0" collapsedLevelsAreSubtotals="1" fieldPosition="0"/>
    </format>
    <format dxfId="10089">
      <pivotArea field="6" type="button" dataOnly="0" labelOnly="1" outline="0" axis="axisCol" fieldPosition="0"/>
    </format>
    <format dxfId="10088">
      <pivotArea type="topRight" dataOnly="0" labelOnly="1" outline="0" fieldPosition="0"/>
    </format>
    <format dxfId="10087">
      <pivotArea dataOnly="0" labelOnly="1" outline="0" fieldPosition="0">
        <references count="1">
          <reference field="6" count="0"/>
        </references>
      </pivotArea>
    </format>
    <format dxfId="10086">
      <pivotArea dataOnly="0" labelOnly="1" grandCol="1" outline="0" fieldPosition="0"/>
    </format>
    <format dxfId="100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084">
      <pivotArea field="0" type="button" dataOnly="0" labelOnly="1" outline="0" axis="axisRow" fieldPosition="0"/>
    </format>
    <format dxfId="10083">
      <pivotArea field="2" type="button" dataOnly="0" labelOnly="1" outline="0" axis="axisRow" fieldPosition="1"/>
    </format>
    <format dxfId="10082">
      <pivotArea field="1" type="button" dataOnly="0" labelOnly="1" outline="0" axis="axisRow" fieldPosition="2"/>
    </format>
    <format dxfId="10081">
      <pivotArea field="3" type="button" dataOnly="0" labelOnly="1" outline="0" axis="axisRow" fieldPosition="3"/>
    </format>
    <format dxfId="10080">
      <pivotArea field="4" type="button" dataOnly="0" labelOnly="1" outline="0" axis="axisRow" fieldPosition="4"/>
    </format>
    <format dxfId="10079">
      <pivotArea field="5" type="button" dataOnly="0" labelOnly="1" outline="0" axis="axisRow" fieldPosition="5"/>
    </format>
    <format dxfId="10078">
      <pivotArea field="7" type="button" dataOnly="0" labelOnly="1" outline="0" axis="axisRow" fieldPosition="6"/>
    </format>
    <format dxfId="10077">
      <pivotArea dataOnly="0" labelOnly="1" outline="0" fieldPosition="0">
        <references count="1">
          <reference field="0" count="0"/>
        </references>
      </pivotArea>
    </format>
    <format dxfId="100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0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0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0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0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0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0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0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0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0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0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0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0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0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49">
      <pivotArea dataOnly="0" labelOnly="1" outline="0" fieldPosition="0">
        <references count="1">
          <reference field="6" count="0"/>
        </references>
      </pivotArea>
    </format>
    <format dxfId="10048">
      <pivotArea dataOnly="0" labelOnly="1" grandCol="1" outline="0" fieldPosition="0"/>
    </format>
    <format dxfId="100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046">
      <pivotArea field="0" type="button" dataOnly="0" labelOnly="1" outline="0" axis="axisRow" fieldPosition="0"/>
    </format>
    <format dxfId="10045">
      <pivotArea field="2" type="button" dataOnly="0" labelOnly="1" outline="0" axis="axisRow" fieldPosition="1"/>
    </format>
    <format dxfId="10044">
      <pivotArea field="1" type="button" dataOnly="0" labelOnly="1" outline="0" axis="axisRow" fieldPosition="2"/>
    </format>
    <format dxfId="10043">
      <pivotArea field="3" type="button" dataOnly="0" labelOnly="1" outline="0" axis="axisRow" fieldPosition="3"/>
    </format>
    <format dxfId="10042">
      <pivotArea field="4" type="button" dataOnly="0" labelOnly="1" outline="0" axis="axisRow" fieldPosition="4"/>
    </format>
    <format dxfId="10041">
      <pivotArea field="5" type="button" dataOnly="0" labelOnly="1" outline="0" axis="axisRow" fieldPosition="5"/>
    </format>
    <format dxfId="10040">
      <pivotArea field="7" type="button" dataOnly="0" labelOnly="1" outline="0" axis="axisRow" fieldPosition="6"/>
    </format>
    <format dxfId="10039">
      <pivotArea dataOnly="0" labelOnly="1" outline="0" fieldPosition="0">
        <references count="1">
          <reference field="0" count="0"/>
        </references>
      </pivotArea>
    </format>
    <format dxfId="100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0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0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0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0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0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0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0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0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0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0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0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0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0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11">
      <pivotArea dataOnly="0" labelOnly="1" outline="0" fieldPosition="0">
        <references count="1">
          <reference field="6" count="0"/>
        </references>
      </pivotArea>
    </format>
    <format dxfId="10010">
      <pivotArea dataOnly="0" labelOnly="1" grandCol="1" outline="0" fieldPosition="0"/>
    </format>
    <format dxfId="10009">
      <pivotArea dataOnly="0" labelOnly="1" outline="0" fieldPosition="0">
        <references count="1">
          <reference field="0" count="1">
            <x v="29"/>
          </reference>
        </references>
      </pivotArea>
    </format>
    <format dxfId="10008">
      <pivotArea field="5" type="button" dataOnly="0" labelOnly="1" outline="0" axis="axisRow" fieldPosition="5"/>
    </format>
    <format dxfId="10007">
      <pivotArea field="7" type="button" dataOnly="0" labelOnly="1" outline="0" axis="axisRow" fieldPosition="6"/>
    </format>
    <format dxfId="10006">
      <pivotArea outline="0" collapsedLevelsAreSubtotals="1" fieldPosition="0"/>
    </format>
    <format dxfId="10005">
      <pivotArea field="6" type="button" dataOnly="0" labelOnly="1" outline="0" axis="axisCol" fieldPosition="0"/>
    </format>
    <format dxfId="10004">
      <pivotArea type="topRight" dataOnly="0" labelOnly="1" outline="0" fieldPosition="0"/>
    </format>
    <format dxfId="10003">
      <pivotArea dataOnly="0" labelOnly="1" outline="0" fieldPosition="0">
        <references count="1">
          <reference field="6" count="0"/>
        </references>
      </pivotArea>
    </format>
    <format dxfId="10002">
      <pivotArea dataOnly="0" labelOnly="1" grandCol="1" outline="0" fieldPosition="0"/>
    </format>
    <format dxfId="100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000">
      <pivotArea field="0" type="button" dataOnly="0" labelOnly="1" outline="0" axis="axisRow" fieldPosition="0"/>
    </format>
    <format dxfId="9999">
      <pivotArea field="2" type="button" dataOnly="0" labelOnly="1" outline="0" axis="axisRow" fieldPosition="1"/>
    </format>
    <format dxfId="9998">
      <pivotArea field="1" type="button" dataOnly="0" labelOnly="1" outline="0" axis="axisRow" fieldPosition="2"/>
    </format>
    <format dxfId="9997">
      <pivotArea field="3" type="button" dataOnly="0" labelOnly="1" outline="0" axis="axisRow" fieldPosition="3"/>
    </format>
    <format dxfId="9996">
      <pivotArea field="4" type="button" dataOnly="0" labelOnly="1" outline="0" axis="axisRow" fieldPosition="4"/>
    </format>
    <format dxfId="9995">
      <pivotArea field="5" type="button" dataOnly="0" labelOnly="1" outline="0" axis="axisRow" fieldPosition="5"/>
    </format>
    <format dxfId="9994">
      <pivotArea field="7" type="button" dataOnly="0" labelOnly="1" outline="0" axis="axisRow" fieldPosition="6"/>
    </format>
    <format dxfId="9993">
      <pivotArea dataOnly="0" labelOnly="1" outline="0" fieldPosition="0">
        <references count="1">
          <reference field="0" count="0"/>
        </references>
      </pivotArea>
    </format>
    <format dxfId="99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9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9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9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9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9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9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965">
      <pivotArea dataOnly="0" labelOnly="1" outline="0" fieldPosition="0">
        <references count="1">
          <reference field="6" count="0"/>
        </references>
      </pivotArea>
    </format>
    <format dxfId="9964">
      <pivotArea dataOnly="0" labelOnly="1" grandCol="1" outline="0" fieldPosition="0"/>
    </format>
    <format dxfId="996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962">
      <pivotArea field="0" type="button" dataOnly="0" labelOnly="1" outline="0" axis="axisRow" fieldPosition="0"/>
    </format>
    <format dxfId="9961">
      <pivotArea field="2" type="button" dataOnly="0" labelOnly="1" outline="0" axis="axisRow" fieldPosition="1"/>
    </format>
    <format dxfId="9960">
      <pivotArea field="1" type="button" dataOnly="0" labelOnly="1" outline="0" axis="axisRow" fieldPosition="2"/>
    </format>
    <format dxfId="9959">
      <pivotArea field="3" type="button" dataOnly="0" labelOnly="1" outline="0" axis="axisRow" fieldPosition="3"/>
    </format>
    <format dxfId="9958">
      <pivotArea field="4" type="button" dataOnly="0" labelOnly="1" outline="0" axis="axisRow" fieldPosition="4"/>
    </format>
    <format dxfId="9957">
      <pivotArea field="5" type="button" dataOnly="0" labelOnly="1" outline="0" axis="axisRow" fieldPosition="5"/>
    </format>
    <format dxfId="9956">
      <pivotArea field="7" type="button" dataOnly="0" labelOnly="1" outline="0" axis="axisRow" fieldPosition="6"/>
    </format>
    <format dxfId="9955">
      <pivotArea dataOnly="0" labelOnly="1" outline="0" fieldPosition="0">
        <references count="1">
          <reference field="0" count="0"/>
        </references>
      </pivotArea>
    </format>
    <format dxfId="99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9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9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9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9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9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9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927">
      <pivotArea dataOnly="0" labelOnly="1" outline="0" fieldPosition="0">
        <references count="1">
          <reference field="6" count="0"/>
        </references>
      </pivotArea>
    </format>
    <format dxfId="9926">
      <pivotArea dataOnly="0" labelOnly="1" grandCol="1" outline="0" fieldPosition="0"/>
    </format>
    <format dxfId="9925">
      <pivotArea dataOnly="0" labelOnly="1" outline="0" fieldPosition="0">
        <references count="1">
          <reference field="0" count="1">
            <x v="29"/>
          </reference>
        </references>
      </pivotArea>
    </format>
    <format dxfId="9924">
      <pivotArea field="5" type="button" dataOnly="0" labelOnly="1" outline="0" axis="axisRow" fieldPosition="5"/>
    </format>
    <format dxfId="9923">
      <pivotArea field="7" type="button" dataOnly="0" labelOnly="1" outline="0" axis="axisRow" fieldPosition="6"/>
    </format>
    <format dxfId="9922">
      <pivotArea field="5" type="button" dataOnly="0" labelOnly="1" outline="0" axis="axisRow" fieldPosition="5"/>
    </format>
    <format dxfId="9921">
      <pivotArea field="7" type="button" dataOnly="0" labelOnly="1" outline="0" axis="axisRow" fieldPosition="6"/>
    </format>
    <format dxfId="9920">
      <pivotArea outline="0" collapsedLevelsAreSubtotals="1" fieldPosition="0">
        <references count="1">
          <reference field="6" count="0" selected="0"/>
        </references>
      </pivotArea>
    </format>
    <format dxfId="9919">
      <pivotArea field="6" type="button" dataOnly="0" labelOnly="1" outline="0" axis="axisCol" fieldPosition="0"/>
    </format>
    <format dxfId="9918">
      <pivotArea type="topRight" dataOnly="0" labelOnly="1" outline="0" fieldPosition="0"/>
    </format>
    <format dxfId="9917">
      <pivotArea dataOnly="0" labelOnly="1" outline="0" fieldPosition="0">
        <references count="1">
          <reference field="6" count="0"/>
        </references>
      </pivotArea>
    </format>
    <format dxfId="99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915">
      <pivotArea field="0" type="button" dataOnly="0" labelOnly="1" outline="0" axis="axisRow" fieldPosition="0"/>
    </format>
    <format dxfId="9914">
      <pivotArea field="2" type="button" dataOnly="0" labelOnly="1" outline="0" axis="axisRow" fieldPosition="1"/>
    </format>
    <format dxfId="9913">
      <pivotArea field="1" type="button" dataOnly="0" labelOnly="1" outline="0" axis="axisRow" fieldPosition="2"/>
    </format>
    <format dxfId="9912">
      <pivotArea field="3" type="button" dataOnly="0" labelOnly="1" outline="0" axis="axisRow" fieldPosition="3"/>
    </format>
    <format dxfId="9911">
      <pivotArea field="4" type="button" dataOnly="0" labelOnly="1" outline="0" axis="axisRow" fieldPosition="4"/>
    </format>
    <format dxfId="9910">
      <pivotArea field="5" type="button" dataOnly="0" labelOnly="1" outline="0" axis="axisRow" fieldPosition="5"/>
    </format>
    <format dxfId="9909">
      <pivotArea field="7" type="button" dataOnly="0" labelOnly="1" outline="0" axis="axisRow" fieldPosition="6"/>
    </format>
    <format dxfId="9908">
      <pivotArea dataOnly="0" labelOnly="1" outline="0" fieldPosition="0">
        <references count="1">
          <reference field="0" count="0"/>
        </references>
      </pivotArea>
    </format>
    <format dxfId="99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0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8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8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8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8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89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77">
      <pivotArea dataOnly="0" labelOnly="1" outline="0" fieldPosition="0">
        <references count="1">
          <reference field="6" count="0"/>
        </references>
      </pivotArea>
    </format>
    <format dxfId="9876">
      <pivotArea dataOnly="0" labelOnly="1" grandCol="1" outline="0" fieldPosition="0"/>
    </format>
    <format dxfId="98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74">
      <pivotArea field="0" type="button" dataOnly="0" labelOnly="1" outline="0" axis="axisRow" fieldPosition="0"/>
    </format>
    <format dxfId="9873">
      <pivotArea field="2" type="button" dataOnly="0" labelOnly="1" outline="0" axis="axisRow" fieldPosition="1"/>
    </format>
    <format dxfId="9872">
      <pivotArea field="1" type="button" dataOnly="0" labelOnly="1" outline="0" axis="axisRow" fieldPosition="2"/>
    </format>
    <format dxfId="9871">
      <pivotArea field="3" type="button" dataOnly="0" labelOnly="1" outline="0" axis="axisRow" fieldPosition="3"/>
    </format>
    <format dxfId="9870">
      <pivotArea field="4" type="button" dataOnly="0" labelOnly="1" outline="0" axis="axisRow" fieldPosition="4"/>
    </format>
    <format dxfId="9869">
      <pivotArea field="5" type="button" dataOnly="0" labelOnly="1" outline="0" axis="axisRow" fieldPosition="5"/>
    </format>
    <format dxfId="9868">
      <pivotArea field="7" type="button" dataOnly="0" labelOnly="1" outline="0" axis="axisRow" fieldPosition="6"/>
    </format>
    <format dxfId="9867">
      <pivotArea dataOnly="0" labelOnly="1" outline="0" fieldPosition="0">
        <references count="1">
          <reference field="0" count="0"/>
        </references>
      </pivotArea>
    </format>
    <format dxfId="98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8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8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8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8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8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8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8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8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8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8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8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8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36">
      <pivotArea dataOnly="0" labelOnly="1" outline="0" fieldPosition="0">
        <references count="1">
          <reference field="6" count="0"/>
        </references>
      </pivotArea>
    </format>
    <format dxfId="9835">
      <pivotArea dataOnly="0" labelOnly="1" grandCol="1" outline="0" fieldPosition="0"/>
    </format>
    <format dxfId="9834">
      <pivotArea dataOnly="0" labelOnly="1" outline="0" fieldPosition="0">
        <references count="1">
          <reference field="0" count="1">
            <x v="32"/>
          </reference>
        </references>
      </pivotArea>
    </format>
    <format dxfId="9833">
      <pivotArea field="5" type="button" dataOnly="0" labelOnly="1" outline="0" axis="axisRow" fieldPosition="5"/>
    </format>
    <format dxfId="9832">
      <pivotArea field="7" type="button" dataOnly="0" labelOnly="1" outline="0" axis="axisRow" fieldPosition="6"/>
    </format>
    <format dxfId="9831">
      <pivotArea outline="0" collapsedLevelsAreSubtotals="1" fieldPosition="0"/>
    </format>
    <format dxfId="9830">
      <pivotArea field="6" type="button" dataOnly="0" labelOnly="1" outline="0" axis="axisCol" fieldPosition="0"/>
    </format>
    <format dxfId="9829">
      <pivotArea type="topRight" dataOnly="0" labelOnly="1" outline="0" fieldPosition="0"/>
    </format>
    <format dxfId="9828">
      <pivotArea dataOnly="0" labelOnly="1" outline="0" fieldPosition="0">
        <references count="1">
          <reference field="6" count="0"/>
        </references>
      </pivotArea>
    </format>
    <format dxfId="9827">
      <pivotArea dataOnly="0" labelOnly="1" grandCol="1" outline="0" fieldPosition="0"/>
    </format>
    <format dxfId="98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25">
      <pivotArea field="0" type="button" dataOnly="0" labelOnly="1" outline="0" axis="axisRow" fieldPosition="0"/>
    </format>
    <format dxfId="9824">
      <pivotArea field="2" type="button" dataOnly="0" labelOnly="1" outline="0" axis="axisRow" fieldPosition="1"/>
    </format>
    <format dxfId="9823">
      <pivotArea field="1" type="button" dataOnly="0" labelOnly="1" outline="0" axis="axisRow" fieldPosition="2"/>
    </format>
    <format dxfId="9822">
      <pivotArea field="3" type="button" dataOnly="0" labelOnly="1" outline="0" axis="axisRow" fieldPosition="3"/>
    </format>
    <format dxfId="9821">
      <pivotArea field="4" type="button" dataOnly="0" labelOnly="1" outline="0" axis="axisRow" fieldPosition="4"/>
    </format>
    <format dxfId="9820">
      <pivotArea field="5" type="button" dataOnly="0" labelOnly="1" outline="0" axis="axisRow" fieldPosition="5"/>
    </format>
    <format dxfId="9819">
      <pivotArea field="7" type="button" dataOnly="0" labelOnly="1" outline="0" axis="axisRow" fieldPosition="6"/>
    </format>
    <format dxfId="9818">
      <pivotArea dataOnly="0" labelOnly="1" outline="0" fieldPosition="0">
        <references count="1">
          <reference field="0" count="0"/>
        </references>
      </pivotArea>
    </format>
    <format dxfId="981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81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81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81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81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81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81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81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0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80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80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80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80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80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787">
      <pivotArea dataOnly="0" labelOnly="1" outline="0" fieldPosition="0">
        <references count="1">
          <reference field="6" count="0"/>
        </references>
      </pivotArea>
    </format>
    <format dxfId="9786">
      <pivotArea dataOnly="0" labelOnly="1" grandCol="1" outline="0" fieldPosition="0"/>
    </format>
    <format dxfId="97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84">
      <pivotArea field="0" type="button" dataOnly="0" labelOnly="1" outline="0" axis="axisRow" fieldPosition="0"/>
    </format>
    <format dxfId="9783">
      <pivotArea field="2" type="button" dataOnly="0" labelOnly="1" outline="0" axis="axisRow" fieldPosition="1"/>
    </format>
    <format dxfId="9782">
      <pivotArea field="1" type="button" dataOnly="0" labelOnly="1" outline="0" axis="axisRow" fieldPosition="2"/>
    </format>
    <format dxfId="9781">
      <pivotArea field="3" type="button" dataOnly="0" labelOnly="1" outline="0" axis="axisRow" fieldPosition="3"/>
    </format>
    <format dxfId="9780">
      <pivotArea field="4" type="button" dataOnly="0" labelOnly="1" outline="0" axis="axisRow" fieldPosition="4"/>
    </format>
    <format dxfId="9779">
      <pivotArea field="5" type="button" dataOnly="0" labelOnly="1" outline="0" axis="axisRow" fieldPosition="5"/>
    </format>
    <format dxfId="9778">
      <pivotArea field="7" type="button" dataOnly="0" labelOnly="1" outline="0" axis="axisRow" fieldPosition="6"/>
    </format>
    <format dxfId="9777">
      <pivotArea dataOnly="0" labelOnly="1" outline="0" fieldPosition="0">
        <references count="1">
          <reference field="0" count="0"/>
        </references>
      </pivotArea>
    </format>
    <format dxfId="97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7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7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76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7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7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7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7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76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746">
      <pivotArea dataOnly="0" labelOnly="1" outline="0" fieldPosition="0">
        <references count="1">
          <reference field="6" count="0"/>
        </references>
      </pivotArea>
    </format>
    <format dxfId="9745">
      <pivotArea dataOnly="0" labelOnly="1" grandCol="1" outline="0" fieldPosition="0"/>
    </format>
    <format dxfId="9744">
      <pivotArea dataOnly="0" labelOnly="1" outline="0" fieldPosition="0">
        <references count="1">
          <reference field="0" count="1">
            <x v="31"/>
          </reference>
        </references>
      </pivotArea>
    </format>
    <format dxfId="974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7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740">
      <pivotArea field="5" type="button" dataOnly="0" labelOnly="1" outline="0" axis="axisRow" fieldPosition="5"/>
    </format>
    <format dxfId="9739">
      <pivotArea field="7" type="button" dataOnly="0" labelOnly="1" outline="0" axis="axisRow" fieldPosition="6"/>
    </format>
    <format dxfId="9738">
      <pivotArea outline="0" collapsedLevelsAreSubtotals="1" fieldPosition="0"/>
    </format>
    <format dxfId="9737">
      <pivotArea field="6" type="button" dataOnly="0" labelOnly="1" outline="0" axis="axisCol" fieldPosition="0"/>
    </format>
    <format dxfId="9736">
      <pivotArea type="topRight" dataOnly="0" labelOnly="1" outline="0" fieldPosition="0"/>
    </format>
    <format dxfId="9735">
      <pivotArea dataOnly="0" labelOnly="1" outline="0" fieldPosition="0">
        <references count="1">
          <reference field="6" count="0"/>
        </references>
      </pivotArea>
    </format>
    <format dxfId="9734">
      <pivotArea dataOnly="0" labelOnly="1" grandCol="1" outline="0" fieldPosition="0"/>
    </format>
    <format dxfId="97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32">
      <pivotArea field="0" type="button" dataOnly="0" labelOnly="1" outline="0" axis="axisRow" fieldPosition="0"/>
    </format>
    <format dxfId="9731">
      <pivotArea field="2" type="button" dataOnly="0" labelOnly="1" outline="0" axis="axisRow" fieldPosition="1"/>
    </format>
    <format dxfId="9730">
      <pivotArea field="1" type="button" dataOnly="0" labelOnly="1" outline="0" axis="axisRow" fieldPosition="2"/>
    </format>
    <format dxfId="9729">
      <pivotArea field="3" type="button" dataOnly="0" labelOnly="1" outline="0" axis="axisRow" fieldPosition="3"/>
    </format>
    <format dxfId="9728">
      <pivotArea field="4" type="button" dataOnly="0" labelOnly="1" outline="0" axis="axisRow" fieldPosition="4"/>
    </format>
    <format dxfId="9727">
      <pivotArea field="5" type="button" dataOnly="0" labelOnly="1" outline="0" axis="axisRow" fieldPosition="5"/>
    </format>
    <format dxfId="9726">
      <pivotArea field="7" type="button" dataOnly="0" labelOnly="1" outline="0" axis="axisRow" fieldPosition="6"/>
    </format>
    <format dxfId="9725">
      <pivotArea dataOnly="0" labelOnly="1" outline="0" fieldPosition="0">
        <references count="1">
          <reference field="0" count="0"/>
        </references>
      </pivotArea>
    </format>
    <format dxfId="972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2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2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2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2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71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71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71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7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7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71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1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1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71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70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694">
      <pivotArea dataOnly="0" labelOnly="1" outline="0" fieldPosition="0">
        <references count="1">
          <reference field="6" count="0"/>
        </references>
      </pivotArea>
    </format>
    <format dxfId="9693">
      <pivotArea dataOnly="0" labelOnly="1" grandCol="1" outline="0" fieldPosition="0"/>
    </format>
    <format dxfId="96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91">
      <pivotArea field="0" type="button" dataOnly="0" labelOnly="1" outline="0" axis="axisRow" fieldPosition="0"/>
    </format>
    <format dxfId="9690">
      <pivotArea field="2" type="button" dataOnly="0" labelOnly="1" outline="0" axis="axisRow" fieldPosition="1"/>
    </format>
    <format dxfId="9689">
      <pivotArea field="1" type="button" dataOnly="0" labelOnly="1" outline="0" axis="axisRow" fieldPosition="2"/>
    </format>
    <format dxfId="9688">
      <pivotArea field="3" type="button" dataOnly="0" labelOnly="1" outline="0" axis="axisRow" fieldPosition="3"/>
    </format>
    <format dxfId="9687">
      <pivotArea field="4" type="button" dataOnly="0" labelOnly="1" outline="0" axis="axisRow" fieldPosition="4"/>
    </format>
    <format dxfId="9686">
      <pivotArea field="5" type="button" dataOnly="0" labelOnly="1" outline="0" axis="axisRow" fieldPosition="5"/>
    </format>
    <format dxfId="9685">
      <pivotArea field="7" type="button" dataOnly="0" labelOnly="1" outline="0" axis="axisRow" fieldPosition="6"/>
    </format>
    <format dxfId="9684">
      <pivotArea dataOnly="0" labelOnly="1" outline="0" fieldPosition="0">
        <references count="1">
          <reference field="0" count="0"/>
        </references>
      </pivotArea>
    </format>
    <format dxfId="96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6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6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6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6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6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6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67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6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6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6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6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6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6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6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653">
      <pivotArea dataOnly="0" labelOnly="1" outline="0" fieldPosition="0">
        <references count="1">
          <reference field="6" count="0"/>
        </references>
      </pivotArea>
    </format>
    <format dxfId="9652">
      <pivotArea dataOnly="0" labelOnly="1" grandCol="1" outline="0" fieldPosition="0"/>
    </format>
    <format dxfId="9651">
      <pivotArea dataOnly="0" labelOnly="1" outline="0" fieldPosition="0">
        <references count="1">
          <reference field="0" count="1">
            <x v="31"/>
          </reference>
        </references>
      </pivotArea>
    </format>
    <format dxfId="96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64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647">
      <pivotArea field="5" type="button" dataOnly="0" labelOnly="1" outline="0" axis="axisRow" fieldPosition="5"/>
    </format>
    <format dxfId="9646">
      <pivotArea field="7" type="button" dataOnly="0" labelOnly="1" outline="0" axis="axisRow" fieldPosition="6"/>
    </format>
    <format dxfId="9645">
      <pivotArea outline="0" collapsedLevelsAreSubtotals="1" fieldPosition="0"/>
    </format>
    <format dxfId="9644">
      <pivotArea field="6" type="button" dataOnly="0" labelOnly="1" outline="0" axis="axisCol" fieldPosition="0"/>
    </format>
    <format dxfId="9643">
      <pivotArea type="topRight" dataOnly="0" labelOnly="1" outline="0" fieldPosition="0"/>
    </format>
    <format dxfId="9642">
      <pivotArea dataOnly="0" labelOnly="1" outline="0" fieldPosition="0">
        <references count="1">
          <reference field="6" count="0"/>
        </references>
      </pivotArea>
    </format>
    <format dxfId="9641">
      <pivotArea dataOnly="0" labelOnly="1" grandCol="1" outline="0" fieldPosition="0"/>
    </format>
    <format dxfId="96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39">
      <pivotArea field="0" type="button" dataOnly="0" labelOnly="1" outline="0" axis="axisRow" fieldPosition="0"/>
    </format>
    <format dxfId="9638">
      <pivotArea field="2" type="button" dataOnly="0" labelOnly="1" outline="0" axis="axisRow" fieldPosition="1"/>
    </format>
    <format dxfId="9637">
      <pivotArea field="1" type="button" dataOnly="0" labelOnly="1" outline="0" axis="axisRow" fieldPosition="2"/>
    </format>
    <format dxfId="9636">
      <pivotArea field="3" type="button" dataOnly="0" labelOnly="1" outline="0" axis="axisRow" fieldPosition="3"/>
    </format>
    <format dxfId="9635">
      <pivotArea field="4" type="button" dataOnly="0" labelOnly="1" outline="0" axis="axisRow" fieldPosition="4"/>
    </format>
    <format dxfId="9634">
      <pivotArea field="5" type="button" dataOnly="0" labelOnly="1" outline="0" axis="axisRow" fieldPosition="5"/>
    </format>
    <format dxfId="9633">
      <pivotArea field="7" type="button" dataOnly="0" labelOnly="1" outline="0" axis="axisRow" fieldPosition="6"/>
    </format>
    <format dxfId="9632">
      <pivotArea dataOnly="0" labelOnly="1" outline="0" fieldPosition="0">
        <references count="1">
          <reference field="0" count="0"/>
        </references>
      </pivotArea>
    </format>
    <format dxfId="96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6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6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6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6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6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6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6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6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6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6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6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6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6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601">
      <pivotArea dataOnly="0" labelOnly="1" outline="0" fieldPosition="0">
        <references count="1">
          <reference field="6" count="0"/>
        </references>
      </pivotArea>
    </format>
    <format dxfId="9600">
      <pivotArea dataOnly="0" labelOnly="1" grandCol="1" outline="0" fieldPosition="0"/>
    </format>
    <format dxfId="95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98">
      <pivotArea field="0" type="button" dataOnly="0" labelOnly="1" outline="0" axis="axisRow" fieldPosition="0"/>
    </format>
    <format dxfId="9597">
      <pivotArea field="2" type="button" dataOnly="0" labelOnly="1" outline="0" axis="axisRow" fieldPosition="1"/>
    </format>
    <format dxfId="9596">
      <pivotArea field="1" type="button" dataOnly="0" labelOnly="1" outline="0" axis="axisRow" fieldPosition="2"/>
    </format>
    <format dxfId="9595">
      <pivotArea field="3" type="button" dataOnly="0" labelOnly="1" outline="0" axis="axisRow" fieldPosition="3"/>
    </format>
    <format dxfId="9594">
      <pivotArea field="4" type="button" dataOnly="0" labelOnly="1" outline="0" axis="axisRow" fieldPosition="4"/>
    </format>
    <format dxfId="9593">
      <pivotArea field="5" type="button" dataOnly="0" labelOnly="1" outline="0" axis="axisRow" fieldPosition="5"/>
    </format>
    <format dxfId="9592">
      <pivotArea field="7" type="button" dataOnly="0" labelOnly="1" outline="0" axis="axisRow" fieldPosition="6"/>
    </format>
    <format dxfId="9591">
      <pivotArea dataOnly="0" labelOnly="1" outline="0" fieldPosition="0">
        <references count="1">
          <reference field="0" count="0"/>
        </references>
      </pivotArea>
    </format>
    <format dxfId="95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8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5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5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5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5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5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5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57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60">
      <pivotArea dataOnly="0" labelOnly="1" outline="0" fieldPosition="0">
        <references count="1">
          <reference field="6" count="0"/>
        </references>
      </pivotArea>
    </format>
    <format dxfId="9559">
      <pivotArea dataOnly="0" labelOnly="1" grandCol="1" outline="0" fieldPosition="0"/>
    </format>
    <format dxfId="95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57">
      <pivotArea field="0" type="button" dataOnly="0" labelOnly="1" outline="0" axis="axisRow" fieldPosition="0"/>
    </format>
    <format dxfId="9556">
      <pivotArea field="2" type="button" dataOnly="0" labelOnly="1" outline="0" axis="axisRow" fieldPosition="1"/>
    </format>
    <format dxfId="9555">
      <pivotArea field="1" type="button" dataOnly="0" labelOnly="1" outline="0" axis="axisRow" fieldPosition="2"/>
    </format>
    <format dxfId="9554">
      <pivotArea field="3" type="button" dataOnly="0" labelOnly="1" outline="0" axis="axisRow" fieldPosition="3"/>
    </format>
    <format dxfId="9553">
      <pivotArea field="4" type="button" dataOnly="0" labelOnly="1" outline="0" axis="axisRow" fieldPosition="4"/>
    </format>
    <format dxfId="9552">
      <pivotArea field="5" type="button" dataOnly="0" labelOnly="1" outline="0" axis="axisRow" fieldPosition="5"/>
    </format>
    <format dxfId="9551">
      <pivotArea field="7" type="button" dataOnly="0" labelOnly="1" outline="0" axis="axisRow" fieldPosition="6"/>
    </format>
    <format dxfId="9550">
      <pivotArea dataOnly="0" labelOnly="1" outline="0" fieldPosition="0">
        <references count="1">
          <reference field="0" count="0"/>
        </references>
      </pivotArea>
    </format>
    <format dxfId="95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4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5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53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5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5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53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53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53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19">
      <pivotArea dataOnly="0" labelOnly="1" outline="0" fieldPosition="0">
        <references count="1">
          <reference field="6" count="0"/>
        </references>
      </pivotArea>
    </format>
    <format dxfId="9518">
      <pivotArea dataOnly="0" labelOnly="1" grandCol="1" outline="0" fieldPosition="0"/>
    </format>
    <format dxfId="95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16">
      <pivotArea field="0" type="button" dataOnly="0" labelOnly="1" outline="0" axis="axisRow" fieldPosition="0"/>
    </format>
    <format dxfId="9515">
      <pivotArea field="2" type="button" dataOnly="0" labelOnly="1" outline="0" axis="axisRow" fieldPosition="1"/>
    </format>
    <format dxfId="9514">
      <pivotArea field="1" type="button" dataOnly="0" labelOnly="1" outline="0" axis="axisRow" fieldPosition="2"/>
    </format>
    <format dxfId="9513">
      <pivotArea field="3" type="button" dataOnly="0" labelOnly="1" outline="0" axis="axisRow" fieldPosition="3"/>
    </format>
    <format dxfId="9512">
      <pivotArea field="4" type="button" dataOnly="0" labelOnly="1" outline="0" axis="axisRow" fieldPosition="4"/>
    </format>
    <format dxfId="9511">
      <pivotArea field="5" type="button" dataOnly="0" labelOnly="1" outline="0" axis="axisRow" fieldPosition="5"/>
    </format>
    <format dxfId="9510">
      <pivotArea field="7" type="button" dataOnly="0" labelOnly="1" outline="0" axis="axisRow" fieldPosition="6"/>
    </format>
    <format dxfId="9509">
      <pivotArea dataOnly="0" labelOnly="1" outline="0" fieldPosition="0">
        <references count="1">
          <reference field="0" count="0"/>
        </references>
      </pivotArea>
    </format>
    <format dxfId="95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0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0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4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49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49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4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49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49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49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78">
      <pivotArea dataOnly="0" labelOnly="1" outline="0" fieldPosition="0">
        <references count="1">
          <reference field="6" count="0"/>
        </references>
      </pivotArea>
    </format>
    <format dxfId="9477">
      <pivotArea dataOnly="0" labelOnly="1" grandCol="1" outline="0" fieldPosition="0"/>
    </format>
    <format dxfId="9476">
      <pivotArea dataOnly="0" labelOnly="1" outline="0" fieldPosition="0">
        <references count="1">
          <reference field="0" count="1">
            <x v="31"/>
          </reference>
        </references>
      </pivotArea>
    </format>
    <format dxfId="947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47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72">
      <pivotArea field="5" type="button" dataOnly="0" labelOnly="1" outline="0" axis="axisRow" fieldPosition="5"/>
    </format>
    <format dxfId="9471">
      <pivotArea field="7" type="button" dataOnly="0" labelOnly="1" outline="0" axis="axisRow" fieldPosition="6"/>
    </format>
    <format dxfId="9470">
      <pivotArea outline="0" collapsedLevelsAreSubtotals="1" fieldPosition="0">
        <references count="1">
          <reference field="6" count="0" selected="0"/>
        </references>
      </pivotArea>
    </format>
    <format dxfId="9469">
      <pivotArea field="6" type="button" dataOnly="0" labelOnly="1" outline="0" axis="axisCol" fieldPosition="0"/>
    </format>
    <format dxfId="9468">
      <pivotArea type="topRight" dataOnly="0" labelOnly="1" outline="0" fieldPosition="0"/>
    </format>
    <format dxfId="9467">
      <pivotArea dataOnly="0" labelOnly="1" outline="0" fieldPosition="0">
        <references count="1">
          <reference field="6" count="0"/>
        </references>
      </pivotArea>
    </format>
    <format dxfId="9466">
      <pivotArea field="5" type="button" dataOnly="0" labelOnly="1" outline="0" axis="axisRow" fieldPosition="5"/>
    </format>
    <format dxfId="9465">
      <pivotArea field="7" type="button" dataOnly="0" labelOnly="1" outline="0" axis="axisRow" fieldPosition="6"/>
    </format>
    <format dxfId="9464">
      <pivotArea outline="0" collapsedLevelsAreSubtotals="1" fieldPosition="0"/>
    </format>
    <format dxfId="9463">
      <pivotArea field="6" type="button" dataOnly="0" labelOnly="1" outline="0" axis="axisCol" fieldPosition="0"/>
    </format>
    <format dxfId="9462">
      <pivotArea type="topRight" dataOnly="0" labelOnly="1" outline="0" fieldPosition="0"/>
    </format>
    <format dxfId="9461">
      <pivotArea dataOnly="0" labelOnly="1" outline="0" fieldPosition="0">
        <references count="1">
          <reference field="6" count="0"/>
        </references>
      </pivotArea>
    </format>
    <format dxfId="9460">
      <pivotArea dataOnly="0" labelOnly="1" grandCol="1" outline="0" fieldPosition="0"/>
    </format>
    <format dxfId="9459">
      <pivotArea field="5" type="button" dataOnly="0" labelOnly="1" outline="0" axis="axisRow" fieldPosition="5"/>
    </format>
    <format dxfId="9458">
      <pivotArea field="7" type="button" dataOnly="0" labelOnly="1" outline="0" axis="axisRow" fieldPosition="6"/>
    </format>
    <format dxfId="9457">
      <pivotArea outline="0" collapsedLevelsAreSubtotals="1" fieldPosition="0">
        <references count="1">
          <reference field="6" count="0" selected="0"/>
        </references>
      </pivotArea>
    </format>
    <format dxfId="9456">
      <pivotArea field="6" type="button" dataOnly="0" labelOnly="1" outline="0" axis="axisCol" fieldPosition="0"/>
    </format>
    <format dxfId="9455">
      <pivotArea type="topRight" dataOnly="0" labelOnly="1" outline="0" fieldPosition="0"/>
    </format>
    <format dxfId="9454">
      <pivotArea dataOnly="0" labelOnly="1" outline="0" fieldPosition="0">
        <references count="1">
          <reference field="6" count="0"/>
        </references>
      </pivotArea>
    </format>
    <format dxfId="9453">
      <pivotArea field="0" type="button" dataOnly="0" labelOnly="1" outline="0" axis="axisRow" fieldPosition="0"/>
    </format>
    <format dxfId="9452">
      <pivotArea field="2" type="button" dataOnly="0" labelOnly="1" outline="0" axis="axisRow" fieldPosition="1"/>
    </format>
    <format dxfId="9451">
      <pivotArea field="1" type="button" dataOnly="0" labelOnly="1" outline="0" axis="axisRow" fieldPosition="2"/>
    </format>
    <format dxfId="9450">
      <pivotArea field="3" type="button" dataOnly="0" labelOnly="1" outline="0" axis="axisRow" fieldPosition="3"/>
    </format>
    <format dxfId="9449">
      <pivotArea field="4" type="button" dataOnly="0" labelOnly="1" outline="0" axis="axisRow" fieldPosition="4"/>
    </format>
    <format dxfId="9448">
      <pivotArea field="5" type="button" dataOnly="0" labelOnly="1" outline="0" axis="axisRow" fieldPosition="5"/>
    </format>
    <format dxfId="9447">
      <pivotArea field="7" type="button" dataOnly="0" labelOnly="1" outline="0" axis="axisRow" fieldPosition="6"/>
    </format>
    <format dxfId="9446">
      <pivotArea dataOnly="0" labelOnly="1" outline="0" fieldPosition="0">
        <references count="1">
          <reference field="0" count="0"/>
        </references>
      </pivotArea>
    </format>
    <format dxfId="944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4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4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4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4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4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3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3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3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43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43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43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43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43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43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430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15">
      <pivotArea dataOnly="0" labelOnly="1" outline="0" fieldPosition="0">
        <references count="1">
          <reference field="0" count="1">
            <x v="32"/>
          </reference>
        </references>
      </pivotArea>
    </format>
    <format dxfId="941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13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11">
      <pivotArea field="5" type="button" dataOnly="0" labelOnly="1" outline="0" axis="axisRow" fieldPosition="5"/>
    </format>
    <format dxfId="9410">
      <pivotArea field="7" type="button" dataOnly="0" labelOnly="1" outline="0" axis="axisRow" fieldPosition="6"/>
    </format>
    <format dxfId="9409">
      <pivotArea field="5" type="button" dataOnly="0" labelOnly="1" outline="0" axis="axisRow" fieldPosition="5"/>
    </format>
    <format dxfId="9408">
      <pivotArea field="7" type="button" dataOnly="0" labelOnly="1" outline="0" axis="axisRow" fieldPosition="6"/>
    </format>
    <format dxfId="9407">
      <pivotArea field="5" type="button" dataOnly="0" labelOnly="1" outline="0" axis="axisRow" fieldPosition="5"/>
    </format>
    <format dxfId="9406">
      <pivotArea field="7" type="button" dataOnly="0" labelOnly="1" outline="0" axis="axisRow" fieldPosition="6"/>
    </format>
    <format dxfId="9405">
      <pivotArea outline="0" collapsedLevelsAreSubtotals="1" fieldPosition="0"/>
    </format>
    <format dxfId="9404">
      <pivotArea field="6" type="button" dataOnly="0" labelOnly="1" outline="0" axis="axisCol" fieldPosition="0"/>
    </format>
    <format dxfId="9403">
      <pivotArea type="topRight" dataOnly="0" labelOnly="1" outline="0" fieldPosition="0"/>
    </format>
    <format dxfId="9402">
      <pivotArea dataOnly="0" labelOnly="1" outline="0" fieldPosition="0">
        <references count="1">
          <reference field="6" count="0"/>
        </references>
      </pivotArea>
    </format>
    <format dxfId="9401">
      <pivotArea dataOnly="0" labelOnly="1" grandCol="1" outline="0" fieldPosition="0"/>
    </format>
    <format dxfId="9400">
      <pivotArea field="0" type="button" dataOnly="0" labelOnly="1" outline="0" axis="axisRow" fieldPosition="0"/>
    </format>
    <format dxfId="9399">
      <pivotArea field="2" type="button" dataOnly="0" labelOnly="1" outline="0" axis="axisRow" fieldPosition="1"/>
    </format>
    <format dxfId="9398">
      <pivotArea field="1" type="button" dataOnly="0" labelOnly="1" outline="0" axis="axisRow" fieldPosition="2"/>
    </format>
    <format dxfId="9397">
      <pivotArea field="3" type="button" dataOnly="0" labelOnly="1" outline="0" axis="axisRow" fieldPosition="3"/>
    </format>
    <format dxfId="9396">
      <pivotArea field="4" type="button" dataOnly="0" labelOnly="1" outline="0" axis="axisRow" fieldPosition="4"/>
    </format>
    <format dxfId="9395">
      <pivotArea field="5" type="button" dataOnly="0" labelOnly="1" outline="0" axis="axisRow" fieldPosition="5"/>
    </format>
    <format dxfId="9394">
      <pivotArea field="7" type="button" dataOnly="0" labelOnly="1" outline="0" axis="axisRow" fieldPosition="6"/>
    </format>
    <format dxfId="9393">
      <pivotArea dataOnly="0" labelOnly="1" outline="0" fieldPosition="0">
        <references count="1">
          <reference field="0" count="0"/>
        </references>
      </pivotArea>
    </format>
    <format dxfId="93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8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8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38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38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38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38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37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7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7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62">
      <pivotArea dataOnly="0" labelOnly="1" outline="0" fieldPosition="0">
        <references count="1">
          <reference field="0" count="1">
            <x v="31"/>
          </reference>
        </references>
      </pivotArea>
    </format>
    <format dxfId="936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58">
      <pivotArea field="5" type="button" dataOnly="0" labelOnly="1" outline="0" axis="axisRow" fieldPosition="5"/>
    </format>
    <format dxfId="9357">
      <pivotArea field="7" type="button" dataOnly="0" labelOnly="1" outline="0" axis="axisRow" fieldPosition="6"/>
    </format>
    <format dxfId="9356">
      <pivotArea outline="0" collapsedLevelsAreSubtotals="1" fieldPosition="0"/>
    </format>
    <format dxfId="9355">
      <pivotArea field="6" type="button" dataOnly="0" labelOnly="1" outline="0" axis="axisCol" fieldPosition="0"/>
    </format>
    <format dxfId="9354">
      <pivotArea type="topRight" dataOnly="0" labelOnly="1" outline="0" fieldPosition="0"/>
    </format>
    <format dxfId="9353">
      <pivotArea dataOnly="0" labelOnly="1" outline="0" fieldPosition="0">
        <references count="1">
          <reference field="6" count="0"/>
        </references>
      </pivotArea>
    </format>
    <format dxfId="9352">
      <pivotArea dataOnly="0" labelOnly="1" grandCol="1" outline="0" fieldPosition="0"/>
    </format>
    <format dxfId="9351">
      <pivotArea field="0" type="button" dataOnly="0" labelOnly="1" outline="0" axis="axisRow" fieldPosition="0"/>
    </format>
    <format dxfId="9350">
      <pivotArea field="2" type="button" dataOnly="0" labelOnly="1" outline="0" axis="axisRow" fieldPosition="1"/>
    </format>
    <format dxfId="9349">
      <pivotArea field="1" type="button" dataOnly="0" labelOnly="1" outline="0" axis="axisRow" fieldPosition="2"/>
    </format>
    <format dxfId="9348">
      <pivotArea field="3" type="button" dataOnly="0" labelOnly="1" outline="0" axis="axisRow" fieldPosition="3"/>
    </format>
    <format dxfId="9347">
      <pivotArea field="4" type="button" dataOnly="0" labelOnly="1" outline="0" axis="axisRow" fieldPosition="4"/>
    </format>
    <format dxfId="9346">
      <pivotArea field="5" type="button" dataOnly="0" labelOnly="1" outline="0" axis="axisRow" fieldPosition="5"/>
    </format>
    <format dxfId="9345">
      <pivotArea field="7" type="button" dataOnly="0" labelOnly="1" outline="0" axis="axisRow" fieldPosition="6"/>
    </format>
    <format dxfId="9344">
      <pivotArea dataOnly="0" labelOnly="1" outline="0" fieldPosition="0">
        <references count="1">
          <reference field="0" count="0"/>
        </references>
      </pivotArea>
    </format>
    <format dxfId="934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4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4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4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3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3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3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3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3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33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33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33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33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33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2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2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13">
      <pivotArea dataOnly="0" labelOnly="1" outline="0" fieldPosition="0">
        <references count="1">
          <reference field="0" count="1">
            <x v="31"/>
          </reference>
        </references>
      </pivotArea>
    </format>
    <format dxfId="931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1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09">
      <pivotArea field="5" type="button" dataOnly="0" labelOnly="1" outline="0" axis="axisRow" fieldPosition="5"/>
    </format>
    <format dxfId="9308">
      <pivotArea field="7" type="button" dataOnly="0" labelOnly="1" outline="0" axis="axisRow" fieldPosition="6"/>
    </format>
    <format dxfId="9307">
      <pivotArea outline="0" collapsedLevelsAreSubtotals="1" fieldPosition="0"/>
    </format>
    <format dxfId="9306">
      <pivotArea field="6" type="button" dataOnly="0" labelOnly="1" outline="0" axis="axisCol" fieldPosition="0"/>
    </format>
    <format dxfId="9305">
      <pivotArea type="topRight" dataOnly="0" labelOnly="1" outline="0" fieldPosition="0"/>
    </format>
    <format dxfId="9304">
      <pivotArea dataOnly="0" labelOnly="1" outline="0" fieldPosition="0">
        <references count="1">
          <reference field="6" count="0"/>
        </references>
      </pivotArea>
    </format>
    <format dxfId="9303">
      <pivotArea dataOnly="0" labelOnly="1" grandCol="1" outline="0" fieldPosition="0"/>
    </format>
    <format dxfId="93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01">
      <pivotArea field="0" type="button" dataOnly="0" labelOnly="1" outline="0" axis="axisRow" fieldPosition="0"/>
    </format>
    <format dxfId="9300">
      <pivotArea field="2" type="button" dataOnly="0" labelOnly="1" outline="0" axis="axisRow" fieldPosition="1"/>
    </format>
    <format dxfId="9299">
      <pivotArea field="1" type="button" dataOnly="0" labelOnly="1" outline="0" axis="axisRow" fieldPosition="2"/>
    </format>
    <format dxfId="9298">
      <pivotArea field="3" type="button" dataOnly="0" labelOnly="1" outline="0" axis="axisRow" fieldPosition="3"/>
    </format>
    <format dxfId="9297">
      <pivotArea field="4" type="button" dataOnly="0" labelOnly="1" outline="0" axis="axisRow" fieldPosition="4"/>
    </format>
    <format dxfId="9296">
      <pivotArea field="5" type="button" dataOnly="0" labelOnly="1" outline="0" axis="axisRow" fieldPosition="5"/>
    </format>
    <format dxfId="9295">
      <pivotArea field="7" type="button" dataOnly="0" labelOnly="1" outline="0" axis="axisRow" fieldPosition="6"/>
    </format>
    <format dxfId="9294">
      <pivotArea dataOnly="0" labelOnly="1" outline="0" fieldPosition="0">
        <references count="1">
          <reference field="0" count="0"/>
        </references>
      </pivotArea>
    </format>
    <format dxfId="92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8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27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63">
      <pivotArea dataOnly="0" labelOnly="1" outline="0" fieldPosition="0">
        <references count="1">
          <reference field="6" count="0"/>
        </references>
      </pivotArea>
    </format>
    <format dxfId="9262">
      <pivotArea dataOnly="0" labelOnly="1" grandCol="1" outline="0" fieldPosition="0"/>
    </format>
    <format dxfId="92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60">
      <pivotArea field="0" type="button" dataOnly="0" labelOnly="1" outline="0" axis="axisRow" fieldPosition="0"/>
    </format>
    <format dxfId="9259">
      <pivotArea field="2" type="button" dataOnly="0" labelOnly="1" outline="0" axis="axisRow" fieldPosition="1"/>
    </format>
    <format dxfId="9258">
      <pivotArea field="1" type="button" dataOnly="0" labelOnly="1" outline="0" axis="axisRow" fieldPosition="2"/>
    </format>
    <format dxfId="9257">
      <pivotArea field="3" type="button" dataOnly="0" labelOnly="1" outline="0" axis="axisRow" fieldPosition="3"/>
    </format>
    <format dxfId="9256">
      <pivotArea field="4" type="button" dataOnly="0" labelOnly="1" outline="0" axis="axisRow" fieldPosition="4"/>
    </format>
    <format dxfId="9255">
      <pivotArea field="5" type="button" dataOnly="0" labelOnly="1" outline="0" axis="axisRow" fieldPosition="5"/>
    </format>
    <format dxfId="9254">
      <pivotArea field="7" type="button" dataOnly="0" labelOnly="1" outline="0" axis="axisRow" fieldPosition="6"/>
    </format>
    <format dxfId="9253">
      <pivotArea dataOnly="0" labelOnly="1" outline="0" fieldPosition="0">
        <references count="1">
          <reference field="0" count="0"/>
        </references>
      </pivotArea>
    </format>
    <format dxfId="925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5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5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4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4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4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4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4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4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4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4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4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4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3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3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23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22">
      <pivotArea dataOnly="0" labelOnly="1" outline="0" fieldPosition="0">
        <references count="1">
          <reference field="6" count="0"/>
        </references>
      </pivotArea>
    </format>
    <format dxfId="9221">
      <pivotArea dataOnly="0" labelOnly="1" grandCol="1" outline="0" fieldPosition="0"/>
    </format>
    <format dxfId="9220">
      <pivotArea dataOnly="0" labelOnly="1" outline="0" fieldPosition="0">
        <references count="1">
          <reference field="0" count="1">
            <x v="31"/>
          </reference>
        </references>
      </pivotArea>
    </format>
    <format dxfId="921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1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16">
      <pivotArea field="5" type="button" dataOnly="0" labelOnly="1" outline="0" axis="axisRow" fieldPosition="5"/>
    </format>
    <format dxfId="9215">
      <pivotArea field="7" type="button" dataOnly="0" labelOnly="1" outline="0" axis="axisRow" fieldPosition="6"/>
    </format>
    <format dxfId="9214">
      <pivotArea outline="0" collapsedLevelsAreSubtotals="1" fieldPosition="0">
        <references count="1">
          <reference field="6" count="0" selected="0"/>
        </references>
      </pivotArea>
    </format>
    <format dxfId="9213">
      <pivotArea field="6" type="button" dataOnly="0" labelOnly="1" outline="0" axis="axisCol" fieldPosition="0"/>
    </format>
    <format dxfId="9212">
      <pivotArea type="topRight" dataOnly="0" labelOnly="1" outline="0" fieldPosition="0"/>
    </format>
    <format dxfId="9211">
      <pivotArea dataOnly="0" labelOnly="1" outline="0" fieldPosition="0">
        <references count="1">
          <reference field="6" count="0"/>
        </references>
      </pivotArea>
    </format>
    <format dxfId="92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09">
      <pivotArea field="0" type="button" dataOnly="0" labelOnly="1" outline="0" axis="axisRow" fieldPosition="0"/>
    </format>
    <format dxfId="9208">
      <pivotArea field="2" type="button" dataOnly="0" labelOnly="1" outline="0" axis="axisRow" fieldPosition="1"/>
    </format>
    <format dxfId="9207">
      <pivotArea field="1" type="button" dataOnly="0" labelOnly="1" outline="0" axis="axisRow" fieldPosition="2"/>
    </format>
    <format dxfId="9206">
      <pivotArea field="3" type="button" dataOnly="0" labelOnly="1" outline="0" axis="axisRow" fieldPosition="3"/>
    </format>
    <format dxfId="9205">
      <pivotArea field="4" type="button" dataOnly="0" labelOnly="1" outline="0" axis="axisRow" fieldPosition="4"/>
    </format>
    <format dxfId="9204">
      <pivotArea field="5" type="button" dataOnly="0" labelOnly="1" outline="0" axis="axisRow" fieldPosition="5"/>
    </format>
    <format dxfId="9203">
      <pivotArea field="7" type="button" dataOnly="0" labelOnly="1" outline="0" axis="axisRow" fieldPosition="6"/>
    </format>
    <format dxfId="9202">
      <pivotArea dataOnly="0" labelOnly="1" outline="0" fieldPosition="0">
        <references count="1">
          <reference field="0" count="0"/>
        </references>
      </pivotArea>
    </format>
    <format dxfId="920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0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9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9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9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9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9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9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9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9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9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9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18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18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8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71">
      <pivotArea dataOnly="0" labelOnly="1" outline="0" fieldPosition="0">
        <references count="1">
          <reference field="6" count="0"/>
        </references>
      </pivotArea>
    </format>
    <format dxfId="9170">
      <pivotArea dataOnly="0" labelOnly="1" grandCol="1" outline="0" fieldPosition="0"/>
    </format>
    <format dxfId="91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68">
      <pivotArea field="0" type="button" dataOnly="0" labelOnly="1" outline="0" axis="axisRow" fieldPosition="0"/>
    </format>
    <format dxfId="9167">
      <pivotArea field="2" type="button" dataOnly="0" labelOnly="1" outline="0" axis="axisRow" fieldPosition="1"/>
    </format>
    <format dxfId="9166">
      <pivotArea field="1" type="button" dataOnly="0" labelOnly="1" outline="0" axis="axisRow" fieldPosition="2"/>
    </format>
    <format dxfId="9165">
      <pivotArea field="3" type="button" dataOnly="0" labelOnly="1" outline="0" axis="axisRow" fieldPosition="3"/>
    </format>
    <format dxfId="9164">
      <pivotArea field="4" type="button" dataOnly="0" labelOnly="1" outline="0" axis="axisRow" fieldPosition="4"/>
    </format>
    <format dxfId="9163">
      <pivotArea field="5" type="button" dataOnly="0" labelOnly="1" outline="0" axis="axisRow" fieldPosition="5"/>
    </format>
    <format dxfId="9162">
      <pivotArea field="7" type="button" dataOnly="0" labelOnly="1" outline="0" axis="axisRow" fieldPosition="6"/>
    </format>
    <format dxfId="9161">
      <pivotArea dataOnly="0" labelOnly="1" outline="0" fieldPosition="0">
        <references count="1">
          <reference field="0" count="0"/>
        </references>
      </pivotArea>
    </format>
    <format dxfId="916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5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5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5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5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5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5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5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5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5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5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4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14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14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4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30">
      <pivotArea dataOnly="0" labelOnly="1" outline="0" fieldPosition="0">
        <references count="1">
          <reference field="6" count="0"/>
        </references>
      </pivotArea>
    </format>
    <format dxfId="9129">
      <pivotArea dataOnly="0" labelOnly="1" grandCol="1" outline="0" fieldPosition="0"/>
    </format>
    <format dxfId="9128">
      <pivotArea dataOnly="0" labelOnly="1" outline="0" fieldPosition="0">
        <references count="1">
          <reference field="0" count="1">
            <x v="32"/>
          </reference>
        </references>
      </pivotArea>
    </format>
    <format dxfId="9127">
      <pivotArea field="5" type="button" dataOnly="0" labelOnly="1" outline="0" axis="axisRow" fieldPosition="5"/>
    </format>
    <format dxfId="9126">
      <pivotArea field="7" type="button" dataOnly="0" labelOnly="1" outline="0" axis="axisRow" fieldPosition="6"/>
    </format>
    <format dxfId="9125">
      <pivotArea outline="0" collapsedLevelsAreSubtotals="1" fieldPosition="0"/>
    </format>
    <format dxfId="9124">
      <pivotArea field="6" type="button" dataOnly="0" labelOnly="1" outline="0" axis="axisCol" fieldPosition="0"/>
    </format>
    <format dxfId="9123">
      <pivotArea type="topRight" dataOnly="0" labelOnly="1" outline="0" fieldPosition="0"/>
    </format>
    <format dxfId="9122">
      <pivotArea dataOnly="0" labelOnly="1" outline="0" fieldPosition="0">
        <references count="1">
          <reference field="6" count="0"/>
        </references>
      </pivotArea>
    </format>
    <format dxfId="9121">
      <pivotArea dataOnly="0" labelOnly="1" grandCol="1" outline="0" fieldPosition="0"/>
    </format>
    <format dxfId="91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19">
      <pivotArea field="0" type="button" dataOnly="0" labelOnly="1" outline="0" axis="axisRow" fieldPosition="0"/>
    </format>
    <format dxfId="9118">
      <pivotArea field="2" type="button" dataOnly="0" labelOnly="1" outline="0" axis="axisRow" fieldPosition="1"/>
    </format>
    <format dxfId="9117">
      <pivotArea field="1" type="button" dataOnly="0" labelOnly="1" outline="0" axis="axisRow" fieldPosition="2"/>
    </format>
    <format dxfId="9116">
      <pivotArea field="3" type="button" dataOnly="0" labelOnly="1" outline="0" axis="axisRow" fieldPosition="3"/>
    </format>
    <format dxfId="9115">
      <pivotArea field="4" type="button" dataOnly="0" labelOnly="1" outline="0" axis="axisRow" fieldPosition="4"/>
    </format>
    <format dxfId="9114">
      <pivotArea field="5" type="button" dataOnly="0" labelOnly="1" outline="0" axis="axisRow" fieldPosition="5"/>
    </format>
    <format dxfId="9113">
      <pivotArea field="7" type="button" dataOnly="0" labelOnly="1" outline="0" axis="axisRow" fieldPosition="6"/>
    </format>
    <format dxfId="9112">
      <pivotArea dataOnly="0" labelOnly="1" outline="0" fieldPosition="0">
        <references count="1">
          <reference field="0" count="0"/>
        </references>
      </pivotArea>
    </format>
    <format dxfId="91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84">
      <pivotArea dataOnly="0" labelOnly="1" outline="0" fieldPosition="0">
        <references count="1">
          <reference field="6" count="0"/>
        </references>
      </pivotArea>
    </format>
    <format dxfId="9083">
      <pivotArea dataOnly="0" labelOnly="1" grandCol="1" outline="0" fieldPosition="0"/>
    </format>
    <format dxfId="90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81">
      <pivotArea field="0" type="button" dataOnly="0" labelOnly="1" outline="0" axis="axisRow" fieldPosition="0"/>
    </format>
    <format dxfId="9080">
      <pivotArea field="2" type="button" dataOnly="0" labelOnly="1" outline="0" axis="axisRow" fieldPosition="1"/>
    </format>
    <format dxfId="9079">
      <pivotArea field="1" type="button" dataOnly="0" labelOnly="1" outline="0" axis="axisRow" fieldPosition="2"/>
    </format>
    <format dxfId="9078">
      <pivotArea field="3" type="button" dataOnly="0" labelOnly="1" outline="0" axis="axisRow" fieldPosition="3"/>
    </format>
    <format dxfId="9077">
      <pivotArea field="4" type="button" dataOnly="0" labelOnly="1" outline="0" axis="axisRow" fieldPosition="4"/>
    </format>
    <format dxfId="9076">
      <pivotArea field="5" type="button" dataOnly="0" labelOnly="1" outline="0" axis="axisRow" fieldPosition="5"/>
    </format>
    <format dxfId="9075">
      <pivotArea field="7" type="button" dataOnly="0" labelOnly="1" outline="0" axis="axisRow" fieldPosition="6"/>
    </format>
    <format dxfId="9074">
      <pivotArea dataOnly="0" labelOnly="1" outline="0" fieldPosition="0">
        <references count="1">
          <reference field="0" count="0"/>
        </references>
      </pivotArea>
    </format>
    <format dxfId="90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46">
      <pivotArea dataOnly="0" labelOnly="1" outline="0" fieldPosition="0">
        <references count="1">
          <reference field="6" count="0"/>
        </references>
      </pivotArea>
    </format>
    <format dxfId="9045">
      <pivotArea dataOnly="0" labelOnly="1" grandCol="1" outline="0" fieldPosition="0"/>
    </format>
    <format dxfId="9044">
      <pivotArea dataOnly="0" labelOnly="1" outline="0" fieldPosition="0">
        <references count="1">
          <reference field="0" count="1">
            <x v="30"/>
          </reference>
        </references>
      </pivotArea>
    </format>
    <format dxfId="9043">
      <pivotArea field="5" type="button" dataOnly="0" labelOnly="1" outline="0" axis="axisRow" fieldPosition="5"/>
    </format>
    <format dxfId="9042">
      <pivotArea field="7" type="button" dataOnly="0" labelOnly="1" outline="0" axis="axisRow" fieldPosition="6"/>
    </format>
    <format dxfId="9041">
      <pivotArea outline="0" collapsedLevelsAreSubtotals="1" fieldPosition="0"/>
    </format>
    <format dxfId="9040">
      <pivotArea field="6" type="button" dataOnly="0" labelOnly="1" outline="0" axis="axisCol" fieldPosition="0"/>
    </format>
    <format dxfId="9039">
      <pivotArea type="topRight" dataOnly="0" labelOnly="1" outline="0" fieldPosition="0"/>
    </format>
    <format dxfId="9038">
      <pivotArea dataOnly="0" labelOnly="1" outline="0" fieldPosition="0">
        <references count="1">
          <reference field="6" count="0"/>
        </references>
      </pivotArea>
    </format>
    <format dxfId="9037">
      <pivotArea dataOnly="0" labelOnly="1" grandCol="1" outline="0" fieldPosition="0"/>
    </format>
    <format dxfId="90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35">
      <pivotArea field="0" type="button" dataOnly="0" labelOnly="1" outline="0" axis="axisRow" fieldPosition="0"/>
    </format>
    <format dxfId="9034">
      <pivotArea field="2" type="button" dataOnly="0" labelOnly="1" outline="0" axis="axisRow" fieldPosition="1"/>
    </format>
    <format dxfId="9033">
      <pivotArea field="1" type="button" dataOnly="0" labelOnly="1" outline="0" axis="axisRow" fieldPosition="2"/>
    </format>
    <format dxfId="9032">
      <pivotArea field="3" type="button" dataOnly="0" labelOnly="1" outline="0" axis="axisRow" fieldPosition="3"/>
    </format>
    <format dxfId="9031">
      <pivotArea field="4" type="button" dataOnly="0" labelOnly="1" outline="0" axis="axisRow" fieldPosition="4"/>
    </format>
    <format dxfId="9030">
      <pivotArea field="5" type="button" dataOnly="0" labelOnly="1" outline="0" axis="axisRow" fieldPosition="5"/>
    </format>
    <format dxfId="9029">
      <pivotArea field="7" type="button" dataOnly="0" labelOnly="1" outline="0" axis="axisRow" fieldPosition="6"/>
    </format>
    <format dxfId="9028">
      <pivotArea dataOnly="0" labelOnly="1" outline="0" fieldPosition="0">
        <references count="1">
          <reference field="0" count="0"/>
        </references>
      </pivotArea>
    </format>
    <format dxfId="902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2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2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2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2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2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2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2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1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1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1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1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1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1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00">
      <pivotArea dataOnly="0" labelOnly="1" outline="0" fieldPosition="0">
        <references count="1">
          <reference field="6" count="0"/>
        </references>
      </pivotArea>
    </format>
    <format dxfId="8999">
      <pivotArea dataOnly="0" labelOnly="1" grandCol="1" outline="0" fieldPosition="0"/>
    </format>
    <format dxfId="89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97">
      <pivotArea field="0" type="button" dataOnly="0" labelOnly="1" outline="0" axis="axisRow" fieldPosition="0"/>
    </format>
    <format dxfId="8996">
      <pivotArea field="2" type="button" dataOnly="0" labelOnly="1" outline="0" axis="axisRow" fieldPosition="1"/>
    </format>
    <format dxfId="8995">
      <pivotArea field="1" type="button" dataOnly="0" labelOnly="1" outline="0" axis="axisRow" fieldPosition="2"/>
    </format>
    <format dxfId="8994">
      <pivotArea field="3" type="button" dataOnly="0" labelOnly="1" outline="0" axis="axisRow" fieldPosition="3"/>
    </format>
    <format dxfId="8993">
      <pivotArea field="4" type="button" dataOnly="0" labelOnly="1" outline="0" axis="axisRow" fieldPosition="4"/>
    </format>
    <format dxfId="8992">
      <pivotArea field="5" type="button" dataOnly="0" labelOnly="1" outline="0" axis="axisRow" fieldPosition="5"/>
    </format>
    <format dxfId="8991">
      <pivotArea field="7" type="button" dataOnly="0" labelOnly="1" outline="0" axis="axisRow" fieldPosition="6"/>
    </format>
    <format dxfId="8990">
      <pivotArea dataOnly="0" labelOnly="1" outline="0" fieldPosition="0">
        <references count="1">
          <reference field="0" count="0"/>
        </references>
      </pivotArea>
    </format>
    <format dxfId="89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62">
      <pivotArea dataOnly="0" labelOnly="1" outline="0" fieldPosition="0">
        <references count="1">
          <reference field="6" count="0"/>
        </references>
      </pivotArea>
    </format>
    <format dxfId="8961">
      <pivotArea dataOnly="0" labelOnly="1" grandCol="1" outline="0" fieldPosition="0"/>
    </format>
    <format dxfId="8960">
      <pivotArea dataOnly="0" labelOnly="1" outline="0" fieldPosition="0">
        <references count="1">
          <reference field="0" count="1">
            <x v="30"/>
          </reference>
        </references>
      </pivotArea>
    </format>
    <format dxfId="8959">
      <pivotArea field="5" type="button" dataOnly="0" labelOnly="1" outline="0" axis="axisRow" fieldPosition="5"/>
    </format>
    <format dxfId="8958">
      <pivotArea field="7" type="button" dataOnly="0" labelOnly="1" outline="0" axis="axisRow" fieldPosition="6"/>
    </format>
    <format dxfId="8957">
      <pivotArea outline="0" collapsedLevelsAreSubtotals="1" fieldPosition="0"/>
    </format>
    <format dxfId="8956">
      <pivotArea field="6" type="button" dataOnly="0" labelOnly="1" outline="0" axis="axisCol" fieldPosition="0"/>
    </format>
    <format dxfId="8955">
      <pivotArea type="topRight" dataOnly="0" labelOnly="1" outline="0" fieldPosition="0"/>
    </format>
    <format dxfId="8954">
      <pivotArea dataOnly="0" labelOnly="1" outline="0" fieldPosition="0">
        <references count="1">
          <reference field="6" count="0"/>
        </references>
      </pivotArea>
    </format>
    <format dxfId="8953">
      <pivotArea dataOnly="0" labelOnly="1" grandCol="1" outline="0" fieldPosition="0"/>
    </format>
    <format dxfId="89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51">
      <pivotArea field="0" type="button" dataOnly="0" labelOnly="1" outline="0" axis="axisRow" fieldPosition="0"/>
    </format>
    <format dxfId="8950">
      <pivotArea field="2" type="button" dataOnly="0" labelOnly="1" outline="0" axis="axisRow" fieldPosition="1"/>
    </format>
    <format dxfId="8949">
      <pivotArea field="1" type="button" dataOnly="0" labelOnly="1" outline="0" axis="axisRow" fieldPosition="2"/>
    </format>
    <format dxfId="8948">
      <pivotArea field="3" type="button" dataOnly="0" labelOnly="1" outline="0" axis="axisRow" fieldPosition="3"/>
    </format>
    <format dxfId="8947">
      <pivotArea field="4" type="button" dataOnly="0" labelOnly="1" outline="0" axis="axisRow" fieldPosition="4"/>
    </format>
    <format dxfId="8946">
      <pivotArea field="5" type="button" dataOnly="0" labelOnly="1" outline="0" axis="axisRow" fieldPosition="5"/>
    </format>
    <format dxfId="8945">
      <pivotArea field="7" type="button" dataOnly="0" labelOnly="1" outline="0" axis="axisRow" fieldPosition="6"/>
    </format>
    <format dxfId="8944">
      <pivotArea dataOnly="0" labelOnly="1" outline="0" fieldPosition="0">
        <references count="1">
          <reference field="0" count="0"/>
        </references>
      </pivotArea>
    </format>
    <format dxfId="894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4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4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4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3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3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3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3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3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3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3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3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3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3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16">
      <pivotArea dataOnly="0" labelOnly="1" outline="0" fieldPosition="0">
        <references count="1">
          <reference field="6" count="0"/>
        </references>
      </pivotArea>
    </format>
    <format dxfId="8915">
      <pivotArea dataOnly="0" labelOnly="1" grandCol="1" outline="0" fieldPosition="0"/>
    </format>
    <format dxfId="89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13">
      <pivotArea field="0" type="button" dataOnly="0" labelOnly="1" outline="0" axis="axisRow" fieldPosition="0"/>
    </format>
    <format dxfId="8912">
      <pivotArea field="2" type="button" dataOnly="0" labelOnly="1" outline="0" axis="axisRow" fieldPosition="1"/>
    </format>
    <format dxfId="8911">
      <pivotArea field="1" type="button" dataOnly="0" labelOnly="1" outline="0" axis="axisRow" fieldPosition="2"/>
    </format>
    <format dxfId="8910">
      <pivotArea field="3" type="button" dataOnly="0" labelOnly="1" outline="0" axis="axisRow" fieldPosition="3"/>
    </format>
    <format dxfId="8909">
      <pivotArea field="4" type="button" dataOnly="0" labelOnly="1" outline="0" axis="axisRow" fieldPosition="4"/>
    </format>
    <format dxfId="8908">
      <pivotArea field="5" type="button" dataOnly="0" labelOnly="1" outline="0" axis="axisRow" fieldPosition="5"/>
    </format>
    <format dxfId="8907">
      <pivotArea field="7" type="button" dataOnly="0" labelOnly="1" outline="0" axis="axisRow" fieldPosition="6"/>
    </format>
    <format dxfId="8906">
      <pivotArea dataOnly="0" labelOnly="1" outline="0" fieldPosition="0">
        <references count="1">
          <reference field="0" count="0"/>
        </references>
      </pivotArea>
    </format>
    <format dxfId="89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9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9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9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9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9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9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78">
      <pivotArea dataOnly="0" labelOnly="1" outline="0" fieldPosition="0">
        <references count="1">
          <reference field="6" count="0"/>
        </references>
      </pivotArea>
    </format>
    <format dxfId="8877">
      <pivotArea dataOnly="0" labelOnly="1" grandCol="1" outline="0" fieldPosition="0"/>
    </format>
    <format dxfId="8876">
      <pivotArea dataOnly="0" labelOnly="1" outline="0" fieldPosition="0">
        <references count="1">
          <reference field="0" count="1">
            <x v="30"/>
          </reference>
        </references>
      </pivotArea>
    </format>
    <format dxfId="8875">
      <pivotArea field="5" type="button" dataOnly="0" labelOnly="1" outline="0" axis="axisRow" fieldPosition="5"/>
    </format>
    <format dxfId="8874">
      <pivotArea field="7" type="button" dataOnly="0" labelOnly="1" outline="0" axis="axisRow" fieldPosition="6"/>
    </format>
    <format dxfId="8873">
      <pivotArea outline="0" collapsedLevelsAreSubtotals="1" fieldPosition="0"/>
    </format>
    <format dxfId="8872">
      <pivotArea field="6" type="button" dataOnly="0" labelOnly="1" outline="0" axis="axisCol" fieldPosition="0"/>
    </format>
    <format dxfId="8871">
      <pivotArea type="topRight" dataOnly="0" labelOnly="1" outline="0" fieldPosition="0"/>
    </format>
    <format dxfId="8870">
      <pivotArea dataOnly="0" labelOnly="1" outline="0" fieldPosition="0">
        <references count="1">
          <reference field="6" count="0"/>
        </references>
      </pivotArea>
    </format>
    <format dxfId="8869">
      <pivotArea dataOnly="0" labelOnly="1" grandCol="1" outline="0" fieldPosition="0"/>
    </format>
    <format dxfId="88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67">
      <pivotArea field="0" type="button" dataOnly="0" labelOnly="1" outline="0" axis="axisRow" fieldPosition="0"/>
    </format>
    <format dxfId="8866">
      <pivotArea field="2" type="button" dataOnly="0" labelOnly="1" outline="0" axis="axisRow" fieldPosition="1"/>
    </format>
    <format dxfId="8865">
      <pivotArea field="1" type="button" dataOnly="0" labelOnly="1" outline="0" axis="axisRow" fieldPosition="2"/>
    </format>
    <format dxfId="8864">
      <pivotArea field="3" type="button" dataOnly="0" labelOnly="1" outline="0" axis="axisRow" fieldPosition="3"/>
    </format>
    <format dxfId="8863">
      <pivotArea field="4" type="button" dataOnly="0" labelOnly="1" outline="0" axis="axisRow" fieldPosition="4"/>
    </format>
    <format dxfId="8862">
      <pivotArea field="5" type="button" dataOnly="0" labelOnly="1" outline="0" axis="axisRow" fieldPosition="5"/>
    </format>
    <format dxfId="8861">
      <pivotArea field="7" type="button" dataOnly="0" labelOnly="1" outline="0" axis="axisRow" fieldPosition="6"/>
    </format>
    <format dxfId="8860">
      <pivotArea dataOnly="0" labelOnly="1" outline="0" fieldPosition="0">
        <references count="1">
          <reference field="0" count="0"/>
        </references>
      </pivotArea>
    </format>
    <format dxfId="88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5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85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5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4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4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4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4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4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4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29">
      <pivotArea dataOnly="0" labelOnly="1" outline="0" fieldPosition="0">
        <references count="1">
          <reference field="6" count="0"/>
        </references>
      </pivotArea>
    </format>
    <format dxfId="8828">
      <pivotArea dataOnly="0" labelOnly="1" grandCol="1" outline="0" fieldPosition="0"/>
    </format>
    <format dxfId="88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26">
      <pivotArea field="0" type="button" dataOnly="0" labelOnly="1" outline="0" axis="axisRow" fieldPosition="0"/>
    </format>
    <format dxfId="8825">
      <pivotArea field="2" type="button" dataOnly="0" labelOnly="1" outline="0" axis="axisRow" fieldPosition="1"/>
    </format>
    <format dxfId="8824">
      <pivotArea field="1" type="button" dataOnly="0" labelOnly="1" outline="0" axis="axisRow" fieldPosition="2"/>
    </format>
    <format dxfId="8823">
      <pivotArea field="3" type="button" dataOnly="0" labelOnly="1" outline="0" axis="axisRow" fieldPosition="3"/>
    </format>
    <format dxfId="8822">
      <pivotArea field="4" type="button" dataOnly="0" labelOnly="1" outline="0" axis="axisRow" fieldPosition="4"/>
    </format>
    <format dxfId="8821">
      <pivotArea field="5" type="button" dataOnly="0" labelOnly="1" outline="0" axis="axisRow" fieldPosition="5"/>
    </format>
    <format dxfId="8820">
      <pivotArea field="7" type="button" dataOnly="0" labelOnly="1" outline="0" axis="axisRow" fieldPosition="6"/>
    </format>
    <format dxfId="8819">
      <pivotArea dataOnly="0" labelOnly="1" outline="0" fieldPosition="0">
        <references count="1">
          <reference field="0" count="0"/>
        </references>
      </pivotArea>
    </format>
    <format dxfId="88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1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81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0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0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0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0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0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0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0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88">
      <pivotArea dataOnly="0" labelOnly="1" outline="0" fieldPosition="0">
        <references count="1">
          <reference field="6" count="0"/>
        </references>
      </pivotArea>
    </format>
    <format dxfId="8787">
      <pivotArea dataOnly="0" labelOnly="1" grandCol="1" outline="0" fieldPosition="0"/>
    </format>
    <format dxfId="8786">
      <pivotArea dataOnly="0" labelOnly="1" outline="0" fieldPosition="0">
        <references count="1">
          <reference field="0" count="1">
            <x v="31"/>
          </reference>
        </references>
      </pivotArea>
    </format>
    <format dxfId="878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78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82">
      <pivotArea field="5" type="button" dataOnly="0" labelOnly="1" outline="0" axis="axisRow" fieldPosition="5"/>
    </format>
    <format dxfId="8781">
      <pivotArea field="7" type="button" dataOnly="0" labelOnly="1" outline="0" axis="axisRow" fieldPosition="6"/>
    </format>
    <format dxfId="8780">
      <pivotArea outline="0" collapsedLevelsAreSubtotals="1" fieldPosition="0"/>
    </format>
    <format dxfId="8779">
      <pivotArea field="6" type="button" dataOnly="0" labelOnly="1" outline="0" axis="axisCol" fieldPosition="0"/>
    </format>
    <format dxfId="8778">
      <pivotArea type="topRight" dataOnly="0" labelOnly="1" outline="0" fieldPosition="0"/>
    </format>
    <format dxfId="8777">
      <pivotArea dataOnly="0" labelOnly="1" outline="0" fieldPosition="0">
        <references count="1">
          <reference field="6" count="0"/>
        </references>
      </pivotArea>
    </format>
    <format dxfId="8776">
      <pivotArea dataOnly="0" labelOnly="1" grandCol="1" outline="0" fieldPosition="0"/>
    </format>
    <format dxfId="87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74">
      <pivotArea field="0" type="button" dataOnly="0" labelOnly="1" outline="0" axis="axisRow" fieldPosition="0"/>
    </format>
    <format dxfId="8773">
      <pivotArea field="2" type="button" dataOnly="0" labelOnly="1" outline="0" axis="axisRow" fieldPosition="1"/>
    </format>
    <format dxfId="8772">
      <pivotArea field="1" type="button" dataOnly="0" labelOnly="1" outline="0" axis="axisRow" fieldPosition="2"/>
    </format>
    <format dxfId="8771">
      <pivotArea field="3" type="button" dataOnly="0" labelOnly="1" outline="0" axis="axisRow" fieldPosition="3"/>
    </format>
    <format dxfId="8770">
      <pivotArea field="4" type="button" dataOnly="0" labelOnly="1" outline="0" axis="axisRow" fieldPosition="4"/>
    </format>
    <format dxfId="8769">
      <pivotArea field="5" type="button" dataOnly="0" labelOnly="1" outline="0" axis="axisRow" fieldPosition="5"/>
    </format>
    <format dxfId="8768">
      <pivotArea field="7" type="button" dataOnly="0" labelOnly="1" outline="0" axis="axisRow" fieldPosition="6"/>
    </format>
    <format dxfId="8767">
      <pivotArea dataOnly="0" labelOnly="1" outline="0" fieldPosition="0">
        <references count="1">
          <reference field="0" count="0"/>
        </references>
      </pivotArea>
    </format>
    <format dxfId="87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7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36">
      <pivotArea dataOnly="0" labelOnly="1" outline="0" fieldPosition="0">
        <references count="1">
          <reference field="6" count="0"/>
        </references>
      </pivotArea>
    </format>
    <format dxfId="8735">
      <pivotArea dataOnly="0" labelOnly="1" grandCol="1" outline="0" fieldPosition="0"/>
    </format>
    <format dxfId="87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33">
      <pivotArea field="0" type="button" dataOnly="0" labelOnly="1" outline="0" axis="axisRow" fieldPosition="0"/>
    </format>
    <format dxfId="8732">
      <pivotArea field="2" type="button" dataOnly="0" labelOnly="1" outline="0" axis="axisRow" fieldPosition="1"/>
    </format>
    <format dxfId="8731">
      <pivotArea field="1" type="button" dataOnly="0" labelOnly="1" outline="0" axis="axisRow" fieldPosition="2"/>
    </format>
    <format dxfId="8730">
      <pivotArea field="3" type="button" dataOnly="0" labelOnly="1" outline="0" axis="axisRow" fieldPosition="3"/>
    </format>
    <format dxfId="8729">
      <pivotArea field="4" type="button" dataOnly="0" labelOnly="1" outline="0" axis="axisRow" fieldPosition="4"/>
    </format>
    <format dxfId="8728">
      <pivotArea field="5" type="button" dataOnly="0" labelOnly="1" outline="0" axis="axisRow" fieldPosition="5"/>
    </format>
    <format dxfId="8727">
      <pivotArea field="7" type="button" dataOnly="0" labelOnly="1" outline="0" axis="axisRow" fieldPosition="6"/>
    </format>
    <format dxfId="8726">
      <pivotArea dataOnly="0" labelOnly="1" outline="0" fieldPosition="0">
        <references count="1">
          <reference field="0" count="0"/>
        </references>
      </pivotArea>
    </format>
    <format dxfId="872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2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2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2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2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2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1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1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71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1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1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1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1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1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1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95">
      <pivotArea dataOnly="0" labelOnly="1" outline="0" fieldPosition="0">
        <references count="1">
          <reference field="6" count="0"/>
        </references>
      </pivotArea>
    </format>
    <format dxfId="8694">
      <pivotArea dataOnly="0" labelOnly="1" grandCol="1" outline="0" fieldPosition="0"/>
    </format>
    <format dxfId="8693">
      <pivotArea dataOnly="0" labelOnly="1" outline="0" fieldPosition="0">
        <references count="1">
          <reference field="0" count="1">
            <x v="31"/>
          </reference>
        </references>
      </pivotArea>
    </format>
    <format dxfId="869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9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89">
      <pivotArea outline="0" collapsedLevelsAreSubtotals="1" fieldPosition="0"/>
    </format>
    <format dxfId="8688">
      <pivotArea dataOnly="0" labelOnly="1" outline="0" fieldPosition="0">
        <references count="1">
          <reference field="6" count="0"/>
        </references>
      </pivotArea>
    </format>
    <format dxfId="8687">
      <pivotArea dataOnly="0" labelOnly="1" grandCol="1" outline="0" fieldPosition="0"/>
    </format>
    <format dxfId="86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85">
      <pivotArea dataOnly="0" labelOnly="1" outline="0" fieldPosition="0">
        <references count="1">
          <reference field="0" count="0"/>
        </references>
      </pivotArea>
    </format>
    <format dxfId="86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7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7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7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7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7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7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6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54">
      <pivotArea dataOnly="0" labelOnly="1" outline="0" fieldPosition="0">
        <references count="1">
          <reference field="6" count="0"/>
        </references>
      </pivotArea>
    </format>
    <format dxfId="8653">
      <pivotArea dataOnly="0" labelOnly="1" grandCol="1" outline="0" fieldPosition="0"/>
    </format>
    <format dxfId="86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51">
      <pivotArea dataOnly="0" labelOnly="1" outline="0" fieldPosition="0">
        <references count="1">
          <reference field="0" count="0"/>
        </references>
      </pivotArea>
    </format>
    <format dxfId="86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4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4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4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4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3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3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3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3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3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20">
      <pivotArea dataOnly="0" labelOnly="1" outline="0" fieldPosition="0">
        <references count="1">
          <reference field="6" count="0"/>
        </references>
      </pivotArea>
    </format>
    <format dxfId="8619">
      <pivotArea dataOnly="0" labelOnly="1" grandCol="1" outline="0" fieldPosition="0"/>
    </format>
    <format dxfId="8618">
      <pivotArea dataOnly="0" labelOnly="1" outline="0" fieldPosition="0">
        <references count="1">
          <reference field="0" count="1">
            <x v="31"/>
          </reference>
        </references>
      </pivotArea>
    </format>
    <format dxfId="861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14">
      <pivotArea outline="0" collapsedLevelsAreSubtotals="1" fieldPosition="0"/>
    </format>
    <format dxfId="8613">
      <pivotArea dataOnly="0" labelOnly="1" outline="0" fieldPosition="0">
        <references count="1">
          <reference field="6" count="0"/>
        </references>
      </pivotArea>
    </format>
    <format dxfId="8612">
      <pivotArea dataOnly="0" labelOnly="1" grandCol="1" outline="0" fieldPosition="0"/>
    </format>
    <format dxfId="86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10">
      <pivotArea dataOnly="0" labelOnly="1" outline="0" fieldPosition="0">
        <references count="1">
          <reference field="0" count="0"/>
        </references>
      </pivotArea>
    </format>
    <format dxfId="86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0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9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79">
      <pivotArea dataOnly="0" labelOnly="1" outline="0" fieldPosition="0">
        <references count="1">
          <reference field="6" count="0"/>
        </references>
      </pivotArea>
    </format>
    <format dxfId="8578">
      <pivotArea dataOnly="0" labelOnly="1" grandCol="1" outline="0" fieldPosition="0"/>
    </format>
    <format dxfId="85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76">
      <pivotArea dataOnly="0" labelOnly="1" outline="0" fieldPosition="0">
        <references count="1">
          <reference field="0" count="0"/>
        </references>
      </pivotArea>
    </format>
    <format dxfId="85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6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5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45">
      <pivotArea dataOnly="0" labelOnly="1" outline="0" fieldPosition="0">
        <references count="1">
          <reference field="6" count="0"/>
        </references>
      </pivotArea>
    </format>
    <format dxfId="8544">
      <pivotArea dataOnly="0" labelOnly="1" grandCol="1" outline="0" fieldPosition="0"/>
    </format>
    <format dxfId="8543">
      <pivotArea dataOnly="0" labelOnly="1" outline="0" fieldPosition="0">
        <references count="1">
          <reference field="0" count="1">
            <x v="31"/>
          </reference>
        </references>
      </pivotArea>
    </format>
    <format dxfId="854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54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39">
      <pivotArea outline="0" collapsedLevelsAreSubtotals="1" fieldPosition="0"/>
    </format>
    <format dxfId="8538">
      <pivotArea dataOnly="0" labelOnly="1" outline="0" fieldPosition="0">
        <references count="1">
          <reference field="6" count="0"/>
        </references>
      </pivotArea>
    </format>
    <format dxfId="8537">
      <pivotArea dataOnly="0" labelOnly="1" grandCol="1" outline="0" fieldPosition="0"/>
    </format>
    <format dxfId="85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35">
      <pivotArea dataOnly="0" labelOnly="1" outline="0" fieldPosition="0">
        <references count="1">
          <reference field="0" count="0"/>
        </references>
      </pivotArea>
    </format>
    <format dxfId="853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3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3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3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3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2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2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2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52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2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2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2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2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2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2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1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04">
      <pivotArea dataOnly="0" labelOnly="1" outline="0" fieldPosition="0">
        <references count="1">
          <reference field="6" count="0"/>
        </references>
      </pivotArea>
    </format>
    <format dxfId="8503">
      <pivotArea dataOnly="0" labelOnly="1" grandCol="1" outline="0" fieldPosition="0"/>
    </format>
    <format dxfId="85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01">
      <pivotArea dataOnly="0" labelOnly="1" outline="0" fieldPosition="0">
        <references count="1">
          <reference field="0" count="0"/>
        </references>
      </pivotArea>
    </format>
    <format dxfId="85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9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4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8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70">
      <pivotArea dataOnly="0" labelOnly="1" outline="0" fieldPosition="0">
        <references count="1">
          <reference field="6" count="0"/>
        </references>
      </pivotArea>
    </format>
    <format dxfId="8469">
      <pivotArea dataOnly="0" labelOnly="1" grandCol="1" outline="0" fieldPosition="0"/>
    </format>
    <format dxfId="8468">
      <pivotArea dataOnly="0" labelOnly="1" outline="0" fieldPosition="0">
        <references count="1">
          <reference field="0" count="1">
            <x v="31"/>
          </reference>
        </references>
      </pivotArea>
    </format>
    <format dxfId="84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46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64">
      <pivotArea outline="0" collapsedLevelsAreSubtotals="1" fieldPosition="0"/>
    </format>
    <format dxfId="8463">
      <pivotArea dataOnly="0" labelOnly="1" outline="0" fieldPosition="0">
        <references count="1">
          <reference field="6" count="0"/>
        </references>
      </pivotArea>
    </format>
    <format dxfId="8462">
      <pivotArea dataOnly="0" labelOnly="1" grandCol="1" outline="0" fieldPosition="0"/>
    </format>
    <format dxfId="84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60">
      <pivotArea dataOnly="0" labelOnly="1" outline="0" fieldPosition="0">
        <references count="1">
          <reference field="0" count="0"/>
        </references>
      </pivotArea>
    </format>
    <format dxfId="84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5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45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5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4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4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4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4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4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4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29">
      <pivotArea dataOnly="0" labelOnly="1" outline="0" fieldPosition="0">
        <references count="1">
          <reference field="6" count="0"/>
        </references>
      </pivotArea>
    </format>
    <format dxfId="8428">
      <pivotArea dataOnly="0" labelOnly="1" grandCol="1" outline="0" fieldPosition="0"/>
    </format>
    <format dxfId="84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26">
      <pivotArea dataOnly="0" labelOnly="1" outline="0" fieldPosition="0">
        <references count="1">
          <reference field="0" count="0"/>
        </references>
      </pivotArea>
    </format>
    <format dxfId="842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2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2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2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2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2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1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1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41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1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1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1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1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1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1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95">
      <pivotArea dataOnly="0" labelOnly="1" outline="0" fieldPosition="0">
        <references count="1">
          <reference field="6" count="0"/>
        </references>
      </pivotArea>
    </format>
    <format dxfId="8394">
      <pivotArea dataOnly="0" labelOnly="1" grandCol="1" outline="0" fieldPosition="0"/>
    </format>
    <format dxfId="8393">
      <pivotArea dataOnly="0" labelOnly="1" outline="0" fieldPosition="0">
        <references count="1">
          <reference field="0" count="1">
            <x v="31"/>
          </reference>
        </references>
      </pivotArea>
    </format>
    <format dxfId="839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9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89">
      <pivotArea outline="0" collapsedLevelsAreSubtotals="1" fieldPosition="0"/>
    </format>
    <format dxfId="8388">
      <pivotArea dataOnly="0" labelOnly="1" outline="0" fieldPosition="0">
        <references count="1">
          <reference field="6" count="0"/>
        </references>
      </pivotArea>
    </format>
    <format dxfId="8387">
      <pivotArea dataOnly="0" labelOnly="1" grandCol="1" outline="0" fieldPosition="0"/>
    </format>
    <format dxfId="83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85">
      <pivotArea dataOnly="0" labelOnly="1" outline="0" fieldPosition="0">
        <references count="1">
          <reference field="0" count="0"/>
        </references>
      </pivotArea>
    </format>
    <format dxfId="83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7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7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7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7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7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7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6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54">
      <pivotArea dataOnly="0" labelOnly="1" outline="0" fieldPosition="0">
        <references count="1">
          <reference field="6" count="0"/>
        </references>
      </pivotArea>
    </format>
    <format dxfId="8353">
      <pivotArea dataOnly="0" labelOnly="1" grandCol="1" outline="0" fieldPosition="0"/>
    </format>
    <format dxfId="83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51">
      <pivotArea dataOnly="0" labelOnly="1" outline="0" fieldPosition="0">
        <references count="1">
          <reference field="0" count="0"/>
        </references>
      </pivotArea>
    </format>
    <format dxfId="83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4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4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4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4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3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3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3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3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3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20">
      <pivotArea dataOnly="0" labelOnly="1" outline="0" fieldPosition="0">
        <references count="1">
          <reference field="6" count="0"/>
        </references>
      </pivotArea>
    </format>
    <format dxfId="8319">
      <pivotArea dataOnly="0" labelOnly="1" grandCol="1" outline="0" fieldPosition="0"/>
    </format>
    <format dxfId="8318">
      <pivotArea dataOnly="0" labelOnly="1" outline="0" fieldPosition="0">
        <references count="1">
          <reference field="0" count="1">
            <x v="31"/>
          </reference>
        </references>
      </pivotArea>
    </format>
    <format dxfId="831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14">
      <pivotArea outline="0" collapsedLevelsAreSubtotals="1" fieldPosition="0"/>
    </format>
    <format dxfId="8313">
      <pivotArea dataOnly="0" labelOnly="1" outline="0" fieldPosition="0">
        <references count="1">
          <reference field="6" count="0"/>
        </references>
      </pivotArea>
    </format>
    <format dxfId="8312">
      <pivotArea dataOnly="0" labelOnly="1" grandCol="1" outline="0" fieldPosition="0"/>
    </format>
    <format dxfId="83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10">
      <pivotArea dataOnly="0" labelOnly="1" outline="0" fieldPosition="0">
        <references count="1">
          <reference field="0" count="0"/>
        </references>
      </pivotArea>
    </format>
    <format dxfId="83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0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9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279">
      <pivotArea dataOnly="0" labelOnly="1" outline="0" fieldPosition="0">
        <references count="1">
          <reference field="6" count="0"/>
        </references>
      </pivotArea>
    </format>
    <format dxfId="8278">
      <pivotArea dataOnly="0" labelOnly="1" grandCol="1" outline="0" fieldPosition="0"/>
    </format>
    <format dxfId="82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76">
      <pivotArea dataOnly="0" labelOnly="1" outline="0" fieldPosition="0">
        <references count="1">
          <reference field="0" count="0"/>
        </references>
      </pivotArea>
    </format>
    <format dxfId="82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6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2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245">
      <pivotArea dataOnly="0" labelOnly="1" outline="0" fieldPosition="0">
        <references count="1">
          <reference field="6" count="0"/>
        </references>
      </pivotArea>
    </format>
    <format dxfId="8244">
      <pivotArea dataOnly="0" labelOnly="1" grandCol="1" outline="0" fieldPosition="0"/>
    </format>
    <format dxfId="8243">
      <pivotArea dataOnly="0" labelOnly="1" outline="0" fieldPosition="0">
        <references count="1">
          <reference field="0" count="1">
            <x v="31"/>
          </reference>
        </references>
      </pivotArea>
    </format>
    <format dxfId="824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24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4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239">
      <pivotArea outline="0" collapsedLevelsAreSubtotals="1" fieldPosition="0"/>
    </format>
    <format dxfId="8238">
      <pivotArea dataOnly="0" labelOnly="1" outline="0" fieldPosition="0">
        <references count="1">
          <reference field="6" count="0"/>
        </references>
      </pivotArea>
    </format>
    <format dxfId="8237">
      <pivotArea dataOnly="0" labelOnly="1" grandCol="1" outline="0" fieldPosition="0"/>
    </format>
    <format dxfId="82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35">
      <pivotArea dataOnly="0" labelOnly="1" outline="0" fieldPosition="0">
        <references count="1">
          <reference field="0" count="0"/>
        </references>
      </pivotArea>
    </format>
    <format dxfId="823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3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3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3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3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2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2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2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22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2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2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2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2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2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2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1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1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2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0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0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204">
      <pivotArea dataOnly="0" labelOnly="1" outline="0" fieldPosition="0">
        <references count="1">
          <reference field="6" count="0"/>
        </references>
      </pivotArea>
    </format>
    <format dxfId="8203">
      <pivotArea dataOnly="0" labelOnly="1" grandCol="1" outline="0" fieldPosition="0"/>
    </format>
    <format dxfId="82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01">
      <pivotArea dataOnly="0" labelOnly="1" outline="0" fieldPosition="0">
        <references count="1">
          <reference field="0" count="0"/>
        </references>
      </pivotArea>
    </format>
    <format dxfId="82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9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1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8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1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170">
      <pivotArea dataOnly="0" labelOnly="1" outline="0" fieldPosition="0">
        <references count="1">
          <reference field="6" count="0"/>
        </references>
      </pivotArea>
    </format>
    <format dxfId="8169">
      <pivotArea dataOnly="0" labelOnly="1" grandCol="1" outline="0" fieldPosition="0"/>
    </format>
    <format dxfId="8168">
      <pivotArea dataOnly="0" labelOnly="1" outline="0" fieldPosition="0">
        <references count="1">
          <reference field="0" count="1">
            <x v="30"/>
          </reference>
        </references>
      </pivotArea>
    </format>
    <format dxfId="8167">
      <pivotArea outline="0" collapsedLevelsAreSubtotals="1" fieldPosition="0"/>
    </format>
    <format dxfId="8166">
      <pivotArea dataOnly="0" labelOnly="1" outline="0" fieldPosition="0">
        <references count="1">
          <reference field="6" count="0"/>
        </references>
      </pivotArea>
    </format>
    <format dxfId="8165">
      <pivotArea dataOnly="0" labelOnly="1" grandCol="1" outline="0" fieldPosition="0"/>
    </format>
    <format dxfId="81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63">
      <pivotArea dataOnly="0" labelOnly="1" outline="0" fieldPosition="0">
        <references count="1">
          <reference field="0" count="0"/>
        </references>
      </pivotArea>
    </format>
    <format dxfId="816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6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6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5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5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5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5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5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15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5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5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5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5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4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4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4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14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4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3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3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3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3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132">
      <pivotArea dataOnly="0" labelOnly="1" outline="0" fieldPosition="0">
        <references count="1">
          <reference field="6" count="0"/>
        </references>
      </pivotArea>
    </format>
    <format dxfId="8131">
      <pivotArea dataOnly="0" labelOnly="1" grandCol="1" outline="0" fieldPosition="0"/>
    </format>
    <format dxfId="81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29">
      <pivotArea dataOnly="0" labelOnly="1" outline="0" fieldPosition="0">
        <references count="1">
          <reference field="0" count="0"/>
        </references>
      </pivotArea>
    </format>
    <format dxfId="812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2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2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2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2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2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2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2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12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1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1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1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1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1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1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1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1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98">
      <pivotArea dataOnly="0" labelOnly="1" outline="0" fieldPosition="0">
        <references count="1">
          <reference field="6" count="0"/>
        </references>
      </pivotArea>
    </format>
    <format dxfId="8097">
      <pivotArea dataOnly="0" labelOnly="1" grandCol="1" outline="0" fieldPosition="0"/>
    </format>
    <format dxfId="8096">
      <pivotArea dataOnly="0" labelOnly="1" outline="0" fieldPosition="0">
        <references count="1">
          <reference field="0" count="1">
            <x v="30"/>
          </reference>
        </references>
      </pivotArea>
    </format>
    <format dxfId="8095">
      <pivotArea outline="0" collapsedLevelsAreSubtotals="1" fieldPosition="0"/>
    </format>
    <format dxfId="8094">
      <pivotArea dataOnly="0" labelOnly="1" outline="0" fieldPosition="0">
        <references count="1">
          <reference field="6" count="0"/>
        </references>
      </pivotArea>
    </format>
    <format dxfId="8093">
      <pivotArea dataOnly="0" labelOnly="1" grandCol="1" outline="0" fieldPosition="0"/>
    </format>
    <format dxfId="80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91">
      <pivotArea dataOnly="0" labelOnly="1" outline="0" fieldPosition="0">
        <references count="1">
          <reference field="0" count="0"/>
        </references>
      </pivotArea>
    </format>
    <format dxfId="80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8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7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0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6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6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6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60">
      <pivotArea dataOnly="0" labelOnly="1" outline="0" fieldPosition="0">
        <references count="1">
          <reference field="6" count="0"/>
        </references>
      </pivotArea>
    </format>
    <format dxfId="8059">
      <pivotArea dataOnly="0" labelOnly="1" grandCol="1" outline="0" fieldPosition="0"/>
    </format>
    <format dxfId="80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57">
      <pivotArea dataOnly="0" labelOnly="1" outline="0" fieldPosition="0">
        <references count="1">
          <reference field="0" count="0"/>
        </references>
      </pivotArea>
    </format>
    <format dxfId="80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4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4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0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26">
      <pivotArea dataOnly="0" labelOnly="1" outline="0" fieldPosition="0">
        <references count="1">
          <reference field="6" count="0"/>
        </references>
      </pivotArea>
    </format>
    <format dxfId="8025">
      <pivotArea dataOnly="0" labelOnly="1" grandCol="1" outline="0" fieldPosition="0"/>
    </format>
    <format dxfId="8024">
      <pivotArea dataOnly="0" labelOnly="1" outline="0" fieldPosition="0">
        <references count="1">
          <reference field="0" count="1">
            <x v="30"/>
          </reference>
        </references>
      </pivotArea>
    </format>
    <format dxfId="8023">
      <pivotArea outline="0" collapsedLevelsAreSubtotals="1" fieldPosition="0"/>
    </format>
    <format dxfId="8022">
      <pivotArea dataOnly="0" labelOnly="1" outline="0" fieldPosition="0">
        <references count="1">
          <reference field="6" count="0"/>
        </references>
      </pivotArea>
    </format>
    <format dxfId="8021">
      <pivotArea dataOnly="0" labelOnly="1" grandCol="1" outline="0" fieldPosition="0"/>
    </format>
    <format dxfId="80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19">
      <pivotArea dataOnly="0" labelOnly="1" outline="0" fieldPosition="0">
        <references count="1">
          <reference field="0" count="0"/>
        </references>
      </pivotArea>
    </format>
    <format dxfId="80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1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1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0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0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0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0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0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0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0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0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8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988">
      <pivotArea dataOnly="0" labelOnly="1" outline="0" fieldPosition="0">
        <references count="1">
          <reference field="6" count="0"/>
        </references>
      </pivotArea>
    </format>
    <format dxfId="7987">
      <pivotArea dataOnly="0" labelOnly="1" grandCol="1" outline="0" fieldPosition="0"/>
    </format>
    <format dxfId="79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85">
      <pivotArea dataOnly="0" labelOnly="1" outline="0" fieldPosition="0">
        <references count="1">
          <reference field="0" count="0"/>
        </references>
      </pivotArea>
    </format>
    <format dxfId="79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7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9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7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7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7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7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7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6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9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5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954">
      <pivotArea dataOnly="0" labelOnly="1" outline="0" fieldPosition="0">
        <references count="1">
          <reference field="6" count="0"/>
        </references>
      </pivotArea>
    </format>
    <format dxfId="7953">
      <pivotArea dataOnly="0" labelOnly="1" grandCol="1" outline="0" fieldPosition="0"/>
    </format>
    <format dxfId="7952">
      <pivotArea dataOnly="0" labelOnly="1" outline="0" fieldPosition="0">
        <references count="1">
          <reference field="0" count="1">
            <x v="30"/>
          </reference>
        </references>
      </pivotArea>
    </format>
    <format dxfId="7951">
      <pivotArea outline="0" collapsedLevelsAreSubtotals="1" fieldPosition="0"/>
    </format>
    <format dxfId="7950">
      <pivotArea dataOnly="0" labelOnly="1" outline="0" fieldPosition="0">
        <references count="1">
          <reference field="6" count="0"/>
        </references>
      </pivotArea>
    </format>
    <format dxfId="7949">
      <pivotArea dataOnly="0" labelOnly="1" grandCol="1" outline="0" fieldPosition="0"/>
    </format>
    <format dxfId="79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47">
      <pivotArea dataOnly="0" labelOnly="1" outline="0" fieldPosition="0">
        <references count="1">
          <reference field="0" count="0"/>
        </references>
      </pivotArea>
    </format>
    <format dxfId="79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3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93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3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3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3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3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3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3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3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9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916">
      <pivotArea dataOnly="0" labelOnly="1" outline="0" fieldPosition="0">
        <references count="1">
          <reference field="6" count="0"/>
        </references>
      </pivotArea>
    </format>
    <format dxfId="7915">
      <pivotArea dataOnly="0" labelOnly="1" grandCol="1" outline="0" fieldPosition="0"/>
    </format>
    <format dxfId="79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13">
      <pivotArea dataOnly="0" labelOnly="1" outline="0" fieldPosition="0">
        <references count="1">
          <reference field="0" count="0"/>
        </references>
      </pivotArea>
    </format>
    <format dxfId="79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0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9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9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8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8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882">
      <pivotArea dataOnly="0" labelOnly="1" outline="0" fieldPosition="0">
        <references count="1">
          <reference field="6" count="0"/>
        </references>
      </pivotArea>
    </format>
    <format dxfId="7881">
      <pivotArea dataOnly="0" labelOnly="1" grandCol="1" outline="0" fieldPosition="0"/>
    </format>
    <format dxfId="7880">
      <pivotArea dataOnly="0" labelOnly="1" outline="0" fieldPosition="0">
        <references count="1">
          <reference field="0" count="1">
            <x v="30"/>
          </reference>
        </references>
      </pivotArea>
    </format>
    <format dxfId="7879">
      <pivotArea outline="0" collapsedLevelsAreSubtotals="1" fieldPosition="0"/>
    </format>
    <format dxfId="7878">
      <pivotArea dataOnly="0" labelOnly="1" outline="0" fieldPosition="0">
        <references count="1">
          <reference field="6" count="0"/>
        </references>
      </pivotArea>
    </format>
    <format dxfId="7877">
      <pivotArea dataOnly="0" labelOnly="1" grandCol="1" outline="0" fieldPosition="0"/>
    </format>
    <format dxfId="78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75">
      <pivotArea dataOnly="0" labelOnly="1" outline="0" fieldPosition="0">
        <references count="1">
          <reference field="0" count="0"/>
        </references>
      </pivotArea>
    </format>
    <format dxfId="78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8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5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8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4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844">
      <pivotArea dataOnly="0" labelOnly="1" outline="0" fieldPosition="0">
        <references count="1">
          <reference field="6" count="0"/>
        </references>
      </pivotArea>
    </format>
    <format dxfId="7843">
      <pivotArea dataOnly="0" labelOnly="1" grandCol="1" outline="0" fieldPosition="0"/>
    </format>
    <format dxfId="784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41">
      <pivotArea dataOnly="0" labelOnly="1" outline="0" fieldPosition="0">
        <references count="1">
          <reference field="0" count="0"/>
        </references>
      </pivotArea>
    </format>
    <format dxfId="78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3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8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2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8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1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810">
      <pivotArea dataOnly="0" labelOnly="1" outline="0" fieldPosition="0">
        <references count="1">
          <reference field="6" count="0"/>
        </references>
      </pivotArea>
    </format>
    <format dxfId="7809">
      <pivotArea dataOnly="0" labelOnly="1" grandCol="1" outline="0" fieldPosition="0"/>
    </format>
    <format dxfId="7808">
      <pivotArea dataOnly="0" labelOnly="1" outline="0" fieldPosition="0">
        <references count="1">
          <reference field="0" count="1">
            <x v="30"/>
          </reference>
        </references>
      </pivotArea>
    </format>
    <format dxfId="7807">
      <pivotArea outline="0" collapsedLevelsAreSubtotals="1" fieldPosition="0"/>
    </format>
    <format dxfId="7806">
      <pivotArea dataOnly="0" labelOnly="1" outline="0" fieldPosition="0">
        <references count="1">
          <reference field="6" count="0"/>
        </references>
      </pivotArea>
    </format>
    <format dxfId="7805">
      <pivotArea dataOnly="0" labelOnly="1" grandCol="1" outline="0" fieldPosition="0"/>
    </format>
    <format dxfId="7804">
      <pivotArea outline="0" collapsedLevelsAreSubtotals="1" fieldPosition="0"/>
    </format>
    <format dxfId="7803">
      <pivotArea dataOnly="0" labelOnly="1" outline="0" fieldPosition="0">
        <references count="1">
          <reference field="6" count="0"/>
        </references>
      </pivotArea>
    </format>
    <format dxfId="7802">
      <pivotArea dataOnly="0" labelOnly="1" grandCol="1" outline="0" fieldPosition="0"/>
    </format>
    <format dxfId="78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00">
      <pivotArea dataOnly="0" labelOnly="1" outline="0" fieldPosition="0">
        <references count="1">
          <reference field="0" count="0"/>
        </references>
      </pivotArea>
    </format>
    <format dxfId="779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9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9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9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9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9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9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9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9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9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8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8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8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8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8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8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78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8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7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7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7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7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769">
      <pivotArea dataOnly="0" labelOnly="1" outline="0" fieldPosition="0">
        <references count="1">
          <reference field="6" count="0"/>
        </references>
      </pivotArea>
    </format>
    <format dxfId="7768">
      <pivotArea dataOnly="0" labelOnly="1" grandCol="1" outline="0" fieldPosition="0"/>
    </format>
    <format dxfId="77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66">
      <pivotArea dataOnly="0" labelOnly="1" outline="0" fieldPosition="0">
        <references count="1">
          <reference field="0" count="0"/>
        </references>
      </pivotArea>
    </format>
    <format dxfId="776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6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6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6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6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6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5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5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5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5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5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5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5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5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5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74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4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4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3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735">
      <pivotArea dataOnly="0" labelOnly="1" outline="0" fieldPosition="0">
        <references count="1">
          <reference field="6" count="0"/>
        </references>
      </pivotArea>
    </format>
    <format dxfId="7734">
      <pivotArea dataOnly="0" labelOnly="1" grandCol="1" outline="0" fieldPosition="0"/>
    </format>
    <format dxfId="7733">
      <pivotArea dataOnly="0" labelOnly="1" outline="0" fieldPosition="0">
        <references count="1">
          <reference field="0" count="1">
            <x v="30"/>
          </reference>
        </references>
      </pivotArea>
    </format>
    <format dxfId="7732">
      <pivotArea outline="0" collapsedLevelsAreSubtotals="1" fieldPosition="0"/>
    </format>
    <format dxfId="7731">
      <pivotArea dataOnly="0" labelOnly="1" outline="0" fieldPosition="0">
        <references count="1">
          <reference field="6" count="0"/>
        </references>
      </pivotArea>
    </format>
    <format dxfId="7730">
      <pivotArea dataOnly="0" labelOnly="1" grandCol="1" outline="0" fieldPosition="0"/>
    </format>
    <format dxfId="772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28">
      <pivotArea dataOnly="0" labelOnly="1" outline="0" fieldPosition="0">
        <references count="1">
          <reference field="0" count="0"/>
        </references>
      </pivotArea>
    </format>
    <format dxfId="772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2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2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2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2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2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2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2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1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1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1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1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1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1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1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1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7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9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97">
      <pivotArea dataOnly="0" labelOnly="1" outline="0" fieldPosition="0">
        <references count="1">
          <reference field="6" count="0"/>
        </references>
      </pivotArea>
    </format>
    <format dxfId="7696">
      <pivotArea dataOnly="0" labelOnly="1" grandCol="1" outline="0" fieldPosition="0"/>
    </format>
    <format dxfId="76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94">
      <pivotArea dataOnly="0" labelOnly="1" outline="0" fieldPosition="0">
        <references count="1">
          <reference field="0" count="0"/>
        </references>
      </pivotArea>
    </format>
    <format dxfId="76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8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7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6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6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63">
      <pivotArea dataOnly="0" labelOnly="1" outline="0" fieldPosition="0">
        <references count="1">
          <reference field="6" count="0"/>
        </references>
      </pivotArea>
    </format>
    <format dxfId="7662">
      <pivotArea dataOnly="0" labelOnly="1" grandCol="1" outline="0" fieldPosition="0"/>
    </format>
    <format dxfId="7661">
      <pivotArea dataOnly="0" labelOnly="1" outline="0" fieldPosition="0">
        <references count="1">
          <reference field="0" count="1">
            <x v="30"/>
          </reference>
        </references>
      </pivotArea>
    </format>
    <format dxfId="7660">
      <pivotArea outline="0" collapsedLevelsAreSubtotals="1" fieldPosition="0"/>
    </format>
    <format dxfId="7659">
      <pivotArea dataOnly="0" labelOnly="1" outline="0" fieldPosition="0">
        <references count="1">
          <reference field="6" count="0"/>
        </references>
      </pivotArea>
    </format>
    <format dxfId="7658">
      <pivotArea dataOnly="0" labelOnly="1" grandCol="1" outline="0" fieldPosition="0"/>
    </format>
    <format dxfId="76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56">
      <pivotArea dataOnly="0" labelOnly="1" outline="0" fieldPosition="0">
        <references count="1">
          <reference field="0" count="0"/>
        </references>
      </pivotArea>
    </format>
    <format dxfId="76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4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2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25">
      <pivotArea dataOnly="0" labelOnly="1" outline="0" fieldPosition="0">
        <references count="1">
          <reference field="6" count="0"/>
        </references>
      </pivotArea>
    </format>
    <format dxfId="7624">
      <pivotArea dataOnly="0" labelOnly="1" grandCol="1" outline="0" fieldPosition="0"/>
    </format>
    <format dxfId="76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22">
      <pivotArea dataOnly="0" labelOnly="1" outline="0" fieldPosition="0">
        <references count="1">
          <reference field="0" count="0"/>
        </references>
      </pivotArea>
    </format>
    <format dxfId="76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1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0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91">
      <pivotArea dataOnly="0" labelOnly="1" outline="0" fieldPosition="0">
        <references count="1">
          <reference field="6" count="0"/>
        </references>
      </pivotArea>
    </format>
    <format dxfId="7590">
      <pivotArea dataOnly="0" labelOnly="1" grandCol="1" outline="0" fieldPosition="0"/>
    </format>
    <format dxfId="7589">
      <pivotArea dataOnly="0" labelOnly="1" outline="0" fieldPosition="0">
        <references count="1">
          <reference field="0" count="1">
            <x v="30"/>
          </reference>
        </references>
      </pivotArea>
    </format>
    <format dxfId="7588">
      <pivotArea outline="0" collapsedLevelsAreSubtotals="1" fieldPosition="0"/>
    </format>
    <format dxfId="7587">
      <pivotArea dataOnly="0" labelOnly="1" outline="0" fieldPosition="0">
        <references count="1">
          <reference field="6" count="0"/>
        </references>
      </pivotArea>
    </format>
    <format dxfId="7586">
      <pivotArea dataOnly="0" labelOnly="1" grandCol="1" outline="0" fieldPosition="0"/>
    </format>
    <format dxfId="75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84">
      <pivotArea dataOnly="0" labelOnly="1" outline="0" fieldPosition="0">
        <references count="1">
          <reference field="0" count="0"/>
        </references>
      </pivotArea>
    </format>
    <format dxfId="75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7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6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53">
      <pivotArea dataOnly="0" labelOnly="1" outline="0" fieldPosition="0">
        <references count="1">
          <reference field="6" count="0"/>
        </references>
      </pivotArea>
    </format>
    <format dxfId="7552">
      <pivotArea dataOnly="0" labelOnly="1" grandCol="1" outline="0" fieldPosition="0"/>
    </format>
    <format dxfId="75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50">
      <pivotArea dataOnly="0" labelOnly="1" outline="0" fieldPosition="0">
        <references count="1">
          <reference field="0" count="0"/>
        </references>
      </pivotArea>
    </format>
    <format dxfId="75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4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3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3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3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3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2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19">
      <pivotArea dataOnly="0" labelOnly="1" outline="0" fieldPosition="0">
        <references count="1">
          <reference field="6" count="0"/>
        </references>
      </pivotArea>
    </format>
    <format dxfId="7518">
      <pivotArea dataOnly="0" labelOnly="1" grandCol="1" outline="0" fieldPosition="0"/>
    </format>
    <format dxfId="7517">
      <pivotArea dataOnly="0" labelOnly="1" outline="0" fieldPosition="0">
        <references count="1">
          <reference field="0" count="1">
            <x v="30"/>
          </reference>
        </references>
      </pivotArea>
    </format>
    <format dxfId="7516">
      <pivotArea outline="0" collapsedLevelsAreSubtotals="1" fieldPosition="0"/>
    </format>
    <format dxfId="7515">
      <pivotArea dataOnly="0" labelOnly="1" outline="0" fieldPosition="0">
        <references count="1">
          <reference field="6" count="0"/>
        </references>
      </pivotArea>
    </format>
    <format dxfId="7514">
      <pivotArea dataOnly="0" labelOnly="1" grandCol="1" outline="0" fieldPosition="0"/>
    </format>
    <format dxfId="75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12">
      <pivotArea dataOnly="0" labelOnly="1" outline="0" fieldPosition="0">
        <references count="1">
          <reference field="0" count="0"/>
        </references>
      </pivotArea>
    </format>
    <format dxfId="75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0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0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0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0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0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9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9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9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8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81">
      <pivotArea dataOnly="0" labelOnly="1" outline="0" fieldPosition="0">
        <references count="1">
          <reference field="6" count="0"/>
        </references>
      </pivotArea>
    </format>
    <format dxfId="7480">
      <pivotArea dataOnly="0" labelOnly="1" grandCol="1" outline="0" fieldPosition="0"/>
    </format>
    <format dxfId="74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78">
      <pivotArea dataOnly="0" labelOnly="1" outline="0" fieldPosition="0">
        <references count="1">
          <reference field="0" count="0"/>
        </references>
      </pivotArea>
    </format>
    <format dxfId="74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7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4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6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4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47">
      <pivotArea dataOnly="0" labelOnly="1" outline="0" fieldPosition="0">
        <references count="1">
          <reference field="6" count="0"/>
        </references>
      </pivotArea>
    </format>
    <format dxfId="7446">
      <pivotArea dataOnly="0" labelOnly="1" grandCol="1" outline="0" fieldPosition="0"/>
    </format>
    <format dxfId="7445">
      <pivotArea dataOnly="0" labelOnly="1" outline="0" fieldPosition="0">
        <references count="1">
          <reference field="0" count="1">
            <x v="30"/>
          </reference>
        </references>
      </pivotArea>
    </format>
    <format dxfId="7444">
      <pivotArea outline="0" collapsedLevelsAreSubtotals="1" fieldPosition="0"/>
    </format>
    <format dxfId="7443">
      <pivotArea dataOnly="0" labelOnly="1" outline="0" fieldPosition="0">
        <references count="1">
          <reference field="6" count="0"/>
        </references>
      </pivotArea>
    </format>
    <format dxfId="7442">
      <pivotArea dataOnly="0" labelOnly="1" grandCol="1" outline="0" fieldPosition="0"/>
    </format>
    <format dxfId="74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40">
      <pivotArea dataOnly="0" labelOnly="1" outline="0" fieldPosition="0">
        <references count="1">
          <reference field="0" count="0"/>
        </references>
      </pivotArea>
    </format>
    <format dxfId="74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3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4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2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09">
      <pivotArea dataOnly="0" labelOnly="1" outline="0" fieldPosition="0">
        <references count="1">
          <reference field="6" count="0"/>
        </references>
      </pivotArea>
    </format>
    <format dxfId="7408">
      <pivotArea dataOnly="0" labelOnly="1" grandCol="1" outline="0" fieldPosition="0"/>
    </format>
    <format dxfId="74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06">
      <pivotArea dataOnly="0" labelOnly="1" outline="0" fieldPosition="0">
        <references count="1">
          <reference field="0" count="0"/>
        </references>
      </pivotArea>
    </format>
    <format dxfId="74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9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9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9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9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9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9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8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8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7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75">
      <pivotArea dataOnly="0" labelOnly="1" outline="0" fieldPosition="0">
        <references count="1">
          <reference field="6" count="0"/>
        </references>
      </pivotArea>
    </format>
    <format dxfId="7374">
      <pivotArea dataOnly="0" labelOnly="1" grandCol="1" outline="0" fieldPosition="0"/>
    </format>
    <format dxfId="7373">
      <pivotArea dataOnly="0" labelOnly="1" outline="0" fieldPosition="0">
        <references count="1">
          <reference field="0" count="1">
            <x v="30"/>
          </reference>
        </references>
      </pivotArea>
    </format>
    <format dxfId="7372">
      <pivotArea outline="0" collapsedLevelsAreSubtotals="1" fieldPosition="0"/>
    </format>
    <format dxfId="7371">
      <pivotArea dataOnly="0" labelOnly="1" outline="0" fieldPosition="0">
        <references count="1">
          <reference field="6" count="0"/>
        </references>
      </pivotArea>
    </format>
    <format dxfId="7370">
      <pivotArea dataOnly="0" labelOnly="1" grandCol="1" outline="0" fieldPosition="0"/>
    </format>
    <format dxfId="73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68">
      <pivotArea dataOnly="0" labelOnly="1" outline="0" fieldPosition="0">
        <references count="1">
          <reference field="0" count="0"/>
        </references>
      </pivotArea>
    </format>
    <format dxfId="736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6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6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6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6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6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6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6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5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5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5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5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5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5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5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4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4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40">
      <pivotArea dataOnly="0" labelOnly="1" outline="0" fieldPosition="0">
        <references count="1">
          <reference field="6" count="0"/>
        </references>
      </pivotArea>
    </format>
    <format dxfId="7339">
      <pivotArea dataOnly="0" labelOnly="1" grandCol="1" outline="0" fieldPosition="0"/>
    </format>
    <format dxfId="73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37">
      <pivotArea dataOnly="0" labelOnly="1" outline="0" fieldPosition="0">
        <references count="1">
          <reference field="0" count="0"/>
        </references>
      </pivotArea>
    </format>
    <format dxfId="73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2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2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2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2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2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2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2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09">
      <pivotArea dataOnly="0" labelOnly="1" outline="0" fieldPosition="0">
        <references count="1">
          <reference field="6" count="0"/>
        </references>
      </pivotArea>
    </format>
    <format dxfId="7308">
      <pivotArea dataOnly="0" labelOnly="1" grandCol="1" outline="0" fieldPosition="0"/>
    </format>
    <format dxfId="7307">
      <pivotArea outline="0" collapsedLevelsAreSubtotals="1" fieldPosition="0"/>
    </format>
    <format dxfId="7306">
      <pivotArea dataOnly="0" labelOnly="1" outline="0" fieldPosition="0">
        <references count="1">
          <reference field="6" count="0"/>
        </references>
      </pivotArea>
    </format>
    <format dxfId="7305">
      <pivotArea dataOnly="0" labelOnly="1" grandCol="1" outline="0" fieldPosition="0"/>
    </format>
    <format dxfId="73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03">
      <pivotArea dataOnly="0" labelOnly="1" outline="0" fieldPosition="0">
        <references count="1">
          <reference field="0" count="0"/>
        </references>
      </pivotArea>
    </format>
    <format dxfId="730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0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0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9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9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9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9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9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9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9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9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75">
      <pivotArea dataOnly="0" labelOnly="1" outline="0" fieldPosition="0">
        <references count="1">
          <reference field="6" count="0"/>
        </references>
      </pivotArea>
    </format>
    <format dxfId="7274">
      <pivotArea dataOnly="0" labelOnly="1" grandCol="1" outline="0" fieldPosition="0"/>
    </format>
    <format dxfId="72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72">
      <pivotArea dataOnly="0" labelOnly="1" outline="0" fieldPosition="0">
        <references count="1">
          <reference field="0" count="0"/>
        </references>
      </pivotArea>
    </format>
    <format dxfId="727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7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6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6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6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6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6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44">
      <pivotArea dataOnly="0" labelOnly="1" outline="0" fieldPosition="0">
        <references count="1">
          <reference field="6" count="0"/>
        </references>
      </pivotArea>
    </format>
    <format dxfId="7243">
      <pivotArea dataOnly="0" labelOnly="1" grandCol="1" outline="0" fieldPosition="0"/>
    </format>
    <format dxfId="7242">
      <pivotArea dataOnly="0" labelOnly="1" outline="0" fieldPosition="0">
        <references count="1">
          <reference field="0" count="1">
            <x v="29"/>
          </reference>
        </references>
      </pivotArea>
    </format>
    <format dxfId="7241">
      <pivotArea outline="0" collapsedLevelsAreSubtotals="1" fieldPosition="0"/>
    </format>
    <format dxfId="7240">
      <pivotArea dataOnly="0" labelOnly="1" outline="0" fieldPosition="0">
        <references count="1">
          <reference field="6" count="0"/>
        </references>
      </pivotArea>
    </format>
    <format dxfId="7239">
      <pivotArea dataOnly="0" labelOnly="1" grandCol="1" outline="0" fieldPosition="0"/>
    </format>
    <format dxfId="72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37">
      <pivotArea dataOnly="0" labelOnly="1" outline="0" fieldPosition="0">
        <references count="1">
          <reference field="0" count="0"/>
        </references>
      </pivotArea>
    </format>
    <format dxfId="72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2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2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2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2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2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2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2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09">
      <pivotArea dataOnly="0" labelOnly="1" outline="0" fieldPosition="0">
        <references count="1">
          <reference field="6" count="0"/>
        </references>
      </pivotArea>
    </format>
    <format dxfId="7208">
      <pivotArea dataOnly="0" labelOnly="1" grandCol="1" outline="0" fieldPosition="0"/>
    </format>
    <format dxfId="72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06">
      <pivotArea dataOnly="0" labelOnly="1" outline="0" fieldPosition="0">
        <references count="1">
          <reference field="0" count="0"/>
        </references>
      </pivotArea>
    </format>
    <format dxfId="72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9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9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9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9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9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9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78">
      <pivotArea dataOnly="0" labelOnly="1" outline="0" fieldPosition="0">
        <references count="1">
          <reference field="6" count="0"/>
        </references>
      </pivotArea>
    </format>
    <format dxfId="7177">
      <pivotArea dataOnly="0" labelOnly="1" grandCol="1" outline="0" fieldPosition="0"/>
    </format>
    <format dxfId="7176">
      <pivotArea dataOnly="0" labelOnly="1" outline="0" fieldPosition="0">
        <references count="1">
          <reference field="0" count="1">
            <x v="29"/>
          </reference>
        </references>
      </pivotArea>
    </format>
    <format dxfId="7175">
      <pivotArea outline="0" collapsedLevelsAreSubtotals="1" fieldPosition="0"/>
    </format>
    <format dxfId="7174">
      <pivotArea dataOnly="0" labelOnly="1" outline="0" fieldPosition="0">
        <references count="1">
          <reference field="6" count="0"/>
        </references>
      </pivotArea>
    </format>
    <format dxfId="7173">
      <pivotArea dataOnly="0" labelOnly="1" grandCol="1" outline="0" fieldPosition="0"/>
    </format>
    <format dxfId="717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71">
      <pivotArea dataOnly="0" labelOnly="1" outline="0" fieldPosition="0">
        <references count="1">
          <reference field="0" count="0"/>
        </references>
      </pivotArea>
    </format>
    <format dxfId="717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6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6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6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6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6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6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6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6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6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6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5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5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43">
      <pivotArea dataOnly="0" labelOnly="1" outline="0" fieldPosition="0">
        <references count="1">
          <reference field="6" count="0"/>
        </references>
      </pivotArea>
    </format>
    <format dxfId="7142">
      <pivotArea dataOnly="0" labelOnly="1" grandCol="1" outline="0" fieldPosition="0"/>
    </format>
    <format dxfId="71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40">
      <pivotArea dataOnly="0" labelOnly="1" outline="0" fieldPosition="0">
        <references count="1">
          <reference field="0" count="0"/>
        </references>
      </pivotArea>
    </format>
    <format dxfId="71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12">
      <pivotArea dataOnly="0" labelOnly="1" outline="0" fieldPosition="0">
        <references count="1">
          <reference field="6" count="0"/>
        </references>
      </pivotArea>
    </format>
    <format dxfId="7111">
      <pivotArea dataOnly="0" labelOnly="1" grandCol="1" outline="0" fieldPosition="0"/>
    </format>
    <format dxfId="7110">
      <pivotArea dataOnly="0" labelOnly="1" outline="0" fieldPosition="0">
        <references count="1">
          <reference field="0" count="1">
            <x v="29"/>
          </reference>
        </references>
      </pivotArea>
    </format>
    <format dxfId="7109">
      <pivotArea outline="0" collapsedLevelsAreSubtotals="1" fieldPosition="0"/>
    </format>
    <format dxfId="7108">
      <pivotArea dataOnly="0" labelOnly="1" outline="0" fieldPosition="0">
        <references count="1">
          <reference field="6" count="0"/>
        </references>
      </pivotArea>
    </format>
    <format dxfId="7107">
      <pivotArea dataOnly="0" labelOnly="1" grandCol="1" outline="0" fieldPosition="0"/>
    </format>
    <format dxfId="71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05">
      <pivotArea dataOnly="0" labelOnly="1" outline="0" fieldPosition="0">
        <references count="1">
          <reference field="0" count="0"/>
        </references>
      </pivotArea>
    </format>
    <format dxfId="710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0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0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0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0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9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9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9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9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9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9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8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8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8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77">
      <pivotArea dataOnly="0" labelOnly="1" outline="0" fieldPosition="0">
        <references count="1">
          <reference field="6" count="0"/>
        </references>
      </pivotArea>
    </format>
    <format dxfId="7076">
      <pivotArea dataOnly="0" labelOnly="1" grandCol="1" outline="0" fieldPosition="0"/>
    </format>
    <format dxfId="70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74">
      <pivotArea dataOnly="0" labelOnly="1" outline="0" fieldPosition="0">
        <references count="1">
          <reference field="0" count="0"/>
        </references>
      </pivotArea>
    </format>
    <format dxfId="70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46">
      <pivotArea dataOnly="0" labelOnly="1" outline="0" fieldPosition="0">
        <references count="1">
          <reference field="6" count="0"/>
        </references>
      </pivotArea>
    </format>
    <format dxfId="7045">
      <pivotArea dataOnly="0" labelOnly="1" grandCol="1" outline="0" fieldPosition="0"/>
    </format>
    <format dxfId="7044">
      <pivotArea outline="0" collapsedLevelsAreSubtotals="1" fieldPosition="0"/>
    </format>
    <format dxfId="7043">
      <pivotArea dataOnly="0" labelOnly="1" outline="0" fieldPosition="0">
        <references count="1">
          <reference field="6" count="0"/>
        </references>
      </pivotArea>
    </format>
    <format dxfId="7042">
      <pivotArea dataOnly="0" labelOnly="1" grandCol="1" outline="0" fieldPosition="0"/>
    </format>
    <format dxfId="70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40">
      <pivotArea dataOnly="0" labelOnly="1" outline="0" fieldPosition="0">
        <references count="1">
          <reference field="0" count="0"/>
        </references>
      </pivotArea>
    </format>
    <format dxfId="70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12">
      <pivotArea dataOnly="0" labelOnly="1" outline="0" fieldPosition="0">
        <references count="1">
          <reference field="6" count="0"/>
        </references>
      </pivotArea>
    </format>
    <format dxfId="7011">
      <pivotArea dataOnly="0" labelOnly="1" grandCol="1" outline="0" fieldPosition="0"/>
    </format>
    <format dxfId="70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09">
      <pivotArea dataOnly="0" labelOnly="1" outline="0" fieldPosition="0">
        <references count="1">
          <reference field="0" count="0"/>
        </references>
      </pivotArea>
    </format>
    <format dxfId="70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81">
      <pivotArea dataOnly="0" labelOnly="1" outline="0" fieldPosition="0">
        <references count="1">
          <reference field="6" count="0"/>
        </references>
      </pivotArea>
    </format>
    <format dxfId="6980">
      <pivotArea dataOnly="0" labelOnly="1" grandCol="1" outline="0" fieldPosition="0"/>
    </format>
    <format dxfId="6979">
      <pivotArea dataOnly="0" labelOnly="1" outline="0" fieldPosition="0">
        <references count="1">
          <reference field="0" count="1">
            <x v="29"/>
          </reference>
        </references>
      </pivotArea>
    </format>
    <format dxfId="6978">
      <pivotArea outline="0" collapsedLevelsAreSubtotals="1" fieldPosition="0"/>
    </format>
    <format dxfId="6977">
      <pivotArea dataOnly="0" labelOnly="1" outline="0" fieldPosition="0">
        <references count="1">
          <reference field="6" count="0"/>
        </references>
      </pivotArea>
    </format>
    <format dxfId="6976">
      <pivotArea dataOnly="0" labelOnly="1" grandCol="1" outline="0" fieldPosition="0"/>
    </format>
    <format dxfId="69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74">
      <pivotArea dataOnly="0" labelOnly="1" outline="0" fieldPosition="0">
        <references count="1">
          <reference field="0" count="0"/>
        </references>
      </pivotArea>
    </format>
    <format dxfId="69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46">
      <pivotArea dataOnly="0" labelOnly="1" outline="0" fieldPosition="0">
        <references count="1">
          <reference field="6" count="0"/>
        </references>
      </pivotArea>
    </format>
    <format dxfId="6945">
      <pivotArea dataOnly="0" labelOnly="1" grandCol="1" outline="0" fieldPosition="0"/>
    </format>
    <format dxfId="694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43">
      <pivotArea dataOnly="0" labelOnly="1" outline="0" fieldPosition="0">
        <references count="1">
          <reference field="0" count="0"/>
        </references>
      </pivotArea>
    </format>
    <format dxfId="694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4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4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3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3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3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3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3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3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3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3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3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3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2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1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15">
      <pivotArea dataOnly="0" labelOnly="1" outline="0" fieldPosition="0">
        <references count="1">
          <reference field="6" count="0"/>
        </references>
      </pivotArea>
    </format>
    <format dxfId="6914">
      <pivotArea dataOnly="0" labelOnly="1" grandCol="1" outline="0" fieldPosition="0"/>
    </format>
    <format dxfId="6913">
      <pivotArea dataOnly="0" labelOnly="1" outline="0" fieldPosition="0">
        <references count="1">
          <reference field="0" count="1">
            <x v="29"/>
          </reference>
        </references>
      </pivotArea>
    </format>
    <format dxfId="6912">
      <pivotArea outline="0" collapsedLevelsAreSubtotals="1" fieldPosition="0"/>
    </format>
    <format dxfId="6911">
      <pivotArea dataOnly="0" labelOnly="1" outline="0" fieldPosition="0">
        <references count="1">
          <reference field="6" count="0"/>
        </references>
      </pivotArea>
    </format>
    <format dxfId="6910">
      <pivotArea dataOnly="0" labelOnly="1" grandCol="1" outline="0" fieldPosition="0"/>
    </format>
    <format dxfId="69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08">
      <pivotArea dataOnly="0" labelOnly="1" outline="0" fieldPosition="0">
        <references count="1">
          <reference field="0" count="0"/>
        </references>
      </pivotArea>
    </format>
    <format dxfId="69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0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9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9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9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9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80">
      <pivotArea dataOnly="0" labelOnly="1" outline="0" fieldPosition="0">
        <references count="1">
          <reference field="6" count="0"/>
        </references>
      </pivotArea>
    </format>
    <format dxfId="6879">
      <pivotArea dataOnly="0" labelOnly="1" grandCol="1" outline="0" fieldPosition="0"/>
    </format>
    <format dxfId="68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77">
      <pivotArea dataOnly="0" labelOnly="1" outline="0" fieldPosition="0">
        <references count="1">
          <reference field="0" count="0"/>
        </references>
      </pivotArea>
    </format>
    <format dxfId="68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49">
      <pivotArea dataOnly="0" labelOnly="1" outline="0" fieldPosition="0">
        <references count="1">
          <reference field="6" count="0"/>
        </references>
      </pivotArea>
    </format>
    <format dxfId="6848">
      <pivotArea dataOnly="0" labelOnly="1" grandCol="1" outline="0" fieldPosition="0"/>
    </format>
    <format dxfId="6847">
      <pivotArea dataOnly="0" labelOnly="1" outline="0" fieldPosition="0">
        <references count="1">
          <reference field="0" count="1">
            <x v="29"/>
          </reference>
        </references>
      </pivotArea>
    </format>
    <format dxfId="6846">
      <pivotArea outline="0" collapsedLevelsAreSubtotals="1" fieldPosition="0"/>
    </format>
    <format dxfId="6845">
      <pivotArea dataOnly="0" labelOnly="1" outline="0" fieldPosition="0">
        <references count="1">
          <reference field="6" count="0"/>
        </references>
      </pivotArea>
    </format>
    <format dxfId="6844">
      <pivotArea dataOnly="0" labelOnly="1" grandCol="1" outline="0" fieldPosition="0"/>
    </format>
    <format dxfId="68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42">
      <pivotArea dataOnly="0" labelOnly="1" outline="0" fieldPosition="0">
        <references count="1">
          <reference field="0" count="0"/>
        </references>
      </pivotArea>
    </format>
    <format dxfId="684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4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3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3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3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3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3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3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3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3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3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3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2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2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2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2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2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1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1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1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1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14">
      <pivotArea dataOnly="0" labelOnly="1" outline="0" fieldPosition="0">
        <references count="1">
          <reference field="6" count="0"/>
        </references>
      </pivotArea>
    </format>
    <format dxfId="6813">
      <pivotArea dataOnly="0" labelOnly="1" grandCol="1" outline="0" fieldPosition="0"/>
    </format>
    <format dxfId="68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11">
      <pivotArea dataOnly="0" labelOnly="1" outline="0" fieldPosition="0">
        <references count="1">
          <reference field="0" count="0"/>
        </references>
      </pivotArea>
    </format>
    <format dxfId="681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0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0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0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0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0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0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0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0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0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0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9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9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83">
      <pivotArea dataOnly="0" labelOnly="1" outline="0" fieldPosition="0">
        <references count="1">
          <reference field="6" count="0"/>
        </references>
      </pivotArea>
    </format>
    <format dxfId="6782">
      <pivotArea dataOnly="0" labelOnly="1" grandCol="1" outline="0" fieldPosition="0"/>
    </format>
    <format dxfId="6781">
      <pivotArea dataOnly="0" labelOnly="1" outline="0" fieldPosition="0">
        <references count="1">
          <reference field="0" count="1">
            <x v="29"/>
          </reference>
        </references>
      </pivotArea>
    </format>
    <format dxfId="6780">
      <pivotArea outline="0" collapsedLevelsAreSubtotals="1" fieldPosition="0"/>
    </format>
    <format dxfId="6779">
      <pivotArea dataOnly="0" labelOnly="1" outline="0" fieldPosition="0">
        <references count="1">
          <reference field="6" count="0"/>
        </references>
      </pivotArea>
    </format>
    <format dxfId="6778">
      <pivotArea dataOnly="0" labelOnly="1" grandCol="1" outline="0" fieldPosition="0"/>
    </format>
    <format dxfId="67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76">
      <pivotArea dataOnly="0" labelOnly="1" outline="0" fieldPosition="0">
        <references count="1">
          <reference field="0" count="0"/>
        </references>
      </pivotArea>
    </format>
    <format dxfId="67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48">
      <pivotArea dataOnly="0" labelOnly="1" outline="0" fieldPosition="0">
        <references count="1">
          <reference field="6" count="0"/>
        </references>
      </pivotArea>
    </format>
    <format dxfId="6747">
      <pivotArea dataOnly="0" labelOnly="1" grandCol="1" outline="0" fieldPosition="0"/>
    </format>
    <format dxfId="67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45">
      <pivotArea dataOnly="0" labelOnly="1" outline="0" fieldPosition="0">
        <references count="1">
          <reference field="0" count="0"/>
        </references>
      </pivotArea>
    </format>
    <format dxfId="674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4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4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4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3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3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3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3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3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3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3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3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3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17">
      <pivotArea dataOnly="0" labelOnly="1" outline="0" fieldPosition="0">
        <references count="1">
          <reference field="6" count="0"/>
        </references>
      </pivotArea>
    </format>
    <format dxfId="6716">
      <pivotArea dataOnly="0" labelOnly="1" grandCol="1" outline="0" fieldPosition="0"/>
    </format>
    <format dxfId="6715">
      <pivotArea dataOnly="0" labelOnly="1" outline="0" fieldPosition="0">
        <references count="1">
          <reference field="0" count="1">
            <x v="29"/>
          </reference>
        </references>
      </pivotArea>
    </format>
    <format dxfId="6714">
      <pivotArea outline="0" collapsedLevelsAreSubtotals="1" fieldPosition="0"/>
    </format>
    <format dxfId="6713">
      <pivotArea dataOnly="0" labelOnly="1" outline="0" fieldPosition="0">
        <references count="1">
          <reference field="6" count="0"/>
        </references>
      </pivotArea>
    </format>
    <format dxfId="6712">
      <pivotArea dataOnly="0" labelOnly="1" grandCol="1" outline="0" fieldPosition="0"/>
    </format>
    <format dxfId="67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10">
      <pivotArea dataOnly="0" labelOnly="1" outline="0" fieldPosition="0">
        <references count="1">
          <reference field="0" count="0"/>
        </references>
      </pivotArea>
    </format>
    <format dxfId="67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0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7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9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79">
      <pivotArea dataOnly="0" labelOnly="1" outline="0" fieldPosition="0">
        <references count="1">
          <reference field="6" count="0"/>
        </references>
      </pivotArea>
    </format>
    <format dxfId="6678">
      <pivotArea dataOnly="0" labelOnly="1" grandCol="1" outline="0" fieldPosition="0"/>
    </format>
    <format dxfId="66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76">
      <pivotArea dataOnly="0" labelOnly="1" outline="0" fieldPosition="0">
        <references count="1">
          <reference field="0" count="0"/>
        </references>
      </pivotArea>
    </format>
    <format dxfId="66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6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45">
      <pivotArea dataOnly="0" labelOnly="1" outline="0" fieldPosition="0">
        <references count="1">
          <reference field="6" count="0"/>
        </references>
      </pivotArea>
    </format>
    <format dxfId="6644">
      <pivotArea dataOnly="0" labelOnly="1" grandCol="1" outline="0" fieldPosition="0"/>
    </format>
    <format dxfId="6643">
      <pivotArea dataOnly="0" labelOnly="1" outline="0" fieldPosition="0">
        <references count="1">
          <reference field="0" count="1">
            <x v="30"/>
          </reference>
        </references>
      </pivotArea>
    </format>
    <format dxfId="6642">
      <pivotArea outline="0" collapsedLevelsAreSubtotals="1" fieldPosition="0"/>
    </format>
    <format dxfId="6641">
      <pivotArea dataOnly="0" labelOnly="1" outline="0" fieldPosition="0">
        <references count="1">
          <reference field="6" count="0"/>
        </references>
      </pivotArea>
    </format>
    <format dxfId="6640">
      <pivotArea dataOnly="0" labelOnly="1" grandCol="1" outline="0" fieldPosition="0"/>
    </format>
    <format dxfId="66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38">
      <pivotArea dataOnly="0" labelOnly="1" outline="0" fieldPosition="0">
        <references count="1">
          <reference field="0" count="0"/>
        </references>
      </pivotArea>
    </format>
    <format dxfId="663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3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3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3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3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3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3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10">
      <pivotArea dataOnly="0" labelOnly="1" outline="0" fieldPosition="0">
        <references count="1">
          <reference field="6" count="0"/>
        </references>
      </pivotArea>
    </format>
    <format dxfId="6609">
      <pivotArea dataOnly="0" labelOnly="1" grandCol="1" outline="0" fieldPosition="0"/>
    </format>
    <format dxfId="66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07">
      <pivotArea dataOnly="0" labelOnly="1" outline="0" fieldPosition="0">
        <references count="1">
          <reference field="0" count="0"/>
        </references>
      </pivotArea>
    </format>
    <format dxfId="660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0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0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0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0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0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0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8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8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79">
      <pivotArea dataOnly="0" labelOnly="1" outline="0" fieldPosition="0">
        <references count="1">
          <reference field="6" count="0"/>
        </references>
      </pivotArea>
    </format>
    <format dxfId="6578">
      <pivotArea dataOnly="0" labelOnly="1" grandCol="1" outline="0" fieldPosition="0"/>
    </format>
    <format dxfId="6577">
      <pivotArea outline="0" collapsedLevelsAreSubtotals="1" fieldPosition="0"/>
    </format>
    <format dxfId="6576">
      <pivotArea dataOnly="0" labelOnly="1" outline="0" fieldPosition="0">
        <references count="1">
          <reference field="6" count="0"/>
        </references>
      </pivotArea>
    </format>
    <format dxfId="6575">
      <pivotArea dataOnly="0" labelOnly="1" grandCol="1" outline="0" fieldPosition="0"/>
    </format>
    <format dxfId="65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73">
      <pivotArea dataOnly="0" labelOnly="1" outline="0" fieldPosition="0">
        <references count="1">
          <reference field="0" count="0"/>
        </references>
      </pivotArea>
    </format>
    <format dxfId="657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7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7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6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6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6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6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6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4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42">
      <pivotArea dataOnly="0" labelOnly="1" outline="0" fieldPosition="0">
        <references count="1">
          <reference field="6" count="0"/>
        </references>
      </pivotArea>
    </format>
    <format dxfId="6541">
      <pivotArea dataOnly="0" labelOnly="1" grandCol="1" outline="0" fieldPosition="0"/>
    </format>
    <format dxfId="65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39">
      <pivotArea dataOnly="0" labelOnly="1" outline="0" fieldPosition="0">
        <references count="1">
          <reference field="0" count="0"/>
        </references>
      </pivotArea>
    </format>
    <format dxfId="65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08">
      <pivotArea dataOnly="0" labelOnly="1" outline="0" fieldPosition="0">
        <references count="1">
          <reference field="6" count="0"/>
        </references>
      </pivotArea>
    </format>
    <format dxfId="6507">
      <pivotArea dataOnly="0" labelOnly="1" grandCol="1" outline="0" fieldPosition="0"/>
    </format>
    <format dxfId="6506">
      <pivotArea dataOnly="0" labelOnly="1" outline="0" fieldPosition="0">
        <references count="1">
          <reference field="0" count="1">
            <x v="30"/>
          </reference>
        </references>
      </pivotArea>
    </format>
    <format dxfId="6505">
      <pivotArea outline="0" collapsedLevelsAreSubtotals="1" fieldPosition="0"/>
    </format>
    <format dxfId="6504">
      <pivotArea dataOnly="0" labelOnly="1" outline="0" fieldPosition="0">
        <references count="1">
          <reference field="6" count="0"/>
        </references>
      </pivotArea>
    </format>
    <format dxfId="6503">
      <pivotArea dataOnly="0" labelOnly="1" grandCol="1" outline="0" fieldPosition="0"/>
    </format>
    <format dxfId="65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01">
      <pivotArea dataOnly="0" labelOnly="1" outline="0" fieldPosition="0">
        <references count="1">
          <reference field="0" count="0"/>
        </references>
      </pivotArea>
    </format>
    <format dxfId="65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9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9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9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9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8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8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73">
      <pivotArea dataOnly="0" labelOnly="1" outline="0" fieldPosition="0">
        <references count="1">
          <reference field="6" count="0"/>
        </references>
      </pivotArea>
    </format>
    <format dxfId="6472">
      <pivotArea dataOnly="0" labelOnly="1" grandCol="1" outline="0" fieldPosition="0"/>
    </format>
    <format dxfId="64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70">
      <pivotArea dataOnly="0" labelOnly="1" outline="0" fieldPosition="0">
        <references count="1">
          <reference field="0" count="0"/>
        </references>
      </pivotArea>
    </format>
    <format dxfId="646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6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6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6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6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6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6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6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6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6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5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5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5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5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42">
      <pivotArea dataOnly="0" labelOnly="1" outline="0" fieldPosition="0">
        <references count="1">
          <reference field="6" count="0"/>
        </references>
      </pivotArea>
    </format>
    <format dxfId="6441">
      <pivotArea dataOnly="0" labelOnly="1" grandCol="1" outline="0" fieldPosition="0"/>
    </format>
    <format dxfId="6440">
      <pivotArea outline="0" collapsedLevelsAreSubtotals="1" fieldPosition="0"/>
    </format>
    <format dxfId="6439">
      <pivotArea dataOnly="0" labelOnly="1" outline="0" fieldPosition="0">
        <references count="1">
          <reference field="6" count="0"/>
        </references>
      </pivotArea>
    </format>
    <format dxfId="6438">
      <pivotArea dataOnly="0" labelOnly="1" grandCol="1" outline="0" fieldPosition="0"/>
    </format>
    <format dxfId="64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36">
      <pivotArea dataOnly="0" labelOnly="1" outline="0" fieldPosition="0">
        <references count="1">
          <reference field="0" count="0"/>
        </references>
      </pivotArea>
    </format>
    <format dxfId="643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3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3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3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3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3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2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2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2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2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2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2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2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2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2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2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1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1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1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1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0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0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0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05">
      <pivotArea dataOnly="0" labelOnly="1" outline="0" fieldPosition="0">
        <references count="1">
          <reference field="6" count="0"/>
        </references>
      </pivotArea>
    </format>
    <format dxfId="6404">
      <pivotArea dataOnly="0" labelOnly="1" grandCol="1" outline="0" fieldPosition="0"/>
    </format>
    <format dxfId="64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02">
      <pivotArea dataOnly="0" labelOnly="1" outline="0" fieldPosition="0">
        <references count="1">
          <reference field="0" count="0"/>
        </references>
      </pivotArea>
    </format>
    <format dxfId="640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0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9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9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9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9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9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9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9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9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9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9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8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8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8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71">
      <pivotArea dataOnly="0" labelOnly="1" outline="0" fieldPosition="0">
        <references count="1">
          <reference field="6" count="0"/>
        </references>
      </pivotArea>
    </format>
    <format dxfId="6370">
      <pivotArea dataOnly="0" labelOnly="1" grandCol="1" outline="0" fieldPosition="0"/>
    </format>
    <format dxfId="6369">
      <pivotArea dataOnly="0" labelOnly="1" outline="0" fieldPosition="0">
        <references count="1">
          <reference field="0" count="1">
            <x v="29"/>
          </reference>
        </references>
      </pivotArea>
    </format>
    <format dxfId="6368">
      <pivotArea outline="0" collapsedLevelsAreSubtotals="1" fieldPosition="0"/>
    </format>
    <format dxfId="6367">
      <pivotArea dataOnly="0" labelOnly="1" outline="0" fieldPosition="0">
        <references count="1">
          <reference field="6" count="0"/>
        </references>
      </pivotArea>
    </format>
    <format dxfId="6366">
      <pivotArea dataOnly="0" labelOnly="1" grandCol="1" outline="0" fieldPosition="0"/>
    </format>
    <format dxfId="636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64">
      <pivotArea dataOnly="0" labelOnly="1" outline="0" fieldPosition="0">
        <references count="1">
          <reference field="0" count="0"/>
        </references>
      </pivotArea>
    </format>
    <format dxfId="636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6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6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6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5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5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5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5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5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5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5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5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5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5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4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4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3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33">
      <pivotArea dataOnly="0" labelOnly="1" outline="0" fieldPosition="0">
        <references count="1">
          <reference field="6" count="0"/>
        </references>
      </pivotArea>
    </format>
    <format dxfId="6332">
      <pivotArea dataOnly="0" labelOnly="1" grandCol="1" outline="0" fieldPosition="0"/>
    </format>
    <format dxfId="63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30">
      <pivotArea dataOnly="0" labelOnly="1" outline="0" fieldPosition="0">
        <references count="1">
          <reference field="0" count="0"/>
        </references>
      </pivotArea>
    </format>
    <format dxfId="632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2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2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2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2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2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2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2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0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99">
      <pivotArea dataOnly="0" labelOnly="1" outline="0" fieldPosition="0">
        <references count="1">
          <reference field="6" count="0"/>
        </references>
      </pivotArea>
    </format>
    <format dxfId="6298">
      <pivotArea dataOnly="0" labelOnly="1" grandCol="1" outline="0" fieldPosition="0"/>
    </format>
    <format dxfId="6297">
      <pivotArea dataOnly="0" labelOnly="1" outline="0" fieldPosition="0">
        <references count="1">
          <reference field="0" count="1">
            <x v="29"/>
          </reference>
        </references>
      </pivotArea>
    </format>
    <format dxfId="6296">
      <pivotArea outline="0" collapsedLevelsAreSubtotals="1" fieldPosition="0"/>
    </format>
    <format dxfId="6295">
      <pivotArea dataOnly="0" labelOnly="1" outline="0" fieldPosition="0">
        <references count="1">
          <reference field="6" count="0"/>
        </references>
      </pivotArea>
    </format>
    <format dxfId="6294">
      <pivotArea dataOnly="0" labelOnly="1" grandCol="1" outline="0" fieldPosition="0"/>
    </format>
    <format dxfId="62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92">
      <pivotArea dataOnly="0" labelOnly="1" outline="0" fieldPosition="0">
        <references count="1">
          <reference field="0" count="0"/>
        </references>
      </pivotArea>
    </format>
    <format dxfId="62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8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83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2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7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7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6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59">
      <pivotArea dataOnly="0" labelOnly="1" outline="0" fieldPosition="0">
        <references count="1">
          <reference field="6" count="0"/>
        </references>
      </pivotArea>
    </format>
    <format dxfId="6258">
      <pivotArea dataOnly="0" labelOnly="1" grandCol="1" outline="0" fieldPosition="0"/>
    </format>
    <format dxfId="62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56">
      <pivotArea dataOnly="0" labelOnly="1" outline="0" fieldPosition="0">
        <references count="1">
          <reference field="0" count="0"/>
        </references>
      </pivotArea>
    </format>
    <format dxfId="62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47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2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3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38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2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23">
      <pivotArea dataOnly="0" labelOnly="1" outline="0" fieldPosition="0">
        <references count="1">
          <reference field="6" count="0"/>
        </references>
      </pivotArea>
    </format>
    <format dxfId="6222">
      <pivotArea dataOnly="0" labelOnly="1" grandCol="1" outline="0" fieldPosition="0"/>
    </format>
    <format dxfId="6221">
      <pivotArea dataOnly="0" labelOnly="1" outline="0" fieldPosition="0">
        <references count="1">
          <reference field="0" count="1">
            <x v="30"/>
          </reference>
        </references>
      </pivotArea>
    </format>
    <format dxfId="6220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19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1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15">
      <pivotArea outline="0" collapsedLevelsAreSubtotals="1" fieldPosition="0"/>
    </format>
    <format dxfId="6214">
      <pivotArea dataOnly="0" labelOnly="1" outline="0" fieldPosition="0">
        <references count="1">
          <reference field="6" count="0"/>
        </references>
      </pivotArea>
    </format>
    <format dxfId="6213">
      <pivotArea dataOnly="0" labelOnly="1" grandCol="1" outline="0" fieldPosition="0"/>
    </format>
    <format dxfId="62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11">
      <pivotArea dataOnly="0" labelOnly="1" outline="0" fieldPosition="0">
        <references count="1">
          <reference field="0" count="0"/>
        </references>
      </pivotArea>
    </format>
    <format dxfId="621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0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0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0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0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0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0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0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9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8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80">
      <pivotArea dataOnly="0" labelOnly="1" outline="0" fieldPosition="0">
        <references count="1">
          <reference field="6" count="0"/>
        </references>
      </pivotArea>
    </format>
    <format dxfId="6179">
      <pivotArea dataOnly="0" labelOnly="1" grandCol="1" outline="0" fieldPosition="0"/>
    </format>
    <format dxfId="61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77">
      <pivotArea dataOnly="0" labelOnly="1" outline="0" fieldPosition="0">
        <references count="1">
          <reference field="0" count="0"/>
        </references>
      </pivotArea>
    </format>
    <format dxfId="61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6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6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4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46">
      <pivotArea dataOnly="0" labelOnly="1" outline="0" fieldPosition="0">
        <references count="1">
          <reference field="6" count="0"/>
        </references>
      </pivotArea>
    </format>
    <format dxfId="6145">
      <pivotArea dataOnly="0" labelOnly="1" grandCol="1" outline="0" fieldPosition="0"/>
    </format>
    <format dxfId="6144">
      <pivotArea dataOnly="0" labelOnly="1" outline="0" fieldPosition="0">
        <references count="1">
          <reference field="0" count="1">
            <x v="30"/>
          </reference>
        </references>
      </pivotArea>
    </format>
    <format dxfId="6143">
      <pivotArea outline="0" collapsedLevelsAreSubtotals="1" fieldPosition="0"/>
    </format>
    <format dxfId="6142">
      <pivotArea dataOnly="0" labelOnly="1" outline="0" fieldPosition="0">
        <references count="1">
          <reference field="6" count="0"/>
        </references>
      </pivotArea>
    </format>
    <format dxfId="6141">
      <pivotArea dataOnly="0" labelOnly="1" grandCol="1" outline="0" fieldPosition="0"/>
    </format>
    <format dxfId="61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39">
      <pivotArea dataOnly="0" labelOnly="1" outline="0" fieldPosition="0">
        <references count="1">
          <reference field="0" count="0"/>
        </references>
      </pivotArea>
    </format>
    <format dxfId="61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11">
      <pivotArea dataOnly="0" labelOnly="1" outline="0" fieldPosition="0">
        <references count="1">
          <reference field="6" count="0"/>
        </references>
      </pivotArea>
    </format>
    <format dxfId="6110">
      <pivotArea dataOnly="0" labelOnly="1" grandCol="1" outline="0" fieldPosition="0"/>
    </format>
    <format dxfId="61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08">
      <pivotArea dataOnly="0" labelOnly="1" outline="0" fieldPosition="0">
        <references count="1">
          <reference field="0" count="0"/>
        </references>
      </pivotArea>
    </format>
    <format dxfId="61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0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9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9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9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9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80">
      <pivotArea dataOnly="0" labelOnly="1" outline="0" fieldPosition="0">
        <references count="1">
          <reference field="6" count="0"/>
        </references>
      </pivotArea>
    </format>
    <format dxfId="6079">
      <pivotArea dataOnly="0" labelOnly="1" grandCol="1" outline="0" fieldPosition="0"/>
    </format>
    <format dxfId="6078">
      <pivotArea outline="0" collapsedLevelsAreSubtotals="1" fieldPosition="0"/>
    </format>
    <format dxfId="6077">
      <pivotArea dataOnly="0" labelOnly="1" outline="0" fieldPosition="0">
        <references count="1">
          <reference field="6" count="0"/>
        </references>
      </pivotArea>
    </format>
    <format dxfId="6076">
      <pivotArea dataOnly="0" labelOnly="1" grandCol="1" outline="0" fieldPosition="0"/>
    </format>
    <format dxfId="60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74">
      <pivotArea dataOnly="0" labelOnly="1" outline="0" fieldPosition="0">
        <references count="1">
          <reference field="0" count="0"/>
        </references>
      </pivotArea>
    </format>
    <format dxfId="60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6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65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064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606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6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6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6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5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5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5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05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054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05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4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4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4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39">
      <pivotArea dataOnly="0" labelOnly="1" outline="0" fieldPosition="0">
        <references count="1">
          <reference field="6" count="0"/>
        </references>
      </pivotArea>
    </format>
    <format dxfId="6038">
      <pivotArea dataOnly="0" labelOnly="1" grandCol="1" outline="0" fieldPosition="0"/>
    </format>
    <format dxfId="60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36">
      <pivotArea dataOnly="0" labelOnly="1" outline="0" fieldPosition="0">
        <references count="1">
          <reference field="0" count="0"/>
        </references>
      </pivotArea>
    </format>
    <format dxfId="603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3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3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3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3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3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2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2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27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026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602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2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2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2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2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2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1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1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01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016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0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0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01">
      <pivotArea dataOnly="0" labelOnly="1" outline="0" fieldPosition="0">
        <references count="1">
          <reference field="6" count="0"/>
        </references>
      </pivotArea>
    </format>
    <format dxfId="6000">
      <pivotArea dataOnly="0" labelOnly="1" grandCol="1" outline="0" fieldPosition="0"/>
    </format>
    <format dxfId="5999">
      <pivotArea dataOnly="0" labelOnly="1" outline="0" fieldPosition="0">
        <references count="1">
          <reference field="0" count="1">
            <x v="30"/>
          </reference>
        </references>
      </pivotArea>
    </format>
    <format dxfId="5998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99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99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99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994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93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92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91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90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89">
      <pivotArea outline="0" collapsedLevelsAreSubtotals="1" fieldPosition="0"/>
    </format>
    <format dxfId="5988">
      <pivotArea dataOnly="0" labelOnly="1" outline="0" fieldPosition="0">
        <references count="1">
          <reference field="6" count="0"/>
        </references>
      </pivotArea>
    </format>
    <format dxfId="5987">
      <pivotArea dataOnly="0" labelOnly="1" grandCol="1" outline="0" fieldPosition="0"/>
    </format>
    <format dxfId="59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85">
      <pivotArea dataOnly="0" labelOnly="1" outline="0" fieldPosition="0">
        <references count="1">
          <reference field="0" count="0"/>
        </references>
      </pivotArea>
    </format>
    <format dxfId="59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9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9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9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9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97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976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59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9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9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6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67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5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52">
      <pivotArea dataOnly="0" labelOnly="1" outline="0" fieldPosition="0">
        <references count="1">
          <reference field="6" count="0"/>
        </references>
      </pivotArea>
    </format>
    <format dxfId="5951">
      <pivotArea dataOnly="0" labelOnly="1" grandCol="1" outline="0" fieldPosition="0"/>
    </format>
    <format dxfId="59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49">
      <pivotArea dataOnly="0" labelOnly="1" outline="0" fieldPosition="0">
        <references count="1">
          <reference field="0" count="0"/>
        </references>
      </pivotArea>
    </format>
    <format dxfId="59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9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9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9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9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9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940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59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9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9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3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31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16">
      <pivotArea dataOnly="0" labelOnly="1" outline="0" fieldPosition="0">
        <references count="1">
          <reference field="6" count="0"/>
        </references>
      </pivotArea>
    </format>
    <format dxfId="5915">
      <pivotArea dataOnly="0" labelOnly="1" grandCol="1" outline="0" fieldPosition="0"/>
    </format>
    <format dxfId="5914">
      <pivotArea dataOnly="0" labelOnly="1" outline="0" fieldPosition="0">
        <references count="1">
          <reference field="0" count="1">
            <x v="30"/>
          </reference>
        </references>
      </pivotArea>
    </format>
    <format dxfId="5913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12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11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10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09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5908">
      <pivotArea outline="0" collapsedLevelsAreSubtotals="1" fieldPosition="0"/>
    </format>
    <format dxfId="5907">
      <pivotArea dataOnly="0" labelOnly="1" outline="0" fieldPosition="0">
        <references count="1">
          <reference field="6" count="0"/>
        </references>
      </pivotArea>
    </format>
    <format dxfId="5906">
      <pivotArea dataOnly="0" labelOnly="1" grandCol="1" outline="0" fieldPosition="0"/>
    </format>
    <format dxfId="590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04">
      <pivotArea dataOnly="0" labelOnly="1" outline="0" fieldPosition="0">
        <references count="1">
          <reference field="0" count="0"/>
        </references>
      </pivotArea>
    </format>
    <format dxfId="59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9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9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9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9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9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9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9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9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8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8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76">
      <pivotArea dataOnly="0" labelOnly="1" outline="0" fieldPosition="0">
        <references count="1">
          <reference field="6" count="0"/>
        </references>
      </pivotArea>
    </format>
    <format dxfId="5875">
      <pivotArea dataOnly="0" labelOnly="1" grandCol="1" outline="0" fieldPosition="0"/>
    </format>
    <format dxfId="58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73">
      <pivotArea dataOnly="0" labelOnly="1" outline="0" fieldPosition="0">
        <references count="1">
          <reference field="0" count="0"/>
        </references>
      </pivotArea>
    </format>
    <format dxfId="587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7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7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6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6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6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6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6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6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6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6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6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5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45">
      <pivotArea dataOnly="0" labelOnly="1" outline="0" fieldPosition="0">
        <references count="1">
          <reference field="6" count="0"/>
        </references>
      </pivotArea>
    </format>
    <format dxfId="5844">
      <pivotArea dataOnly="0" labelOnly="1" grandCol="1" outline="0" fieldPosition="0"/>
    </format>
    <format dxfId="5843">
      <pivotArea outline="0" collapsedLevelsAreSubtotals="1" fieldPosition="0"/>
    </format>
    <format dxfId="5842">
      <pivotArea dataOnly="0" labelOnly="1" outline="0" fieldPosition="0">
        <references count="1">
          <reference field="6" count="0"/>
        </references>
      </pivotArea>
    </format>
    <format dxfId="5841">
      <pivotArea dataOnly="0" labelOnly="1" grandCol="1" outline="0" fieldPosition="0"/>
    </format>
    <format dxfId="58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39">
      <pivotArea dataOnly="0" labelOnly="1" outline="0" fieldPosition="0">
        <references count="1">
          <reference field="0" count="0"/>
        </references>
      </pivotArea>
    </format>
    <format dxfId="58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11">
      <pivotArea dataOnly="0" labelOnly="1" outline="0" fieldPosition="0">
        <references count="1">
          <reference field="6" count="0"/>
        </references>
      </pivotArea>
    </format>
    <format dxfId="5810">
      <pivotArea dataOnly="0" labelOnly="1" grandCol="1" outline="0" fieldPosition="0"/>
    </format>
    <format dxfId="58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08">
      <pivotArea dataOnly="0" labelOnly="1" outline="0" fieldPosition="0">
        <references count="1">
          <reference field="0" count="0"/>
        </references>
      </pivotArea>
    </format>
    <format dxfId="58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0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9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9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9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9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7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7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7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7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7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7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80">
      <pivotArea dataOnly="0" labelOnly="1" outline="0" fieldPosition="0">
        <references count="1">
          <reference field="6" count="0"/>
        </references>
      </pivotArea>
    </format>
    <format dxfId="5779">
      <pivotArea dataOnly="0" labelOnly="1" grandCol="1" outline="0" fieldPosition="0"/>
    </format>
    <format dxfId="5778">
      <pivotArea outline="0" collapsedLevelsAreSubtotals="1" fieldPosition="0"/>
    </format>
    <format dxfId="5777">
      <pivotArea dataOnly="0" labelOnly="1" outline="0" fieldPosition="0">
        <references count="1">
          <reference field="6" count="0"/>
        </references>
      </pivotArea>
    </format>
    <format dxfId="5776">
      <pivotArea dataOnly="0" labelOnly="1" grandCol="1" outline="0" fieldPosition="0"/>
    </format>
    <format dxfId="57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74">
      <pivotArea dataOnly="0" labelOnly="1" outline="0" fieldPosition="0">
        <references count="1">
          <reference field="0" count="0"/>
        </references>
      </pivotArea>
    </format>
    <format dxfId="57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6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576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6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6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6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6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5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58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7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7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7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7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7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7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743">
      <pivotArea dataOnly="0" labelOnly="1" outline="0" fieldPosition="0">
        <references count="1">
          <reference field="6" count="0"/>
        </references>
      </pivotArea>
    </format>
    <format dxfId="5742">
      <pivotArea dataOnly="0" labelOnly="1" grandCol="1" outline="0" fieldPosition="0"/>
    </format>
    <format dxfId="57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40">
      <pivotArea dataOnly="0" labelOnly="1" outline="0" fieldPosition="0">
        <references count="1">
          <reference field="0" count="0"/>
        </references>
      </pivotArea>
    </format>
    <format dxfId="57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3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57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24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7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7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7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7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7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7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709">
      <pivotArea dataOnly="0" labelOnly="1" outline="0" fieldPosition="0">
        <references count="1">
          <reference field="6" count="0"/>
        </references>
      </pivotArea>
    </format>
    <format dxfId="5708">
      <pivotArea dataOnly="0" labelOnly="1" grandCol="1" outline="0" fieldPosition="0"/>
    </format>
    <format dxfId="5707">
      <pivotArea dataOnly="0" labelOnly="1" outline="0" fieldPosition="0">
        <references count="1">
          <reference field="0" count="1">
            <x v="31"/>
          </reference>
        </references>
      </pivotArea>
    </format>
    <format dxfId="5706">
      <pivotArea outline="0" collapsedLevelsAreSubtotals="1" fieldPosition="0"/>
    </format>
    <format dxfId="5705">
      <pivotArea dataOnly="0" labelOnly="1" outline="0" fieldPosition="0">
        <references count="1">
          <reference field="6" count="0"/>
        </references>
      </pivotArea>
    </format>
    <format dxfId="5704">
      <pivotArea dataOnly="0" labelOnly="1" grandCol="1" outline="0" fieldPosition="0"/>
    </format>
    <format dxfId="57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02">
      <pivotArea dataOnly="0" labelOnly="1" outline="0" fieldPosition="0">
        <references count="1">
          <reference field="0" count="0"/>
        </references>
      </pivotArea>
    </format>
    <format dxfId="570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0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9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9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9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9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9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9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5693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56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6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6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6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685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684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68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68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6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6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7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7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7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7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69">
      <pivotArea dataOnly="0" labelOnly="1" outline="0" fieldPosition="0">
        <references count="1">
          <reference field="6" count="0"/>
        </references>
      </pivotArea>
    </format>
    <format dxfId="5668">
      <pivotArea dataOnly="0" labelOnly="1" grandCol="1" outline="0" fieldPosition="0"/>
    </format>
    <format dxfId="56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66">
      <pivotArea dataOnly="0" labelOnly="1" outline="0" fieldPosition="0">
        <references count="1">
          <reference field="0" count="0"/>
        </references>
      </pivotArea>
    </format>
    <format dxfId="566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6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6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6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6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6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5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5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5657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565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5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5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5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65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65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65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649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648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6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6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6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6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3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33">
      <pivotArea dataOnly="0" labelOnly="1" outline="0" fieldPosition="0">
        <references count="1">
          <reference field="6" count="0"/>
        </references>
      </pivotArea>
    </format>
    <format dxfId="5632">
      <pivotArea dataOnly="0" labelOnly="1" grandCol="1" outline="0" fieldPosition="0"/>
    </format>
    <format dxfId="5631">
      <pivotArea dataOnly="0" labelOnly="1" outline="0" fieldPosition="0">
        <references count="1">
          <reference field="0" count="1">
            <x v="31"/>
          </reference>
        </references>
      </pivotArea>
    </format>
    <format dxfId="5630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629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628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627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626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5625">
      <pivotArea outline="0" collapsedLevelsAreSubtotals="1" fieldPosition="0"/>
    </format>
    <format dxfId="5624">
      <pivotArea dataOnly="0" labelOnly="1" outline="0" fieldPosition="0">
        <references count="1">
          <reference field="6" count="0"/>
        </references>
      </pivotArea>
    </format>
    <format dxfId="5623">
      <pivotArea dataOnly="0" labelOnly="1" grandCol="1" outline="0" fieldPosition="0"/>
    </format>
    <format dxfId="56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21">
      <pivotArea dataOnly="0" labelOnly="1" outline="0" fieldPosition="0">
        <references count="1">
          <reference field="0" count="0"/>
        </references>
      </pivotArea>
    </format>
    <format dxfId="56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6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6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6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6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6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6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6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93">
      <pivotArea dataOnly="0" labelOnly="1" outline="0" fieldPosition="0">
        <references count="1">
          <reference field="6" count="0"/>
        </references>
      </pivotArea>
    </format>
    <format dxfId="5592">
      <pivotArea dataOnly="0" labelOnly="1" grandCol="1" outline="0" fieldPosition="0"/>
    </format>
    <format dxfId="55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90">
      <pivotArea dataOnly="0" labelOnly="1" outline="0" fieldPosition="0">
        <references count="1">
          <reference field="0" count="0"/>
        </references>
      </pivotArea>
    </format>
    <format dxfId="55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5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5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5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5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5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62">
      <pivotArea dataOnly="0" labelOnly="1" outline="0" fieldPosition="0">
        <references count="1">
          <reference field="6" count="0"/>
        </references>
      </pivotArea>
    </format>
    <format dxfId="5561">
      <pivotArea dataOnly="0" labelOnly="1" grandCol="1" outline="0" fieldPosition="0"/>
    </format>
    <format dxfId="5560">
      <pivotArea dataOnly="0" labelOnly="1" outline="0" fieldPosition="0">
        <references count="1">
          <reference field="0" count="1">
            <x v="31"/>
          </reference>
        </references>
      </pivotArea>
    </format>
    <format dxfId="5559">
      <pivotArea outline="0" collapsedLevelsAreSubtotals="1" fieldPosition="0"/>
    </format>
    <format dxfId="5558">
      <pivotArea dataOnly="0" labelOnly="1" outline="0" fieldPosition="0">
        <references count="1">
          <reference field="6" count="0"/>
        </references>
      </pivotArea>
    </format>
    <format dxfId="5557">
      <pivotArea dataOnly="0" labelOnly="1" grandCol="1" outline="0" fieldPosition="0"/>
    </format>
    <format dxfId="55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55">
      <pivotArea dataOnly="0" labelOnly="1" outline="0" fieldPosition="0">
        <references count="1">
          <reference field="0" count="0"/>
        </references>
      </pivotArea>
    </format>
    <format dxfId="55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5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5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5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5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5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27">
      <pivotArea dataOnly="0" labelOnly="1" outline="0" fieldPosition="0">
        <references count="1">
          <reference field="6" count="0"/>
        </references>
      </pivotArea>
    </format>
    <format dxfId="5526">
      <pivotArea dataOnly="0" labelOnly="1" grandCol="1" outline="0" fieldPosition="0"/>
    </format>
    <format dxfId="55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24">
      <pivotArea dataOnly="0" labelOnly="1" outline="0" fieldPosition="0">
        <references count="1">
          <reference field="0" count="0"/>
        </references>
      </pivotArea>
    </format>
    <format dxfId="55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5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5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5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5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5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1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1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1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1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96">
      <pivotArea dataOnly="0" labelOnly="1" outline="0" fieldPosition="0">
        <references count="1">
          <reference field="6" count="0"/>
        </references>
      </pivotArea>
    </format>
    <format dxfId="5495">
      <pivotArea dataOnly="0" labelOnly="1" grandCol="1" outline="0" fieldPosition="0"/>
    </format>
    <format dxfId="5494">
      <pivotArea dataOnly="0" labelOnly="1" outline="0" fieldPosition="0">
        <references count="1">
          <reference field="0" count="1">
            <x v="31"/>
          </reference>
        </references>
      </pivotArea>
    </format>
    <format dxfId="5493">
      <pivotArea outline="0" collapsedLevelsAreSubtotals="1" fieldPosition="0"/>
    </format>
    <format dxfId="5492">
      <pivotArea dataOnly="0" labelOnly="1" outline="0" fieldPosition="0">
        <references count="1">
          <reference field="6" count="0"/>
        </references>
      </pivotArea>
    </format>
    <format dxfId="5491">
      <pivotArea dataOnly="0" labelOnly="1" grandCol="1" outline="0" fieldPosition="0"/>
    </format>
    <format dxfId="54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89">
      <pivotArea dataOnly="0" labelOnly="1" outline="0" fieldPosition="0">
        <references count="1">
          <reference field="0" count="0"/>
        </references>
      </pivotArea>
    </format>
    <format dxfId="54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4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4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4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8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8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7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7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7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7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6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6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61">
      <pivotArea dataOnly="0" labelOnly="1" outline="0" fieldPosition="0">
        <references count="1">
          <reference field="6" count="0"/>
        </references>
      </pivotArea>
    </format>
    <format dxfId="5460">
      <pivotArea dataOnly="0" labelOnly="1" grandCol="1" outline="0" fieldPosition="0"/>
    </format>
    <format dxfId="54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58">
      <pivotArea dataOnly="0" labelOnly="1" outline="0" fieldPosition="0">
        <references count="1">
          <reference field="0" count="0"/>
        </references>
      </pivotArea>
    </format>
    <format dxfId="54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4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4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4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5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4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4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4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4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4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30">
      <pivotArea dataOnly="0" labelOnly="1" outline="0" fieldPosition="0">
        <references count="1">
          <reference field="6" count="0"/>
        </references>
      </pivotArea>
    </format>
    <format dxfId="5429">
      <pivotArea dataOnly="0" labelOnly="1" grandCol="1" outline="0" fieldPosition="0"/>
    </format>
    <format dxfId="5428">
      <pivotArea dataOnly="0" labelOnly="1" outline="0" fieldPosition="0">
        <references count="1">
          <reference field="0" count="1">
            <x v="31"/>
          </reference>
        </references>
      </pivotArea>
    </format>
    <format dxfId="5427">
      <pivotArea outline="0" collapsedLevelsAreSubtotals="1" fieldPosition="0"/>
    </format>
    <format dxfId="5426">
      <pivotArea dataOnly="0" labelOnly="1" outline="0" fieldPosition="0">
        <references count="1">
          <reference field="6" count="0"/>
        </references>
      </pivotArea>
    </format>
    <format dxfId="5425">
      <pivotArea dataOnly="0" labelOnly="1" grandCol="1" outline="0" fieldPosition="0"/>
    </format>
    <format dxfId="54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2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42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42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42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41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41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41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41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41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41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41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41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41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41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40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40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40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40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40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40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40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4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4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4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3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3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3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3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3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3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3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3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3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38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3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38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38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384">
      <pivotArea dataOnly="0" labelOnly="1" outline="0" fieldPosition="0">
        <references count="1">
          <reference field="6" count="0"/>
        </references>
      </pivotArea>
    </format>
    <format dxfId="5383">
      <pivotArea dataOnly="0" labelOnly="1" grandCol="1" outline="0" fieldPosition="0"/>
    </format>
    <format dxfId="53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8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38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37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37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37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37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37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37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37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37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37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37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36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6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36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36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36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36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36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36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36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3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3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3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3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3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3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3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3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3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3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3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3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3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3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34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3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342">
      <pivotArea dataOnly="0" labelOnly="1" outline="0" fieldPosition="0">
        <references count="1">
          <reference field="6" count="0"/>
        </references>
      </pivotArea>
    </format>
    <format dxfId="5341">
      <pivotArea dataOnly="0" labelOnly="1" grandCol="1" outline="0" fieldPosition="0"/>
    </format>
    <format dxfId="534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3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3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3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3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35">
      <pivotArea outline="0" collapsedLevelsAreSubtotals="1" fieldPosition="0"/>
    </format>
    <format dxfId="5334">
      <pivotArea dataOnly="0" labelOnly="1" outline="0" fieldPosition="0">
        <references count="1">
          <reference field="6" count="0"/>
        </references>
      </pivotArea>
    </format>
    <format dxfId="5333">
      <pivotArea dataOnly="0" labelOnly="1" grandCol="1" outline="0" fieldPosition="0"/>
    </format>
    <format dxfId="53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3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330">
      <pivotArea dataOnly="0" labelOnly="1" outline="0" fieldPosition="0">
        <references count="1">
          <reference field="0" count="1">
            <x v="50"/>
          </reference>
        </references>
      </pivotArea>
    </format>
    <format dxfId="532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32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32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32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32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32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32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32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32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32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31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31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1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31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31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31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31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31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31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31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3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3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3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3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3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3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3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3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3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2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2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2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2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2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29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29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291">
      <pivotArea dataOnly="0" labelOnly="1" outline="0" fieldPosition="0">
        <references count="1">
          <reference field="6" count="0"/>
        </references>
      </pivotArea>
    </format>
    <format dxfId="5290">
      <pivotArea dataOnly="0" labelOnly="1" grandCol="1" outline="0" fieldPosition="0"/>
    </format>
    <format dxfId="52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8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287">
      <pivotArea dataOnly="0" labelOnly="1" outline="0" fieldPosition="0">
        <references count="1">
          <reference field="0" count="1">
            <x v="50"/>
          </reference>
        </references>
      </pivotArea>
    </format>
    <format dxfId="528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28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28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28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28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28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28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27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27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27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27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27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7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27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27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27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27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26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26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26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2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2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2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2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2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2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2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2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2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2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2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2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25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2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2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24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248">
      <pivotArea dataOnly="0" labelOnly="1" outline="0" fieldPosition="0">
        <references count="1">
          <reference field="6" count="0"/>
        </references>
      </pivotArea>
    </format>
    <format dxfId="5247">
      <pivotArea dataOnly="0" labelOnly="1" grandCol="1" outline="0" fieldPosition="0"/>
    </format>
    <format dxfId="5246">
      <pivotArea dataOnly="0" labelOnly="1" outline="0" fieldPosition="0">
        <references count="1">
          <reference field="0" count="1">
            <x v="49"/>
          </reference>
        </references>
      </pivotArea>
    </format>
    <format dxfId="524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4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4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4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41">
      <pivotArea outline="0" collapsedLevelsAreSubtotals="1" fieldPosition="0"/>
    </format>
    <format dxfId="5240">
      <pivotArea dataOnly="0" labelOnly="1" outline="0" fieldPosition="0">
        <references count="1">
          <reference field="6" count="0"/>
        </references>
      </pivotArea>
    </format>
    <format dxfId="5239">
      <pivotArea dataOnly="0" labelOnly="1" grandCol="1" outline="0" fieldPosition="0"/>
    </format>
    <format dxfId="52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3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236">
      <pivotArea dataOnly="0" labelOnly="1" outline="0" fieldPosition="0">
        <references count="1">
          <reference field="0" count="1">
            <x v="50"/>
          </reference>
        </references>
      </pivotArea>
    </format>
    <format dxfId="5235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234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233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232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231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230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229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228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227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226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22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22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2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22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22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22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219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21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21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216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2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2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2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2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2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2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2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2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2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2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2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2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2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2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2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19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197">
      <pivotArea dataOnly="0" labelOnly="1" outline="0" fieldPosition="0">
        <references count="1">
          <reference field="6" count="0"/>
        </references>
      </pivotArea>
    </format>
    <format dxfId="5196">
      <pivotArea dataOnly="0" labelOnly="1" grandCol="1" outline="0" fieldPosition="0"/>
    </format>
    <format dxfId="51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9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193">
      <pivotArea dataOnly="0" labelOnly="1" outline="0" fieldPosition="0">
        <references count="1">
          <reference field="0" count="1">
            <x v="50"/>
          </reference>
        </references>
      </pivotArea>
    </format>
    <format dxfId="519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19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19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18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18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18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18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18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18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18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18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18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8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17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17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17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17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17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17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17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1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1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1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1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1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1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1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1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1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1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1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1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1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15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1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15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15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154">
      <pivotArea dataOnly="0" labelOnly="1" outline="0" fieldPosition="0">
        <references count="1">
          <reference field="6" count="0"/>
        </references>
      </pivotArea>
    </format>
    <format dxfId="5153">
      <pivotArea dataOnly="0" labelOnly="1" grandCol="1" outline="0" fieldPosition="0"/>
    </format>
    <format dxfId="5152">
      <pivotArea dataOnly="0" labelOnly="1" outline="0" fieldPosition="0">
        <references count="1">
          <reference field="0" count="1">
            <x v="49"/>
          </reference>
        </references>
      </pivotArea>
    </format>
    <format dxfId="515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5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4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4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47">
      <pivotArea outline="0" collapsedLevelsAreSubtotals="1" fieldPosition="0"/>
    </format>
    <format dxfId="5146">
      <pivotArea dataOnly="0" labelOnly="1" outline="0" fieldPosition="0">
        <references count="1">
          <reference field="6" count="0"/>
        </references>
      </pivotArea>
    </format>
    <format dxfId="5145">
      <pivotArea dataOnly="0" labelOnly="1" grandCol="1" outline="0" fieldPosition="0"/>
    </format>
    <format dxfId="514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4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142">
      <pivotArea dataOnly="0" labelOnly="1" outline="0" fieldPosition="0">
        <references count="1">
          <reference field="0" count="1">
            <x v="50"/>
          </reference>
        </references>
      </pivotArea>
    </format>
    <format dxfId="514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14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13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13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13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13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13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13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13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13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13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13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2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12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12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12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12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12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12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12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1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1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1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1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1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11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1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11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11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1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10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1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1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10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10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1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103">
      <pivotArea dataOnly="0" labelOnly="1" outline="0" fieldPosition="0">
        <references count="1">
          <reference field="6" count="0"/>
        </references>
      </pivotArea>
    </format>
    <format dxfId="5102">
      <pivotArea dataOnly="0" labelOnly="1" grandCol="1" outline="0" fieldPosition="0"/>
    </format>
    <format dxfId="51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0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099">
      <pivotArea dataOnly="0" labelOnly="1" outline="0" fieldPosition="0">
        <references count="1">
          <reference field="0" count="1">
            <x v="50"/>
          </reference>
        </references>
      </pivotArea>
    </format>
    <format dxfId="509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09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09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09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09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09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09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09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09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08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08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08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08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08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08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08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08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08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08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07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0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0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0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0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0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0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0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0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0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0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0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0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06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06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06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06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060">
      <pivotArea dataOnly="0" labelOnly="1" outline="0" fieldPosition="0">
        <references count="1">
          <reference field="6" count="0"/>
        </references>
      </pivotArea>
    </format>
    <format dxfId="5059">
      <pivotArea dataOnly="0" labelOnly="1" grandCol="1" outline="0" fieldPosition="0"/>
    </format>
    <format dxfId="5058">
      <pivotArea dataOnly="0" labelOnly="1" outline="0" fieldPosition="0">
        <references count="1">
          <reference field="0" count="1">
            <x v="49"/>
          </reference>
        </references>
      </pivotArea>
    </format>
    <format dxfId="505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05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05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05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053">
      <pivotArea outline="0" collapsedLevelsAreSubtotals="1" fieldPosition="0"/>
    </format>
    <format dxfId="5052">
      <pivotArea dataOnly="0" labelOnly="1" outline="0" fieldPosition="0">
        <references count="1">
          <reference field="6" count="0"/>
        </references>
      </pivotArea>
    </format>
    <format dxfId="5051">
      <pivotArea dataOnly="0" labelOnly="1" grandCol="1" outline="0" fieldPosition="0"/>
    </format>
    <format dxfId="50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4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048">
      <pivotArea dataOnly="0" labelOnly="1" outline="0" fieldPosition="0">
        <references count="1">
          <reference field="0" count="1">
            <x v="50"/>
          </reference>
        </references>
      </pivotArea>
    </format>
    <format dxfId="504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04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04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04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04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04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04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04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03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03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03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03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03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03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03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03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03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03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02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02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02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0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0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0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02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02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0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01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01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01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0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01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0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01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01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0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009">
      <pivotArea dataOnly="0" labelOnly="1" outline="0" fieldPosition="0">
        <references count="1">
          <reference field="6" count="0"/>
        </references>
      </pivotArea>
    </format>
    <format dxfId="5008">
      <pivotArea dataOnly="0" labelOnly="1" grandCol="1" outline="0" fieldPosition="0"/>
    </format>
    <format dxfId="50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0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005">
      <pivotArea dataOnly="0" labelOnly="1" outline="0" fieldPosition="0">
        <references count="1">
          <reference field="0" count="1">
            <x v="50"/>
          </reference>
        </references>
      </pivotArea>
    </format>
    <format dxfId="500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00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00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00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00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99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99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99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99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99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99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99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99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99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99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98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98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98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98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98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9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9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9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9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9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9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9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9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9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9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9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9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9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97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9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96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96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966">
      <pivotArea dataOnly="0" labelOnly="1" outline="0" fieldPosition="0">
        <references count="1">
          <reference field="6" count="0"/>
        </references>
      </pivotArea>
    </format>
    <format dxfId="4965">
      <pivotArea dataOnly="0" labelOnly="1" grandCol="1" outline="0" fieldPosition="0"/>
    </format>
    <format dxfId="4964">
      <pivotArea dataOnly="0" labelOnly="1" outline="0" fieldPosition="0">
        <references count="1">
          <reference field="0" count="1">
            <x v="49"/>
          </reference>
        </references>
      </pivotArea>
    </format>
    <format dxfId="496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96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96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96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959">
      <pivotArea outline="0" collapsedLevelsAreSubtotals="1" fieldPosition="0"/>
    </format>
    <format dxfId="4958">
      <pivotArea dataOnly="0" labelOnly="1" outline="0" fieldPosition="0">
        <references count="1">
          <reference field="6" count="0"/>
        </references>
      </pivotArea>
    </format>
    <format dxfId="4957">
      <pivotArea dataOnly="0" labelOnly="1" grandCol="1" outline="0" fieldPosition="0"/>
    </format>
    <format dxfId="49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5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954">
      <pivotArea dataOnly="0" labelOnly="1" outline="0" fieldPosition="0">
        <references count="1">
          <reference field="0" count="1">
            <x v="50"/>
          </reference>
        </references>
      </pivotArea>
    </format>
    <format dxfId="495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95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95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95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94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94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94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94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94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94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94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94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94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94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93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93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93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93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93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93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9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9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9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9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9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9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9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9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9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9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9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9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9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9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9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91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9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915">
      <pivotArea dataOnly="0" labelOnly="1" outline="0" fieldPosition="0">
        <references count="1">
          <reference field="6" count="0"/>
        </references>
      </pivotArea>
    </format>
    <format dxfId="4914">
      <pivotArea dataOnly="0" labelOnly="1" grandCol="1" outline="0" fieldPosition="0"/>
    </format>
    <format dxfId="49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1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911">
      <pivotArea dataOnly="0" labelOnly="1" outline="0" fieldPosition="0">
        <references count="1">
          <reference field="0" count="1">
            <x v="50"/>
          </reference>
        </references>
      </pivotArea>
    </format>
    <format dxfId="491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90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90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90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90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90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90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90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90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90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90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89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89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89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89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89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89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89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89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89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8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8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8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8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8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88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88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88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8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8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8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8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87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87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87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87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872">
      <pivotArea dataOnly="0" labelOnly="1" outline="0" fieldPosition="0">
        <references count="1">
          <reference field="6" count="0"/>
        </references>
      </pivotArea>
    </format>
    <format dxfId="4871">
      <pivotArea dataOnly="0" labelOnly="1" grandCol="1" outline="0" fieldPosition="0"/>
    </format>
    <format dxfId="4870">
      <pivotArea dataOnly="0" labelOnly="1" outline="0" fieldPosition="0">
        <references count="1">
          <reference field="0" count="1">
            <x v="49"/>
          </reference>
        </references>
      </pivotArea>
    </format>
    <format dxfId="486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86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86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86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865">
      <pivotArea outline="0" collapsedLevelsAreSubtotals="1" fieldPosition="0"/>
    </format>
    <format dxfId="4864">
      <pivotArea dataOnly="0" labelOnly="1" outline="0" fieldPosition="0">
        <references count="1">
          <reference field="6" count="0"/>
        </references>
      </pivotArea>
    </format>
    <format dxfId="4863">
      <pivotArea dataOnly="0" labelOnly="1" grandCol="1" outline="0" fieldPosition="0"/>
    </format>
    <format dxfId="486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6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86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85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85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85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85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85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85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85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85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85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85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84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84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84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84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84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84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84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84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84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8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8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8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8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8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8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8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8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8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8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8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8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82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8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82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822">
      <pivotArea dataOnly="0" labelOnly="1" outline="0" fieldPosition="0">
        <references count="1">
          <reference field="6" count="0"/>
        </references>
      </pivotArea>
    </format>
    <format dxfId="4821">
      <pivotArea dataOnly="0" labelOnly="1" grandCol="1" outline="0" fieldPosition="0"/>
    </format>
    <format dxfId="48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1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81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81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81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81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81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81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81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81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81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80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80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80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80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80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80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80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80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80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80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79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7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7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7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7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7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7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7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7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7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7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7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7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78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7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78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78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780">
      <pivotArea dataOnly="0" labelOnly="1" outline="0" fieldPosition="0">
        <references count="1">
          <reference field="6" count="0"/>
        </references>
      </pivotArea>
    </format>
    <format dxfId="4779">
      <pivotArea dataOnly="0" labelOnly="1" grandCol="1" outline="0" fieldPosition="0"/>
    </format>
    <format dxfId="477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77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77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77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774">
      <pivotArea outline="0" collapsedLevelsAreSubtotals="1" fieldPosition="0"/>
    </format>
    <format dxfId="4773">
      <pivotArea dataOnly="0" labelOnly="1" outline="0" fieldPosition="0">
        <references count="1">
          <reference field="6" count="0"/>
        </references>
      </pivotArea>
    </format>
    <format dxfId="4772">
      <pivotArea dataOnly="0" labelOnly="1" grandCol="1" outline="0" fieldPosition="0"/>
    </format>
    <format dxfId="47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7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769">
      <pivotArea dataOnly="0" labelOnly="1" outline="0" fieldPosition="0">
        <references count="1">
          <reference field="0" count="1">
            <x v="50"/>
          </reference>
        </references>
      </pivotArea>
    </format>
    <format dxfId="476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76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76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76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76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76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76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76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76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75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75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75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75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75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75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75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75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75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75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74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7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7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7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7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7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7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7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7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7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7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7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73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7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730">
      <pivotArea dataOnly="0" labelOnly="1" outline="0" fieldPosition="0">
        <references count="1">
          <reference field="6" count="0"/>
        </references>
      </pivotArea>
    </format>
    <format dxfId="4729">
      <pivotArea dataOnly="0" labelOnly="1" grandCol="1" outline="0" fieldPosition="0"/>
    </format>
    <format dxfId="47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2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726">
      <pivotArea dataOnly="0" labelOnly="1" outline="0" fieldPosition="0">
        <references count="1">
          <reference field="0" count="1">
            <x v="50"/>
          </reference>
        </references>
      </pivotArea>
    </format>
    <format dxfId="4725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724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723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722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721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720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719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718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717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716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71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71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71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71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71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71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709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70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70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706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7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7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7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7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7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6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6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6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6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6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6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6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69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6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68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68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687">
      <pivotArea dataOnly="0" labelOnly="1" outline="0" fieldPosition="0">
        <references count="1">
          <reference field="6" count="0"/>
        </references>
      </pivotArea>
    </format>
    <format dxfId="4686">
      <pivotArea dataOnly="0" labelOnly="1" grandCol="1" outline="0" fieldPosition="0"/>
    </format>
    <format dxfId="4685">
      <pivotArea dataOnly="0" labelOnly="1" outline="0" fieldPosition="0">
        <references count="1">
          <reference field="0" count="1">
            <x v="49"/>
          </reference>
        </references>
      </pivotArea>
    </format>
    <format dxfId="468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68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68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68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680">
      <pivotArea outline="0" collapsedLevelsAreSubtotals="1" fieldPosition="0"/>
    </format>
    <format dxfId="4679">
      <pivotArea dataOnly="0" labelOnly="1" outline="0" fieldPosition="0">
        <references count="1">
          <reference field="6" count="0"/>
        </references>
      </pivotArea>
    </format>
    <format dxfId="4678">
      <pivotArea dataOnly="0" labelOnly="1" grandCol="1" outline="0" fieldPosition="0"/>
    </format>
    <format dxfId="46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7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675">
      <pivotArea dataOnly="0" labelOnly="1" outline="0" fieldPosition="0">
        <references count="1">
          <reference field="0" count="1">
            <x v="50"/>
          </reference>
        </references>
      </pivotArea>
    </format>
    <format dxfId="467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67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67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67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67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66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66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66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66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66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66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66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66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66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66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65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65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65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65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65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6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6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6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6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6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6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6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6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6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6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6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6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6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6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6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63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6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636">
      <pivotArea dataOnly="0" labelOnly="1" outline="0" fieldPosition="0">
        <references count="1">
          <reference field="6" count="0"/>
        </references>
      </pivotArea>
    </format>
    <format dxfId="4635">
      <pivotArea dataOnly="0" labelOnly="1" grandCol="1" outline="0" fieldPosition="0"/>
    </format>
    <format dxfId="46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3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632">
      <pivotArea dataOnly="0" labelOnly="1" outline="0" fieldPosition="0">
        <references count="1">
          <reference field="0" count="1">
            <x v="50"/>
          </reference>
        </references>
      </pivotArea>
    </format>
    <format dxfId="463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63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62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62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62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62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62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62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62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62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62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62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61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61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61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61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61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61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61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61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6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6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6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6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6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6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6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6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6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6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6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5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5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5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5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59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5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593">
      <pivotArea dataOnly="0" labelOnly="1" outline="0" fieldPosition="0">
        <references count="1">
          <reference field="6" count="0"/>
        </references>
      </pivotArea>
    </format>
    <format dxfId="4592">
      <pivotArea dataOnly="0" labelOnly="1" grandCol="1" outline="0" fieldPosition="0"/>
    </format>
    <format dxfId="4591">
      <pivotArea dataOnly="0" labelOnly="1" outline="0" fieldPosition="0">
        <references count="1">
          <reference field="0" count="1">
            <x v="49"/>
          </reference>
        </references>
      </pivotArea>
    </format>
    <format dxfId="459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58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58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58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586">
      <pivotArea outline="0" collapsedLevelsAreSubtotals="1" fieldPosition="0"/>
    </format>
    <format dxfId="4585">
      <pivotArea dataOnly="0" labelOnly="1" outline="0" fieldPosition="0">
        <references count="1">
          <reference field="6" count="0"/>
        </references>
      </pivotArea>
    </format>
    <format dxfId="4584">
      <pivotArea dataOnly="0" labelOnly="1" grandCol="1" outline="0" fieldPosition="0"/>
    </format>
    <format dxfId="45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8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581">
      <pivotArea dataOnly="0" labelOnly="1" outline="0" fieldPosition="0">
        <references count="1">
          <reference field="0" count="1">
            <x v="50"/>
          </reference>
        </references>
      </pivotArea>
    </format>
    <format dxfId="458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57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57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57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57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57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57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57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57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57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57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56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56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56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56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56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56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56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56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56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5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5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5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5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5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5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5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5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5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5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5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5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5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5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5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54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5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542">
      <pivotArea dataOnly="0" labelOnly="1" outline="0" fieldPosition="0">
        <references count="1">
          <reference field="6" count="0"/>
        </references>
      </pivotArea>
    </format>
    <format dxfId="4541">
      <pivotArea dataOnly="0" labelOnly="1" grandCol="1" outline="0" fieldPosition="0"/>
    </format>
    <format dxfId="45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3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538">
      <pivotArea dataOnly="0" labelOnly="1" outline="0" fieldPosition="0">
        <references count="1">
          <reference field="0" count="1">
            <x v="50"/>
          </reference>
        </references>
      </pivotArea>
    </format>
    <format dxfId="453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453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453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453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453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453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453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453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452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452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452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452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52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452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452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452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452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452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451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451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451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45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45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45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4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45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45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45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45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450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45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45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450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45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45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45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450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45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4499">
      <pivotArea dataOnly="0" labelOnly="1" outline="0" fieldPosition="0">
        <references count="1">
          <reference field="6" count="0"/>
        </references>
      </pivotArea>
    </format>
    <format dxfId="4498">
      <pivotArea dataOnly="0" labelOnly="1" grandCol="1" outline="0" fieldPosition="0"/>
    </format>
    <format dxfId="4497">
      <pivotArea dataOnly="0" labelOnly="1" outline="0" fieldPosition="0">
        <references count="1">
          <reference field="0" count="1">
            <x v="49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4492">
      <pivotArea field="5" type="button" dataOnly="0" labelOnly="1" outline="0" axis="axisRow" fieldPosition="5"/>
    </format>
    <format dxfId="4491">
      <pivotArea field="7" type="button" dataOnly="0" labelOnly="1" outline="0" axis="axisRow" fieldPosition="6"/>
    </format>
    <format dxfId="4490">
      <pivotArea outline="0" collapsedLevelsAreSubtotals="1" fieldPosition="0"/>
    </format>
    <format dxfId="4489">
      <pivotArea field="6" type="button" dataOnly="0" labelOnly="1" outline="0" axis="axisCol" fieldPosition="0"/>
    </format>
    <format dxfId="4488">
      <pivotArea type="topRight" dataOnly="0" labelOnly="1" outline="0" fieldPosition="0"/>
    </format>
    <format dxfId="4487">
      <pivotArea dataOnly="0" labelOnly="1" outline="0" fieldPosition="0">
        <references count="1">
          <reference field="6" count="0"/>
        </references>
      </pivotArea>
    </format>
    <format dxfId="4486">
      <pivotArea dataOnly="0" labelOnly="1" grandCol="1" outline="0" fieldPosition="0"/>
    </format>
    <format dxfId="44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84">
      <pivotArea field="0" type="button" dataOnly="0" labelOnly="1" outline="0" axis="axisRow" fieldPosition="0"/>
    </format>
    <format dxfId="4483">
      <pivotArea field="2" type="button" dataOnly="0" labelOnly="1" outline="0" axis="axisRow" fieldPosition="1"/>
    </format>
    <format dxfId="4482">
      <pivotArea field="1" type="button" dataOnly="0" labelOnly="1" outline="0" axis="axisRow" fieldPosition="2"/>
    </format>
    <format dxfId="4481">
      <pivotArea field="3" type="button" dataOnly="0" labelOnly="1" outline="0" axis="axisRow" fieldPosition="3"/>
    </format>
    <format dxfId="4480">
      <pivotArea field="4" type="button" dataOnly="0" labelOnly="1" outline="0" axis="axisRow" fieldPosition="4"/>
    </format>
    <format dxfId="4479">
      <pivotArea field="5" type="button" dataOnly="0" labelOnly="1" outline="0" axis="axisRow" fieldPosition="5"/>
    </format>
    <format dxfId="4478">
      <pivotArea field="7" type="button" dataOnly="0" labelOnly="1" outline="0" axis="axisRow" fieldPosition="6"/>
    </format>
    <format dxfId="4477">
      <pivotArea dataOnly="0" labelOnly="1" outline="0" fieldPosition="0">
        <references count="1">
          <reference field="0" count="0"/>
        </references>
      </pivotArea>
    </format>
    <format dxfId="4476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4475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4474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4473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4472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4471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4470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4469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4468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4467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4466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4465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4464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4463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4462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461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4460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4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44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44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44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4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44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44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44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44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44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44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4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44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44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442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44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44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442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442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442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44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442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442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441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44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441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44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441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4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441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441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441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44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409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4408">
      <pivotArea dataOnly="0" labelOnly="1" outline="0" fieldPosition="0">
        <references count="1">
          <reference field="6" count="0"/>
        </references>
      </pivotArea>
    </format>
    <format dxfId="4407">
      <pivotArea dataOnly="0" labelOnly="1" grandCol="1" outline="0" fieldPosition="0"/>
    </format>
    <format dxfId="44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05">
      <pivotArea field="0" type="button" dataOnly="0" labelOnly="1" outline="0" axis="axisRow" fieldPosition="0"/>
    </format>
    <format dxfId="4404">
      <pivotArea field="2" type="button" dataOnly="0" labelOnly="1" outline="0" axis="axisRow" fieldPosition="1"/>
    </format>
    <format dxfId="4403">
      <pivotArea field="1" type="button" dataOnly="0" labelOnly="1" outline="0" axis="axisRow" fieldPosition="2"/>
    </format>
    <format dxfId="4402">
      <pivotArea field="3" type="button" dataOnly="0" labelOnly="1" outline="0" axis="axisRow" fieldPosition="3"/>
    </format>
    <format dxfId="4401">
      <pivotArea field="4" type="button" dataOnly="0" labelOnly="1" outline="0" axis="axisRow" fieldPosition="4"/>
    </format>
    <format dxfId="4400">
      <pivotArea field="5" type="button" dataOnly="0" labelOnly="1" outline="0" axis="axisRow" fieldPosition="5"/>
    </format>
    <format dxfId="4399">
      <pivotArea field="7" type="button" dataOnly="0" labelOnly="1" outline="0" axis="axisRow" fieldPosition="6"/>
    </format>
    <format dxfId="4398">
      <pivotArea dataOnly="0" labelOnly="1" outline="0" fieldPosition="0">
        <references count="1">
          <reference field="0" count="0"/>
        </references>
      </pivotArea>
    </format>
    <format dxfId="4397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4396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4395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4394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4393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4392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4391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4390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4389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4388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4387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4386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4385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4384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4383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382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4381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43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43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43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4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43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43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43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43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43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43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43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4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43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43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43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43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43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434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43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43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434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434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43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43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43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433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4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43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433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433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433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330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4329">
      <pivotArea dataOnly="0" labelOnly="1" outline="0" fieldPosition="0">
        <references count="1">
          <reference field="6" count="0"/>
        </references>
      </pivotArea>
    </format>
    <format dxfId="4328">
      <pivotArea dataOnly="0" labelOnly="1" grandCol="1" outline="0" fieldPosition="0"/>
    </format>
    <format dxfId="4327">
      <pivotArea dataOnly="0" labelOnly="1" outline="0" fieldPosition="0">
        <references count="1">
          <reference field="0" count="1">
            <x v="32"/>
          </reference>
        </references>
      </pivotArea>
    </format>
    <format dxfId="4326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3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313">
      <pivotArea field="5" type="button" dataOnly="0" labelOnly="1" outline="0" axis="axisRow" fieldPosition="5"/>
    </format>
    <format dxfId="4312">
      <pivotArea field="7" type="button" dataOnly="0" labelOnly="1" outline="0" axis="axisRow" fieldPosition="6"/>
    </format>
    <format dxfId="4311">
      <pivotArea outline="0" collapsedLevelsAreSubtotals="1" fieldPosition="0"/>
    </format>
    <format dxfId="4310">
      <pivotArea field="6" type="button" dataOnly="0" labelOnly="1" outline="0" axis="axisCol" fieldPosition="0"/>
    </format>
    <format dxfId="4309">
      <pivotArea type="topRight" dataOnly="0" labelOnly="1" outline="0" fieldPosition="0"/>
    </format>
    <format dxfId="4308">
      <pivotArea dataOnly="0" labelOnly="1" outline="0" fieldPosition="0">
        <references count="1">
          <reference field="6" count="0"/>
        </references>
      </pivotArea>
    </format>
    <format dxfId="4307">
      <pivotArea dataOnly="0" labelOnly="1" grandCol="1" outline="0" fieldPosition="0"/>
    </format>
    <format dxfId="43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05">
      <pivotArea field="0" type="button" dataOnly="0" labelOnly="1" outline="0" axis="axisRow" fieldPosition="0"/>
    </format>
    <format dxfId="4304">
      <pivotArea field="2" type="button" dataOnly="0" labelOnly="1" outline="0" axis="axisRow" fieldPosition="1"/>
    </format>
    <format dxfId="4303">
      <pivotArea field="1" type="button" dataOnly="0" labelOnly="1" outline="0" axis="axisRow" fieldPosition="2"/>
    </format>
    <format dxfId="4302">
      <pivotArea field="3" type="button" dataOnly="0" labelOnly="1" outline="0" axis="axisRow" fieldPosition="3"/>
    </format>
    <format dxfId="4301">
      <pivotArea field="4" type="button" dataOnly="0" labelOnly="1" outline="0" axis="axisRow" fieldPosition="4"/>
    </format>
    <format dxfId="4300">
      <pivotArea field="5" type="button" dataOnly="0" labelOnly="1" outline="0" axis="axisRow" fieldPosition="5"/>
    </format>
    <format dxfId="4299">
      <pivotArea field="7" type="button" dataOnly="0" labelOnly="1" outline="0" axis="axisRow" fieldPosition="6"/>
    </format>
    <format dxfId="4298">
      <pivotArea dataOnly="0" labelOnly="1" outline="0" fieldPosition="0">
        <references count="1">
          <reference field="0" count="0"/>
        </references>
      </pivotArea>
    </format>
    <format dxfId="4297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4296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4295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4294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4293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4292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4291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4290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4289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4288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4287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4286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4285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4284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4283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282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4281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42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4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42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42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4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42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42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42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42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42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424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42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42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424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424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42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42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42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423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42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42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423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423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423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230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4229">
      <pivotArea dataOnly="0" labelOnly="1" outline="0" fieldPosition="0">
        <references count="1">
          <reference field="6" count="0"/>
        </references>
      </pivotArea>
    </format>
    <format dxfId="4228">
      <pivotArea dataOnly="0" labelOnly="1" grandCol="1" outline="0" fieldPosition="0"/>
    </format>
    <format dxfId="42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26">
      <pivotArea field="0" type="button" dataOnly="0" labelOnly="1" outline="0" axis="axisRow" fieldPosition="0"/>
    </format>
    <format dxfId="4225">
      <pivotArea field="2" type="button" dataOnly="0" labelOnly="1" outline="0" axis="axisRow" fieldPosition="1"/>
    </format>
    <format dxfId="4224">
      <pivotArea field="1" type="button" dataOnly="0" labelOnly="1" outline="0" axis="axisRow" fieldPosition="2"/>
    </format>
    <format dxfId="4223">
      <pivotArea field="3" type="button" dataOnly="0" labelOnly="1" outline="0" axis="axisRow" fieldPosition="3"/>
    </format>
    <format dxfId="4222">
      <pivotArea field="4" type="button" dataOnly="0" labelOnly="1" outline="0" axis="axisRow" fieldPosition="4"/>
    </format>
    <format dxfId="4221">
      <pivotArea field="5" type="button" dataOnly="0" labelOnly="1" outline="0" axis="axisRow" fieldPosition="5"/>
    </format>
    <format dxfId="4220">
      <pivotArea field="7" type="button" dataOnly="0" labelOnly="1" outline="0" axis="axisRow" fieldPosition="6"/>
    </format>
    <format dxfId="4219">
      <pivotArea dataOnly="0" labelOnly="1" outline="0" fieldPosition="0">
        <references count="1">
          <reference field="0" count="0"/>
        </references>
      </pivotArea>
    </format>
    <format dxfId="4218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4217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4216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4215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4214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4213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4212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4211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4210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4209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4208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4207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4206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4205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4204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203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4202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4150">
      <pivotArea dataOnly="0" labelOnly="1" outline="0" fieldPosition="0">
        <references count="1">
          <reference field="6" count="0"/>
        </references>
      </pivotArea>
    </format>
    <format dxfId="4149">
      <pivotArea dataOnly="0" labelOnly="1" grandCol="1" outline="0" fieldPosition="0"/>
    </format>
    <format dxfId="4148">
      <pivotArea dataOnly="0" labelOnly="1" outline="0" fieldPosition="0">
        <references count="1">
          <reference field="0" count="1">
            <x v="32"/>
          </reference>
        </references>
      </pivotArea>
    </format>
    <format dxfId="4147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136">
      <pivotArea field="5" type="button" dataOnly="0" labelOnly="1" outline="0" axis="axisRow" fieldPosition="5"/>
    </format>
    <format dxfId="4135">
      <pivotArea field="7" type="button" dataOnly="0" labelOnly="1" outline="0" axis="axisRow" fieldPosition="6"/>
    </format>
    <format dxfId="4134">
      <pivotArea outline="0" collapsedLevelsAreSubtotals="1" fieldPosition="0">
        <references count="1">
          <reference field="6" count="6" selected="0">
            <x v="0"/>
            <x v="2"/>
            <x v="3"/>
            <x v="5"/>
            <x v="6"/>
            <x v="7"/>
          </reference>
        </references>
      </pivotArea>
    </format>
    <format dxfId="4133">
      <pivotArea field="6" type="button" dataOnly="0" labelOnly="1" outline="0" axis="axisCol" fieldPosition="0"/>
    </format>
    <format dxfId="4132">
      <pivotArea type="topRight" dataOnly="0" labelOnly="1" outline="0" fieldPosition="0"/>
    </format>
    <format dxfId="4131">
      <pivotArea dataOnly="0" labelOnly="1" outline="0" fieldPosition="0">
        <references count="1">
          <reference field="6" count="6">
            <x v="0"/>
            <x v="2"/>
            <x v="3"/>
            <x v="5"/>
            <x v="6"/>
            <x v="7"/>
          </reference>
        </references>
      </pivotArea>
    </format>
    <format dxfId="41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29">
      <pivotArea field="0" type="button" dataOnly="0" labelOnly="1" outline="0" axis="axisRow" fieldPosition="0"/>
    </format>
    <format dxfId="4128">
      <pivotArea field="2" type="button" dataOnly="0" labelOnly="1" outline="0" axis="axisRow" fieldPosition="1"/>
    </format>
    <format dxfId="4127">
      <pivotArea field="1" type="button" dataOnly="0" labelOnly="1" outline="0" axis="axisRow" fieldPosition="2"/>
    </format>
    <format dxfId="4126">
      <pivotArea field="3" type="button" dataOnly="0" labelOnly="1" outline="0" axis="axisRow" fieldPosition="3"/>
    </format>
    <format dxfId="4125">
      <pivotArea field="4" type="button" dataOnly="0" labelOnly="1" outline="0" axis="axisRow" fieldPosition="4"/>
    </format>
    <format dxfId="4124">
      <pivotArea field="5" type="button" dataOnly="0" labelOnly="1" outline="0" axis="axisRow" fieldPosition="5"/>
    </format>
    <format dxfId="4123">
      <pivotArea field="7" type="button" dataOnly="0" labelOnly="1" outline="0" axis="axisRow" fieldPosition="6"/>
    </format>
    <format dxfId="4122">
      <pivotArea dataOnly="0" labelOnly="1" outline="0" fieldPosition="0">
        <references count="1">
          <reference field="0" count="0"/>
        </references>
      </pivotArea>
    </format>
    <format dxfId="4121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4120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4119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4118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4117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4116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4115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4114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4113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4112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4111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4110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4109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4108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4107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4106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4105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4104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4103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4053">
      <pivotArea dataOnly="0" labelOnly="1" outline="0" fieldPosition="0">
        <references count="1">
          <reference field="6" count="0"/>
        </references>
      </pivotArea>
    </format>
    <format dxfId="4052">
      <pivotArea dataOnly="0" labelOnly="1" grandCol="1" outline="0" fieldPosition="0"/>
    </format>
    <format dxfId="40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50">
      <pivotArea field="0" type="button" dataOnly="0" labelOnly="1" outline="0" axis="axisRow" fieldPosition="0"/>
    </format>
    <format dxfId="4049">
      <pivotArea field="2" type="button" dataOnly="0" labelOnly="1" outline="0" axis="axisRow" fieldPosition="1"/>
    </format>
    <format dxfId="4048">
      <pivotArea field="1" type="button" dataOnly="0" labelOnly="1" outline="0" axis="axisRow" fieldPosition="2"/>
    </format>
    <format dxfId="4047">
      <pivotArea field="3" type="button" dataOnly="0" labelOnly="1" outline="0" axis="axisRow" fieldPosition="3"/>
    </format>
    <format dxfId="4046">
      <pivotArea field="4" type="button" dataOnly="0" labelOnly="1" outline="0" axis="axisRow" fieldPosition="4"/>
    </format>
    <format dxfId="4045">
      <pivotArea field="5" type="button" dataOnly="0" labelOnly="1" outline="0" axis="axisRow" fieldPosition="5"/>
    </format>
    <format dxfId="4044">
      <pivotArea field="7" type="button" dataOnly="0" labelOnly="1" outline="0" axis="axisRow" fieldPosition="6"/>
    </format>
    <format dxfId="4043">
      <pivotArea dataOnly="0" labelOnly="1" outline="0" fieldPosition="0">
        <references count="1">
          <reference field="0" count="0"/>
        </references>
      </pivotArea>
    </format>
    <format dxfId="4042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4041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4040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4039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4038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4037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4036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4035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4034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4033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4032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4031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4030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4029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4028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4027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4026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4025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4024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3974">
      <pivotArea dataOnly="0" labelOnly="1" outline="0" fieldPosition="0">
        <references count="1">
          <reference field="6" count="0"/>
        </references>
      </pivotArea>
    </format>
    <format dxfId="3973">
      <pivotArea dataOnly="0" labelOnly="1" grandCol="1" outline="0" fieldPosition="0"/>
    </format>
    <format dxfId="3972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3966">
      <pivotArea field="5" type="button" dataOnly="0" labelOnly="1" outline="0" axis="axisRow" fieldPosition="5"/>
    </format>
    <format dxfId="3965">
      <pivotArea field="7" type="button" dataOnly="0" labelOnly="1" outline="0" axis="axisRow" fieldPosition="6"/>
    </format>
    <format dxfId="3964">
      <pivotArea outline="0" collapsedLevelsAreSubtotals="1" fieldPosition="0">
        <references count="1">
          <reference field="6" count="0" selected="0"/>
        </references>
      </pivotArea>
    </format>
    <format dxfId="3963">
      <pivotArea field="6" type="button" dataOnly="0" labelOnly="1" outline="0" axis="axisCol" fieldPosition="0"/>
    </format>
    <format dxfId="3962">
      <pivotArea type="topRight" dataOnly="0" labelOnly="1" outline="0" fieldPosition="0"/>
    </format>
    <format dxfId="3961">
      <pivotArea dataOnly="0" labelOnly="1" outline="0" fieldPosition="0">
        <references count="1">
          <reference field="6" count="0"/>
        </references>
      </pivotArea>
    </format>
    <format dxfId="39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59">
      <pivotArea field="0" type="button" dataOnly="0" labelOnly="1" outline="0" axis="axisRow" fieldPosition="0"/>
    </format>
    <format dxfId="3958">
      <pivotArea field="2" type="button" dataOnly="0" labelOnly="1" outline="0" axis="axisRow" fieldPosition="1"/>
    </format>
    <format dxfId="3957">
      <pivotArea field="1" type="button" dataOnly="0" labelOnly="1" outline="0" axis="axisRow" fieldPosition="2"/>
    </format>
    <format dxfId="3956">
      <pivotArea field="3" type="button" dataOnly="0" labelOnly="1" outline="0" axis="axisRow" fieldPosition="3"/>
    </format>
    <format dxfId="3955">
      <pivotArea field="4" type="button" dataOnly="0" labelOnly="1" outline="0" axis="axisRow" fieldPosition="4"/>
    </format>
    <format dxfId="3954">
      <pivotArea field="5" type="button" dataOnly="0" labelOnly="1" outline="0" axis="axisRow" fieldPosition="5"/>
    </format>
    <format dxfId="3953">
      <pivotArea field="7" type="button" dataOnly="0" labelOnly="1" outline="0" axis="axisRow" fieldPosition="6"/>
    </format>
    <format dxfId="3952">
      <pivotArea dataOnly="0" labelOnly="1" outline="0" fieldPosition="0">
        <references count="1">
          <reference field="0" count="0"/>
        </references>
      </pivotArea>
    </format>
    <format dxfId="3951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3950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3949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3948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3947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3946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3945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3944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3943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3942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3941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3940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3939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3938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3937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3936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3935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3934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3933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3883">
      <pivotArea dataOnly="0" labelOnly="1" outline="0" fieldPosition="0">
        <references count="1">
          <reference field="6" count="0"/>
        </references>
      </pivotArea>
    </format>
    <format dxfId="3882">
      <pivotArea dataOnly="0" labelOnly="1" grandCol="1" outline="0" fieldPosition="0"/>
    </format>
    <format dxfId="388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80">
      <pivotArea field="0" type="button" dataOnly="0" labelOnly="1" outline="0" axis="axisRow" fieldPosition="0"/>
    </format>
    <format dxfId="3879">
      <pivotArea field="2" type="button" dataOnly="0" labelOnly="1" outline="0" axis="axisRow" fieldPosition="1"/>
    </format>
    <format dxfId="3878">
      <pivotArea field="1" type="button" dataOnly="0" labelOnly="1" outline="0" axis="axisRow" fieldPosition="2"/>
    </format>
    <format dxfId="3877">
      <pivotArea field="3" type="button" dataOnly="0" labelOnly="1" outline="0" axis="axisRow" fieldPosition="3"/>
    </format>
    <format dxfId="3876">
      <pivotArea field="4" type="button" dataOnly="0" labelOnly="1" outline="0" axis="axisRow" fieldPosition="4"/>
    </format>
    <format dxfId="3875">
      <pivotArea field="5" type="button" dataOnly="0" labelOnly="1" outline="0" axis="axisRow" fieldPosition="5"/>
    </format>
    <format dxfId="3874">
      <pivotArea field="7" type="button" dataOnly="0" labelOnly="1" outline="0" axis="axisRow" fieldPosition="6"/>
    </format>
    <format dxfId="3873">
      <pivotArea dataOnly="0" labelOnly="1" outline="0" fieldPosition="0">
        <references count="1">
          <reference field="0" count="0"/>
        </references>
      </pivotArea>
    </format>
    <format dxfId="3872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3871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3870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3869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3868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3867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3866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3865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3864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3863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3862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3861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3860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3859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3858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3857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3856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3855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3854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3804">
      <pivotArea dataOnly="0" labelOnly="1" outline="0" fieldPosition="0">
        <references count="1">
          <reference field="6" count="0"/>
        </references>
      </pivotArea>
    </format>
    <format dxfId="3803">
      <pivotArea dataOnly="0" labelOnly="1" grandCol="1" outline="0" fieldPosition="0"/>
    </format>
    <format dxfId="3802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3797">
      <pivotArea field="5" type="button" dataOnly="0" labelOnly="1" outline="0" axis="axisRow" fieldPosition="5"/>
    </format>
    <format dxfId="3796">
      <pivotArea field="7" type="button" dataOnly="0" labelOnly="1" outline="0" axis="axisRow" fieldPosition="6"/>
    </format>
    <format dxfId="3795">
      <pivotArea outline="0" collapsedLevelsAreSubtotals="1" fieldPosition="0">
        <references count="1">
          <reference field="6" count="0" selected="0"/>
        </references>
      </pivotArea>
    </format>
    <format dxfId="3794">
      <pivotArea field="6" type="button" dataOnly="0" labelOnly="1" outline="0" axis="axisCol" fieldPosition="0"/>
    </format>
    <format dxfId="3793">
      <pivotArea type="topRight" dataOnly="0" labelOnly="1" outline="0" fieldPosition="0"/>
    </format>
    <format dxfId="3792">
      <pivotArea dataOnly="0" labelOnly="1" outline="0" fieldPosition="0">
        <references count="1">
          <reference field="6" count="0"/>
        </references>
      </pivotArea>
    </format>
    <format dxfId="37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90">
      <pivotArea field="0" type="button" dataOnly="0" labelOnly="1" outline="0" axis="axisRow" fieldPosition="0"/>
    </format>
    <format dxfId="3789">
      <pivotArea field="2" type="button" dataOnly="0" labelOnly="1" outline="0" axis="axisRow" fieldPosition="1"/>
    </format>
    <format dxfId="3788">
      <pivotArea field="1" type="button" dataOnly="0" labelOnly="1" outline="0" axis="axisRow" fieldPosition="2"/>
    </format>
    <format dxfId="3787">
      <pivotArea field="3" type="button" dataOnly="0" labelOnly="1" outline="0" axis="axisRow" fieldPosition="3"/>
    </format>
    <format dxfId="3786">
      <pivotArea field="4" type="button" dataOnly="0" labelOnly="1" outline="0" axis="axisRow" fieldPosition="4"/>
    </format>
    <format dxfId="3785">
      <pivotArea field="5" type="button" dataOnly="0" labelOnly="1" outline="0" axis="axisRow" fieldPosition="5"/>
    </format>
    <format dxfId="3784">
      <pivotArea field="7" type="button" dataOnly="0" labelOnly="1" outline="0" axis="axisRow" fieldPosition="6"/>
    </format>
    <format dxfId="3783">
      <pivotArea dataOnly="0" labelOnly="1" outline="0" fieldPosition="0">
        <references count="1">
          <reference field="0" count="0"/>
        </references>
      </pivotArea>
    </format>
    <format dxfId="3782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3781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3780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3779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3778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3777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3776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3775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3774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3773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3772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3771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3770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3769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3768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3767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3766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3765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3764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3763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3762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3761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3760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3704">
      <pivotArea dataOnly="0" labelOnly="1" outline="0" fieldPosition="0">
        <references count="1">
          <reference field="6" count="0"/>
        </references>
      </pivotArea>
    </format>
    <format dxfId="3703">
      <pivotArea dataOnly="0" labelOnly="1" grandCol="1" outline="0" fieldPosition="0"/>
    </format>
    <format dxfId="37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01">
      <pivotArea field="0" type="button" dataOnly="0" labelOnly="1" outline="0" axis="axisRow" fieldPosition="0"/>
    </format>
    <format dxfId="3700">
      <pivotArea field="2" type="button" dataOnly="0" labelOnly="1" outline="0" axis="axisRow" fieldPosition="1"/>
    </format>
    <format dxfId="3699">
      <pivotArea field="1" type="button" dataOnly="0" labelOnly="1" outline="0" axis="axisRow" fieldPosition="2"/>
    </format>
    <format dxfId="3698">
      <pivotArea field="3" type="button" dataOnly="0" labelOnly="1" outline="0" axis="axisRow" fieldPosition="3"/>
    </format>
    <format dxfId="3697">
      <pivotArea field="4" type="button" dataOnly="0" labelOnly="1" outline="0" axis="axisRow" fieldPosition="4"/>
    </format>
    <format dxfId="3696">
      <pivotArea field="5" type="button" dataOnly="0" labelOnly="1" outline="0" axis="axisRow" fieldPosition="5"/>
    </format>
    <format dxfId="3695">
      <pivotArea field="7" type="button" dataOnly="0" labelOnly="1" outline="0" axis="axisRow" fieldPosition="6"/>
    </format>
    <format dxfId="3694">
      <pivotArea dataOnly="0" labelOnly="1" outline="0" fieldPosition="0">
        <references count="1">
          <reference field="0" count="0"/>
        </references>
      </pivotArea>
    </format>
    <format dxfId="3693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3692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3691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3690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3689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3688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3687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3686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3685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3684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3683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3682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3681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3680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3679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3678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3677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3676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3675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3674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3673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3672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3671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3660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3615">
      <pivotArea dataOnly="0" labelOnly="1" outline="0" fieldPosition="0">
        <references count="1">
          <reference field="6" count="0"/>
        </references>
      </pivotArea>
    </format>
    <format dxfId="3614">
      <pivotArea dataOnly="0" labelOnly="1" grandCol="1" outline="0" fieldPosition="0"/>
    </format>
    <format dxfId="3613">
      <pivotArea dataOnly="0" labelOnly="1" outline="0" fieldPosition="0">
        <references count="1">
          <reference field="0" count="1">
            <x v="30"/>
          </reference>
        </references>
      </pivotArea>
    </format>
    <format dxfId="3612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600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3599">
      <pivotArea field="5" type="button" dataOnly="0" labelOnly="1" outline="0" axis="axisRow" fieldPosition="5"/>
    </format>
    <format dxfId="3598">
      <pivotArea field="7" type="button" dataOnly="0" labelOnly="1" outline="0" axis="axisRow" fieldPosition="6"/>
    </format>
    <format dxfId="3597">
      <pivotArea outline="0" collapsedLevelsAreSubtotals="1" fieldPosition="0">
        <references count="1">
          <reference field="6" count="0" selected="0"/>
        </references>
      </pivotArea>
    </format>
    <format dxfId="3596">
      <pivotArea field="6" type="button" dataOnly="0" labelOnly="1" outline="0" axis="axisCol" fieldPosition="0"/>
    </format>
    <format dxfId="3595">
      <pivotArea type="topRight" dataOnly="0" labelOnly="1" outline="0" fieldPosition="0"/>
    </format>
    <format dxfId="3594">
      <pivotArea dataOnly="0" labelOnly="1" outline="0" fieldPosition="0">
        <references count="1">
          <reference field="6" count="0"/>
        </references>
      </pivotArea>
    </format>
    <format dxfId="35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92">
      <pivotArea field="0" type="button" dataOnly="0" labelOnly="1" outline="0" axis="axisRow" fieldPosition="0"/>
    </format>
    <format dxfId="3591">
      <pivotArea field="2" type="button" dataOnly="0" labelOnly="1" outline="0" axis="axisRow" fieldPosition="1"/>
    </format>
    <format dxfId="3590">
      <pivotArea field="1" type="button" dataOnly="0" labelOnly="1" outline="0" axis="axisRow" fieldPosition="2"/>
    </format>
    <format dxfId="3589">
      <pivotArea field="3" type="button" dataOnly="0" labelOnly="1" outline="0" axis="axisRow" fieldPosition="3"/>
    </format>
    <format dxfId="3588">
      <pivotArea field="4" type="button" dataOnly="0" labelOnly="1" outline="0" axis="axisRow" fieldPosition="4"/>
    </format>
    <format dxfId="3587">
      <pivotArea field="5" type="button" dataOnly="0" labelOnly="1" outline="0" axis="axisRow" fieldPosition="5"/>
    </format>
    <format dxfId="3586">
      <pivotArea field="7" type="button" dataOnly="0" labelOnly="1" outline="0" axis="axisRow" fieldPosition="6"/>
    </format>
    <format dxfId="3585">
      <pivotArea dataOnly="0" labelOnly="1" outline="0" fieldPosition="0">
        <references count="1">
          <reference field="0" count="0"/>
        </references>
      </pivotArea>
    </format>
    <format dxfId="3584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3583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3582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3581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3580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3579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3578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3577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3576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3575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3574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3573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3572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3571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3570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3569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3568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3567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3566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3565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3564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3563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3562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3506">
      <pivotArea dataOnly="0" labelOnly="1" outline="0" fieldPosition="0">
        <references count="1">
          <reference field="6" count="0"/>
        </references>
      </pivotArea>
    </format>
    <format dxfId="3505">
      <pivotArea dataOnly="0" labelOnly="1" grandCol="1" outline="0" fieldPosition="0"/>
    </format>
    <format dxfId="35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03">
      <pivotArea field="0" type="button" dataOnly="0" labelOnly="1" outline="0" axis="axisRow" fieldPosition="0"/>
    </format>
    <format dxfId="3502">
      <pivotArea field="2" type="button" dataOnly="0" labelOnly="1" outline="0" axis="axisRow" fieldPosition="1"/>
    </format>
    <format dxfId="3501">
      <pivotArea field="1" type="button" dataOnly="0" labelOnly="1" outline="0" axis="axisRow" fieldPosition="2"/>
    </format>
    <format dxfId="3500">
      <pivotArea field="3" type="button" dataOnly="0" labelOnly="1" outline="0" axis="axisRow" fieldPosition="3"/>
    </format>
    <format dxfId="3499">
      <pivotArea field="4" type="button" dataOnly="0" labelOnly="1" outline="0" axis="axisRow" fieldPosition="4"/>
    </format>
    <format dxfId="3498">
      <pivotArea field="5" type="button" dataOnly="0" labelOnly="1" outline="0" axis="axisRow" fieldPosition="5"/>
    </format>
    <format dxfId="3497">
      <pivotArea field="7" type="button" dataOnly="0" labelOnly="1" outline="0" axis="axisRow" fieldPosition="6"/>
    </format>
    <format dxfId="3496">
      <pivotArea dataOnly="0" labelOnly="1" outline="0" fieldPosition="0">
        <references count="1">
          <reference field="0" count="0"/>
        </references>
      </pivotArea>
    </format>
    <format dxfId="3495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3494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3493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3492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3491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3490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3489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3488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3487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3486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3485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3484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3483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3482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3481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3480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3479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3478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3477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3476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3475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3474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3473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3417">
      <pivotArea dataOnly="0" labelOnly="1" outline="0" fieldPosition="0">
        <references count="1">
          <reference field="6" count="0"/>
        </references>
      </pivotArea>
    </format>
    <format dxfId="3416">
      <pivotArea dataOnly="0" labelOnly="1" grandCol="1" outline="0" fieldPosition="0"/>
    </format>
    <format dxfId="3415">
      <pivotArea dataOnly="0" labelOnly="1" outline="0" fieldPosition="0">
        <references count="1">
          <reference field="0" count="1">
            <x v="30"/>
          </reference>
        </references>
      </pivotArea>
    </format>
    <format dxfId="3414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3405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48"/>
          </reference>
        </references>
      </pivotArea>
    </format>
    <format dxfId="3404">
      <pivotArea field="5" type="button" dataOnly="0" labelOnly="1" outline="0" axis="axisRow" fieldPosition="5"/>
    </format>
    <format dxfId="3403">
      <pivotArea field="7" type="button" dataOnly="0" labelOnly="1" outline="0" axis="axisRow" fieldPosition="6"/>
    </format>
    <format dxfId="3402">
      <pivotArea outline="0" collapsedLevelsAreSubtotals="1" fieldPosition="0"/>
    </format>
    <format dxfId="3401">
      <pivotArea field="6" type="button" dataOnly="0" labelOnly="1" outline="0" axis="axisCol" fieldPosition="0"/>
    </format>
    <format dxfId="3400">
      <pivotArea type="topRight" dataOnly="0" labelOnly="1" outline="0" fieldPosition="0"/>
    </format>
    <format dxfId="3399">
      <pivotArea dataOnly="0" labelOnly="1" outline="0" fieldPosition="0">
        <references count="1">
          <reference field="6" count="0"/>
        </references>
      </pivotArea>
    </format>
    <format dxfId="3398">
      <pivotArea dataOnly="0" labelOnly="1" grandCol="1" outline="0" fieldPosition="0"/>
    </format>
    <format dxfId="33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96">
      <pivotArea field="0" type="button" dataOnly="0" labelOnly="1" outline="0" axis="axisRow" fieldPosition="0"/>
    </format>
    <format dxfId="3395">
      <pivotArea field="2" type="button" dataOnly="0" labelOnly="1" outline="0" axis="axisRow" fieldPosition="1"/>
    </format>
    <format dxfId="3394">
      <pivotArea field="1" type="button" dataOnly="0" labelOnly="1" outline="0" axis="axisRow" fieldPosition="2"/>
    </format>
    <format dxfId="3393">
      <pivotArea field="3" type="button" dataOnly="0" labelOnly="1" outline="0" axis="axisRow" fieldPosition="3"/>
    </format>
    <format dxfId="3392">
      <pivotArea field="4" type="button" dataOnly="0" labelOnly="1" outline="0" axis="axisRow" fieldPosition="4"/>
    </format>
    <format dxfId="3391">
      <pivotArea field="5" type="button" dataOnly="0" labelOnly="1" outline="0" axis="axisRow" fieldPosition="5"/>
    </format>
    <format dxfId="3390">
      <pivotArea field="7" type="button" dataOnly="0" labelOnly="1" outline="0" axis="axisRow" fieldPosition="6"/>
    </format>
    <format dxfId="3389">
      <pivotArea dataOnly="0" labelOnly="1" outline="0" fieldPosition="0">
        <references count="1">
          <reference field="0" count="0"/>
        </references>
      </pivotArea>
    </format>
    <format dxfId="3388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3387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3386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3385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3384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3383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3382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3381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3380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3379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3378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3377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3376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3375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3374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3373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3372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3371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3323">
      <pivotArea dataOnly="0" labelOnly="1" outline="0" fieldPosition="0">
        <references count="1">
          <reference field="6" count="0"/>
        </references>
      </pivotArea>
    </format>
    <format dxfId="3322">
      <pivotArea dataOnly="0" labelOnly="1" grandCol="1" outline="0" fieldPosition="0"/>
    </format>
    <format dxfId="33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20">
      <pivotArea field="0" type="button" dataOnly="0" labelOnly="1" outline="0" axis="axisRow" fieldPosition="0"/>
    </format>
    <format dxfId="3319">
      <pivotArea field="2" type="button" dataOnly="0" labelOnly="1" outline="0" axis="axisRow" fieldPosition="1"/>
    </format>
    <format dxfId="3318">
      <pivotArea field="1" type="button" dataOnly="0" labelOnly="1" outline="0" axis="axisRow" fieldPosition="2"/>
    </format>
    <format dxfId="3317">
      <pivotArea field="3" type="button" dataOnly="0" labelOnly="1" outline="0" axis="axisRow" fieldPosition="3"/>
    </format>
    <format dxfId="3316">
      <pivotArea field="4" type="button" dataOnly="0" labelOnly="1" outline="0" axis="axisRow" fieldPosition="4"/>
    </format>
    <format dxfId="3315">
      <pivotArea field="5" type="button" dataOnly="0" labelOnly="1" outline="0" axis="axisRow" fieldPosition="5"/>
    </format>
    <format dxfId="3314">
      <pivotArea field="7" type="button" dataOnly="0" labelOnly="1" outline="0" axis="axisRow" fieldPosition="6"/>
    </format>
    <format dxfId="3313">
      <pivotArea dataOnly="0" labelOnly="1" outline="0" fieldPosition="0">
        <references count="1">
          <reference field="0" count="0"/>
        </references>
      </pivotArea>
    </format>
    <format dxfId="3312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3311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3310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3309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3308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3307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3306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3305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3304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3303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3302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3301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3300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3299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3298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3297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3296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3295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3247">
      <pivotArea dataOnly="0" labelOnly="1" outline="0" fieldPosition="0">
        <references count="1">
          <reference field="6" count="0"/>
        </references>
      </pivotArea>
    </format>
    <format dxfId="3246">
      <pivotArea dataOnly="0" labelOnly="1" grandCol="1" outline="0" fieldPosition="0"/>
    </format>
    <format dxfId="3245">
      <pivotArea dataOnly="0" labelOnly="1" outline="0" fieldPosition="0">
        <references count="1">
          <reference field="0" count="1">
            <x v="29"/>
          </reference>
        </references>
      </pivotArea>
    </format>
    <format dxfId="3244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324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3241">
      <pivotArea field="5" type="button" dataOnly="0" labelOnly="1" outline="0" axis="axisRow" fieldPosition="5"/>
    </format>
    <format dxfId="3240">
      <pivotArea field="7" type="button" dataOnly="0" labelOnly="1" outline="0" axis="axisRow" fieldPosition="6"/>
    </format>
    <format dxfId="3239">
      <pivotArea outline="0" collapsedLevelsAreSubtotals="1" fieldPosition="0"/>
    </format>
    <format dxfId="3238">
      <pivotArea field="6" type="button" dataOnly="0" labelOnly="1" outline="0" axis="axisCol" fieldPosition="0"/>
    </format>
    <format dxfId="3237">
      <pivotArea type="topRight" dataOnly="0" labelOnly="1" outline="0" fieldPosition="0"/>
    </format>
    <format dxfId="3236">
      <pivotArea dataOnly="0" labelOnly="1" outline="0" fieldPosition="0">
        <references count="1">
          <reference field="6" count="0"/>
        </references>
      </pivotArea>
    </format>
    <format dxfId="3235">
      <pivotArea dataOnly="0" labelOnly="1" grandCol="1" outline="0" fieldPosition="0"/>
    </format>
    <format dxfId="32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233">
      <pivotArea field="0" type="button" dataOnly="0" labelOnly="1" outline="0" axis="axisRow" fieldPosition="0"/>
    </format>
    <format dxfId="3232">
      <pivotArea field="2" type="button" dataOnly="0" labelOnly="1" outline="0" axis="axisRow" fieldPosition="1"/>
    </format>
    <format dxfId="3231">
      <pivotArea field="1" type="button" dataOnly="0" labelOnly="1" outline="0" axis="axisRow" fieldPosition="2"/>
    </format>
    <format dxfId="3230">
      <pivotArea field="3" type="button" dataOnly="0" labelOnly="1" outline="0" axis="axisRow" fieldPosition="3"/>
    </format>
    <format dxfId="3229">
      <pivotArea field="4" type="button" dataOnly="0" labelOnly="1" outline="0" axis="axisRow" fieldPosition="4"/>
    </format>
    <format dxfId="3228">
      <pivotArea field="5" type="button" dataOnly="0" labelOnly="1" outline="0" axis="axisRow" fieldPosition="5"/>
    </format>
    <format dxfId="3227">
      <pivotArea field="7" type="button" dataOnly="0" labelOnly="1" outline="0" axis="axisRow" fieldPosition="6"/>
    </format>
    <format dxfId="3226">
      <pivotArea dataOnly="0" labelOnly="1" outline="0" fieldPosition="0">
        <references count="1">
          <reference field="0" count="0"/>
        </references>
      </pivotArea>
    </format>
    <format dxfId="3225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224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223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222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221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220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21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218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2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216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21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20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201">
      <pivotArea dataOnly="0" labelOnly="1" outline="0" fieldPosition="0">
        <references count="1">
          <reference field="6" count="0"/>
        </references>
      </pivotArea>
    </format>
    <format dxfId="3200">
      <pivotArea dataOnly="0" labelOnly="1" grandCol="1" outline="0" fieldPosition="0"/>
    </format>
    <format dxfId="31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98">
      <pivotArea field="0" type="button" dataOnly="0" labelOnly="1" outline="0" axis="axisRow" fieldPosition="0"/>
    </format>
    <format dxfId="3197">
      <pivotArea field="2" type="button" dataOnly="0" labelOnly="1" outline="0" axis="axisRow" fieldPosition="1"/>
    </format>
    <format dxfId="3196">
      <pivotArea field="1" type="button" dataOnly="0" labelOnly="1" outline="0" axis="axisRow" fieldPosition="2"/>
    </format>
    <format dxfId="3195">
      <pivotArea field="3" type="button" dataOnly="0" labelOnly="1" outline="0" axis="axisRow" fieldPosition="3"/>
    </format>
    <format dxfId="3194">
      <pivotArea field="4" type="button" dataOnly="0" labelOnly="1" outline="0" axis="axisRow" fieldPosition="4"/>
    </format>
    <format dxfId="3193">
      <pivotArea field="5" type="button" dataOnly="0" labelOnly="1" outline="0" axis="axisRow" fieldPosition="5"/>
    </format>
    <format dxfId="3192">
      <pivotArea field="7" type="button" dataOnly="0" labelOnly="1" outline="0" axis="axisRow" fieldPosition="6"/>
    </format>
    <format dxfId="3191">
      <pivotArea dataOnly="0" labelOnly="1" outline="0" fieldPosition="0">
        <references count="1">
          <reference field="0" count="0"/>
        </references>
      </pivotArea>
    </format>
    <format dxfId="3190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189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188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187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186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185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18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183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181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18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16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166">
      <pivotArea dataOnly="0" labelOnly="1" outline="0" fieldPosition="0">
        <references count="1">
          <reference field="6" count="0"/>
        </references>
      </pivotArea>
    </format>
    <format dxfId="3165">
      <pivotArea dataOnly="0" labelOnly="1" grandCol="1" outline="0" fieldPosition="0"/>
    </format>
    <format dxfId="3164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63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6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61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6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5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58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5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5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55">
      <pivotArea field="5" type="button" dataOnly="0" labelOnly="1" outline="0" axis="axisRow" fieldPosition="5"/>
    </format>
    <format dxfId="3154">
      <pivotArea field="7" type="button" dataOnly="0" labelOnly="1" outline="0" axis="axisRow" fieldPosition="6"/>
    </format>
    <format dxfId="3153">
      <pivotArea outline="0" collapsedLevelsAreSubtotals="1" fieldPosition="0"/>
    </format>
    <format dxfId="3152">
      <pivotArea field="6" type="button" dataOnly="0" labelOnly="1" outline="0" axis="axisCol" fieldPosition="0"/>
    </format>
    <format dxfId="3151">
      <pivotArea type="topRight" dataOnly="0" labelOnly="1" outline="0" fieldPosition="0"/>
    </format>
    <format dxfId="3150">
      <pivotArea dataOnly="0" labelOnly="1" outline="0" fieldPosition="0">
        <references count="1">
          <reference field="6" count="0"/>
        </references>
      </pivotArea>
    </format>
    <format dxfId="3149">
      <pivotArea dataOnly="0" labelOnly="1" grandCol="1" outline="0" fieldPosition="0"/>
    </format>
    <format dxfId="31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47">
      <pivotArea field="0" type="button" dataOnly="0" labelOnly="1" outline="0" axis="axisRow" fieldPosition="0"/>
    </format>
    <format dxfId="3146">
      <pivotArea field="2" type="button" dataOnly="0" labelOnly="1" outline="0" axis="axisRow" fieldPosition="1"/>
    </format>
    <format dxfId="3145">
      <pivotArea field="1" type="button" dataOnly="0" labelOnly="1" outline="0" axis="axisRow" fieldPosition="2"/>
    </format>
    <format dxfId="3144">
      <pivotArea field="3" type="button" dataOnly="0" labelOnly="1" outline="0" axis="axisRow" fieldPosition="3"/>
    </format>
    <format dxfId="3143">
      <pivotArea field="4" type="button" dataOnly="0" labelOnly="1" outline="0" axis="axisRow" fieldPosition="4"/>
    </format>
    <format dxfId="3142">
      <pivotArea field="5" type="button" dataOnly="0" labelOnly="1" outline="0" axis="axisRow" fieldPosition="5"/>
    </format>
    <format dxfId="3141">
      <pivotArea field="7" type="button" dataOnly="0" labelOnly="1" outline="0" axis="axisRow" fieldPosition="6"/>
    </format>
    <format dxfId="3140">
      <pivotArea dataOnly="0" labelOnly="1" outline="0" fieldPosition="0">
        <references count="1">
          <reference field="0" count="0"/>
        </references>
      </pivotArea>
    </format>
    <format dxfId="313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13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13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13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13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13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13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13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13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13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12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1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1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1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1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1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1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1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11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115">
      <pivotArea dataOnly="0" labelOnly="1" outline="0" fieldPosition="0">
        <references count="1">
          <reference field="6" count="0"/>
        </references>
      </pivotArea>
    </format>
    <format dxfId="3114">
      <pivotArea dataOnly="0" labelOnly="1" grandCol="1" outline="0" fieldPosition="0"/>
    </format>
    <format dxfId="31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12">
      <pivotArea field="0" type="button" dataOnly="0" labelOnly="1" outline="0" axis="axisRow" fieldPosition="0"/>
    </format>
    <format dxfId="3111">
      <pivotArea field="2" type="button" dataOnly="0" labelOnly="1" outline="0" axis="axisRow" fieldPosition="1"/>
    </format>
    <format dxfId="3110">
      <pivotArea field="1" type="button" dataOnly="0" labelOnly="1" outline="0" axis="axisRow" fieldPosition="2"/>
    </format>
    <format dxfId="3109">
      <pivotArea field="3" type="button" dataOnly="0" labelOnly="1" outline="0" axis="axisRow" fieldPosition="3"/>
    </format>
    <format dxfId="3108">
      <pivotArea field="4" type="button" dataOnly="0" labelOnly="1" outline="0" axis="axisRow" fieldPosition="4"/>
    </format>
    <format dxfId="3107">
      <pivotArea field="5" type="button" dataOnly="0" labelOnly="1" outline="0" axis="axisRow" fieldPosition="5"/>
    </format>
    <format dxfId="3106">
      <pivotArea field="7" type="button" dataOnly="0" labelOnly="1" outline="0" axis="axisRow" fieldPosition="6"/>
    </format>
    <format dxfId="3105">
      <pivotArea dataOnly="0" labelOnly="1" outline="0" fieldPosition="0">
        <references count="1">
          <reference field="0" count="0"/>
        </references>
      </pivotArea>
    </format>
    <format dxfId="3104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103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102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101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100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099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09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097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095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09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0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0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0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0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0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0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0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0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0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0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08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080">
      <pivotArea dataOnly="0" labelOnly="1" outline="0" fieldPosition="0">
        <references count="1">
          <reference field="6" count="0"/>
        </references>
      </pivotArea>
    </format>
    <format dxfId="3079">
      <pivotArea dataOnly="0" labelOnly="1" grandCol="1" outline="0" fieldPosition="0"/>
    </format>
    <format dxfId="3078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70">
      <pivotArea field="5" type="button" dataOnly="0" labelOnly="1" outline="0" axis="axisRow" fieldPosition="5"/>
    </format>
    <format dxfId="3069">
      <pivotArea field="7" type="button" dataOnly="0" labelOnly="1" outline="0" axis="axisRow" fieldPosition="6"/>
    </format>
    <format dxfId="3068">
      <pivotArea outline="0" collapsedLevelsAreSubtotals="1" fieldPosition="0"/>
    </format>
    <format dxfId="3067">
      <pivotArea field="6" type="button" dataOnly="0" labelOnly="1" outline="0" axis="axisCol" fieldPosition="0"/>
    </format>
    <format dxfId="3066">
      <pivotArea type="topRight" dataOnly="0" labelOnly="1" outline="0" fieldPosition="0"/>
    </format>
    <format dxfId="3065">
      <pivotArea dataOnly="0" labelOnly="1" outline="0" fieldPosition="0">
        <references count="1">
          <reference field="6" count="0"/>
        </references>
      </pivotArea>
    </format>
    <format dxfId="3064">
      <pivotArea dataOnly="0" labelOnly="1" grandCol="1" outline="0" fieldPosition="0"/>
    </format>
    <format dxfId="306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62">
      <pivotArea field="0" type="button" dataOnly="0" labelOnly="1" outline="0" axis="axisRow" fieldPosition="0"/>
    </format>
    <format dxfId="3061">
      <pivotArea field="2" type="button" dataOnly="0" labelOnly="1" outline="0" axis="axisRow" fieldPosition="1"/>
    </format>
    <format dxfId="3060">
      <pivotArea field="1" type="button" dataOnly="0" labelOnly="1" outline="0" axis="axisRow" fieldPosition="2"/>
    </format>
    <format dxfId="3059">
      <pivotArea field="3" type="button" dataOnly="0" labelOnly="1" outline="0" axis="axisRow" fieldPosition="3"/>
    </format>
    <format dxfId="3058">
      <pivotArea field="4" type="button" dataOnly="0" labelOnly="1" outline="0" axis="axisRow" fieldPosition="4"/>
    </format>
    <format dxfId="3057">
      <pivotArea field="5" type="button" dataOnly="0" labelOnly="1" outline="0" axis="axisRow" fieldPosition="5"/>
    </format>
    <format dxfId="3056">
      <pivotArea field="7" type="button" dataOnly="0" labelOnly="1" outline="0" axis="axisRow" fieldPosition="6"/>
    </format>
    <format dxfId="3055">
      <pivotArea dataOnly="0" labelOnly="1" outline="0" fieldPosition="0">
        <references count="1">
          <reference field="0" count="0"/>
        </references>
      </pivotArea>
    </format>
    <format dxfId="3054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053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052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051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050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049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0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0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0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0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0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0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0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0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0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0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0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03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030">
      <pivotArea dataOnly="0" labelOnly="1" outline="0" fieldPosition="0">
        <references count="1">
          <reference field="6" count="0"/>
        </references>
      </pivotArea>
    </format>
    <format dxfId="3029">
      <pivotArea dataOnly="0" labelOnly="1" grandCol="1" outline="0" fieldPosition="0"/>
    </format>
    <format dxfId="30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27">
      <pivotArea field="0" type="button" dataOnly="0" labelOnly="1" outline="0" axis="axisRow" fieldPosition="0"/>
    </format>
    <format dxfId="3026">
      <pivotArea field="2" type="button" dataOnly="0" labelOnly="1" outline="0" axis="axisRow" fieldPosition="1"/>
    </format>
    <format dxfId="3025">
      <pivotArea field="1" type="button" dataOnly="0" labelOnly="1" outline="0" axis="axisRow" fieldPosition="2"/>
    </format>
    <format dxfId="3024">
      <pivotArea field="3" type="button" dataOnly="0" labelOnly="1" outline="0" axis="axisRow" fieldPosition="3"/>
    </format>
    <format dxfId="3023">
      <pivotArea field="4" type="button" dataOnly="0" labelOnly="1" outline="0" axis="axisRow" fieldPosition="4"/>
    </format>
    <format dxfId="3022">
      <pivotArea field="5" type="button" dataOnly="0" labelOnly="1" outline="0" axis="axisRow" fieldPosition="5"/>
    </format>
    <format dxfId="3021">
      <pivotArea field="7" type="button" dataOnly="0" labelOnly="1" outline="0" axis="axisRow" fieldPosition="6"/>
    </format>
    <format dxfId="3020">
      <pivotArea dataOnly="0" labelOnly="1" outline="0" fieldPosition="0">
        <references count="1">
          <reference field="0" count="0"/>
        </references>
      </pivotArea>
    </format>
    <format dxfId="301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01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01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01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01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01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0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0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0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0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0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0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0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0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9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9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99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29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2995">
      <pivotArea dataOnly="0" labelOnly="1" outline="0" fieldPosition="0">
        <references count="1">
          <reference field="6" count="0"/>
        </references>
      </pivotArea>
    </format>
    <format dxfId="2994">
      <pivotArea dataOnly="0" labelOnly="1" grandCol="1" outline="0" fieldPosition="0"/>
    </format>
    <format dxfId="2993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9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91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9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8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88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8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8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85">
      <pivotArea field="5" type="button" dataOnly="0" labelOnly="1" outline="0" axis="axisRow" fieldPosition="5"/>
    </format>
    <format dxfId="2984">
      <pivotArea field="7" type="button" dataOnly="0" labelOnly="1" outline="0" axis="axisRow" fieldPosition="6"/>
    </format>
    <format dxfId="2983">
      <pivotArea outline="0" collapsedLevelsAreSubtotals="1" fieldPosition="0"/>
    </format>
    <format dxfId="2982">
      <pivotArea field="6" type="button" dataOnly="0" labelOnly="1" outline="0" axis="axisCol" fieldPosition="0"/>
    </format>
    <format dxfId="2981">
      <pivotArea type="topRight" dataOnly="0" labelOnly="1" outline="0" fieldPosition="0"/>
    </format>
    <format dxfId="2980">
      <pivotArea dataOnly="0" labelOnly="1" outline="0" fieldPosition="0">
        <references count="1">
          <reference field="6" count="0"/>
        </references>
      </pivotArea>
    </format>
    <format dxfId="2979">
      <pivotArea dataOnly="0" labelOnly="1" grandCol="1" outline="0" fieldPosition="0"/>
    </format>
    <format dxfId="29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77">
      <pivotArea field="0" type="button" dataOnly="0" labelOnly="1" outline="0" axis="axisRow" fieldPosition="0"/>
    </format>
    <format dxfId="2976">
      <pivotArea field="2" type="button" dataOnly="0" labelOnly="1" outline="0" axis="axisRow" fieldPosition="1"/>
    </format>
    <format dxfId="2975">
      <pivotArea field="1" type="button" dataOnly="0" labelOnly="1" outline="0" axis="axisRow" fieldPosition="2"/>
    </format>
    <format dxfId="2974">
      <pivotArea field="3" type="button" dataOnly="0" labelOnly="1" outline="0" axis="axisRow" fieldPosition="3"/>
    </format>
    <format dxfId="2973">
      <pivotArea field="4" type="button" dataOnly="0" labelOnly="1" outline="0" axis="axisRow" fieldPosition="4"/>
    </format>
    <format dxfId="2972">
      <pivotArea field="5" type="button" dataOnly="0" labelOnly="1" outline="0" axis="axisRow" fieldPosition="5"/>
    </format>
    <format dxfId="2971">
      <pivotArea field="7" type="button" dataOnly="0" labelOnly="1" outline="0" axis="axisRow" fieldPosition="6"/>
    </format>
    <format dxfId="2970">
      <pivotArea dataOnly="0" labelOnly="1" outline="0" fieldPosition="0">
        <references count="1">
          <reference field="0" count="0"/>
        </references>
      </pivotArea>
    </format>
    <format dxfId="296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96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96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96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96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96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9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9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9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9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9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9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9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9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9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9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9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294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2945">
      <pivotArea dataOnly="0" labelOnly="1" outline="0" fieldPosition="0">
        <references count="1">
          <reference field="6" count="0"/>
        </references>
      </pivotArea>
    </format>
    <format dxfId="2944">
      <pivotArea dataOnly="0" labelOnly="1" grandCol="1" outline="0" fieldPosition="0"/>
    </format>
    <format dxfId="29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42">
      <pivotArea field="0" type="button" dataOnly="0" labelOnly="1" outline="0" axis="axisRow" fieldPosition="0"/>
    </format>
    <format dxfId="2941">
      <pivotArea field="2" type="button" dataOnly="0" labelOnly="1" outline="0" axis="axisRow" fieldPosition="1"/>
    </format>
    <format dxfId="2940">
      <pivotArea field="1" type="button" dataOnly="0" labelOnly="1" outline="0" axis="axisRow" fieldPosition="2"/>
    </format>
    <format dxfId="2939">
      <pivotArea field="3" type="button" dataOnly="0" labelOnly="1" outline="0" axis="axisRow" fieldPosition="3"/>
    </format>
    <format dxfId="2938">
      <pivotArea field="4" type="button" dataOnly="0" labelOnly="1" outline="0" axis="axisRow" fieldPosition="4"/>
    </format>
    <format dxfId="2937">
      <pivotArea field="5" type="button" dataOnly="0" labelOnly="1" outline="0" axis="axisRow" fieldPosition="5"/>
    </format>
    <format dxfId="2936">
      <pivotArea field="7" type="button" dataOnly="0" labelOnly="1" outline="0" axis="axisRow" fieldPosition="6"/>
    </format>
    <format dxfId="2935">
      <pivotArea dataOnly="0" labelOnly="1" outline="0" fieldPosition="0">
        <references count="1">
          <reference field="0" count="0"/>
        </references>
      </pivotArea>
    </format>
    <format dxfId="2934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933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932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931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930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929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9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9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9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9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9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9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9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9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9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9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91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291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2910">
      <pivotArea dataOnly="0" labelOnly="1" outline="0" fieldPosition="0">
        <references count="1">
          <reference field="6" count="0"/>
        </references>
      </pivotArea>
    </format>
    <format dxfId="2909">
      <pivotArea dataOnly="0" labelOnly="1" grandCol="1" outline="0" fieldPosition="0"/>
    </format>
    <format dxfId="2908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900">
      <pivotArea field="5" type="button" dataOnly="0" labelOnly="1" outline="0" axis="axisRow" fieldPosition="5"/>
    </format>
    <format dxfId="2899">
      <pivotArea field="7" type="button" dataOnly="0" labelOnly="1" outline="0" axis="axisRow" fieldPosition="6"/>
    </format>
    <format dxfId="2898">
      <pivotArea outline="0" collapsedLevelsAreSubtotals="1" fieldPosition="0"/>
    </format>
    <format dxfId="2897">
      <pivotArea field="6" type="button" dataOnly="0" labelOnly="1" outline="0" axis="axisCol" fieldPosition="0"/>
    </format>
    <format dxfId="2896">
      <pivotArea type="topRight" dataOnly="0" labelOnly="1" outline="0" fieldPosition="0"/>
    </format>
    <format dxfId="2895">
      <pivotArea dataOnly="0" labelOnly="1" outline="0" fieldPosition="0">
        <references count="1">
          <reference field="6" count="0"/>
        </references>
      </pivotArea>
    </format>
    <format dxfId="2894">
      <pivotArea dataOnly="0" labelOnly="1" grandCol="1" outline="0" fieldPosition="0"/>
    </format>
    <format dxfId="28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92">
      <pivotArea field="0" type="button" dataOnly="0" labelOnly="1" outline="0" axis="axisRow" fieldPosition="0"/>
    </format>
    <format dxfId="2891">
      <pivotArea field="2" type="button" dataOnly="0" labelOnly="1" outline="0" axis="axisRow" fieldPosition="1"/>
    </format>
    <format dxfId="2890">
      <pivotArea field="1" type="button" dataOnly="0" labelOnly="1" outline="0" axis="axisRow" fieldPosition="2"/>
    </format>
    <format dxfId="2889">
      <pivotArea field="3" type="button" dataOnly="0" labelOnly="1" outline="0" axis="axisRow" fieldPosition="3"/>
    </format>
    <format dxfId="2888">
      <pivotArea field="4" type="button" dataOnly="0" labelOnly="1" outline="0" axis="axisRow" fieldPosition="4"/>
    </format>
    <format dxfId="2887">
      <pivotArea field="5" type="button" dataOnly="0" labelOnly="1" outline="0" axis="axisRow" fieldPosition="5"/>
    </format>
    <format dxfId="2886">
      <pivotArea field="7" type="button" dataOnly="0" labelOnly="1" outline="0" axis="axisRow" fieldPosition="6"/>
    </format>
    <format dxfId="2885">
      <pivotArea dataOnly="0" labelOnly="1" outline="0" fieldPosition="0">
        <references count="1">
          <reference field="0" count="0"/>
        </references>
      </pivotArea>
    </format>
    <format dxfId="2884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883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882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881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880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879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8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8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8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8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8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8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8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8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8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8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86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286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2860">
      <pivotArea dataOnly="0" labelOnly="1" outline="0" fieldPosition="0">
        <references count="1">
          <reference field="6" count="0"/>
        </references>
      </pivotArea>
    </format>
    <format dxfId="2859">
      <pivotArea dataOnly="0" labelOnly="1" grandCol="1" outline="0" fieldPosition="0"/>
    </format>
    <format dxfId="28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57">
      <pivotArea field="0" type="button" dataOnly="0" labelOnly="1" outline="0" axis="axisRow" fieldPosition="0"/>
    </format>
    <format dxfId="2856">
      <pivotArea field="2" type="button" dataOnly="0" labelOnly="1" outline="0" axis="axisRow" fieldPosition="1"/>
    </format>
    <format dxfId="2855">
      <pivotArea field="1" type="button" dataOnly="0" labelOnly="1" outline="0" axis="axisRow" fieldPosition="2"/>
    </format>
    <format dxfId="2854">
      <pivotArea field="3" type="button" dataOnly="0" labelOnly="1" outline="0" axis="axisRow" fieldPosition="3"/>
    </format>
    <format dxfId="2853">
      <pivotArea field="4" type="button" dataOnly="0" labelOnly="1" outline="0" axis="axisRow" fieldPosition="4"/>
    </format>
    <format dxfId="2852">
      <pivotArea field="5" type="button" dataOnly="0" labelOnly="1" outline="0" axis="axisRow" fieldPosition="5"/>
    </format>
    <format dxfId="2851">
      <pivotArea field="7" type="button" dataOnly="0" labelOnly="1" outline="0" axis="axisRow" fieldPosition="6"/>
    </format>
    <format dxfId="2850">
      <pivotArea dataOnly="0" labelOnly="1" outline="0" fieldPosition="0">
        <references count="1">
          <reference field="0" count="0"/>
        </references>
      </pivotArea>
    </format>
    <format dxfId="284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84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84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84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84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84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8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8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8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8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8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8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8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8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8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8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82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282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2825">
      <pivotArea dataOnly="0" labelOnly="1" outline="0" fieldPosition="0">
        <references count="1">
          <reference field="6" count="0"/>
        </references>
      </pivotArea>
    </format>
    <format dxfId="2824">
      <pivotArea dataOnly="0" labelOnly="1" grandCol="1" outline="0" fieldPosition="0"/>
    </format>
    <format dxfId="2823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2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21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2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1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18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1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1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15">
      <pivotArea outline="0" collapsedLevelsAreSubtotals="1" fieldPosition="0">
        <references count="1">
          <reference field="6" count="0" selected="0"/>
        </references>
      </pivotArea>
    </format>
    <format dxfId="2814">
      <pivotArea dataOnly="0" labelOnly="1" outline="0" fieldPosition="0">
        <references count="1">
          <reference field="6" count="0"/>
        </references>
      </pivotArea>
    </format>
    <format dxfId="28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12">
      <pivotArea dataOnly="0" labelOnly="1" outline="0" fieldPosition="0">
        <references count="1">
          <reference field="0" count="0"/>
        </references>
      </pivotArea>
    </format>
    <format dxfId="2811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810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809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808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807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806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805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27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7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7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7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7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7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7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7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7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7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7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2786">
      <pivotArea dataOnly="0" labelOnly="1" outline="0" fieldPosition="0">
        <references count="1">
          <reference field="6" count="0"/>
        </references>
      </pivotArea>
    </format>
    <format dxfId="2785">
      <pivotArea dataOnly="0" labelOnly="1" grandCol="1" outline="0" fieldPosition="0"/>
    </format>
    <format dxfId="27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83">
      <pivotArea dataOnly="0" labelOnly="1" outline="0" fieldPosition="0">
        <references count="1">
          <reference field="0" count="0"/>
        </references>
      </pivotArea>
    </format>
    <format dxfId="278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78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78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77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77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77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776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27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7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7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7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7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7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7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7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7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7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7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2757">
      <pivotArea dataOnly="0" labelOnly="1" outline="0" fieldPosition="0">
        <references count="1">
          <reference field="6" count="0"/>
        </references>
      </pivotArea>
    </format>
    <format dxfId="2756">
      <pivotArea dataOnly="0" labelOnly="1" grandCol="1" outline="0" fieldPosition="0"/>
    </format>
    <format dxfId="2755">
      <pivotArea dataOnly="0" labelOnly="1" outline="0" fieldPosition="0">
        <references count="1">
          <reference field="0" count="1">
            <x v="10"/>
          </reference>
        </references>
      </pivotArea>
    </format>
    <format dxfId="275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7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75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5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4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4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4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4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4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4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43">
      <pivotArea outline="0" collapsedLevelsAreSubtotals="1" fieldPosition="0"/>
    </format>
    <format dxfId="2742">
      <pivotArea dataOnly="0" labelOnly="1" outline="0" fieldPosition="0">
        <references count="1">
          <reference field="6" count="0"/>
        </references>
      </pivotArea>
    </format>
    <format dxfId="2741">
      <pivotArea dataOnly="0" labelOnly="1" grandCol="1" outline="0" fieldPosition="0"/>
    </format>
    <format dxfId="27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39">
      <pivotArea dataOnly="0" labelOnly="1" outline="0" fieldPosition="0">
        <references count="1">
          <reference field="0" count="0"/>
        </references>
      </pivotArea>
    </format>
    <format dxfId="273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73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73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73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73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73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732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27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7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7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7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7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7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7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7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7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7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7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2713">
      <pivotArea dataOnly="0" labelOnly="1" outline="0" fieldPosition="0">
        <references count="1">
          <reference field="6" count="0"/>
        </references>
      </pivotArea>
    </format>
    <format dxfId="2712">
      <pivotArea dataOnly="0" labelOnly="1" grandCol="1" outline="0" fieldPosition="0"/>
    </format>
    <format dxfId="27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10">
      <pivotArea dataOnly="0" labelOnly="1" outline="0" fieldPosition="0">
        <references count="1">
          <reference field="0" count="0"/>
        </references>
      </pivotArea>
    </format>
    <format dxfId="270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270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270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26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26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26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2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26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26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26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26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26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26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26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6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2684">
      <pivotArea dataOnly="0" labelOnly="1" outline="0" fieldPosition="0">
        <references count="1">
          <reference field="6" count="0"/>
        </references>
      </pivotArea>
    </format>
    <format dxfId="2683">
      <pivotArea dataOnly="0" labelOnly="1" grandCol="1" outline="0" fieldPosition="0"/>
    </format>
    <format dxfId="2682">
      <pivotArea dataOnly="0" labelOnly="1" outline="0" fieldPosition="0">
        <references count="1">
          <reference field="0" count="1">
            <x v="10"/>
          </reference>
        </references>
      </pivotArea>
    </format>
    <format dxfId="2681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26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2678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2670">
      <pivotArea field="5" type="button" dataOnly="0" labelOnly="1" outline="0" axis="axisRow" fieldPosition="5"/>
    </format>
    <format dxfId="2669">
      <pivotArea field="7" type="button" dataOnly="0" labelOnly="1" outline="0" axis="axisRow" fieldPosition="6"/>
    </format>
    <format dxfId="2668">
      <pivotArea outline="0" collapsedLevelsAreSubtotals="1" fieldPosition="0">
        <references count="1">
          <reference field="6" count="0" selected="0"/>
        </references>
      </pivotArea>
    </format>
    <format dxfId="2667">
      <pivotArea field="6" type="button" dataOnly="0" labelOnly="1" outline="0" axis="axisCol" fieldPosition="0"/>
    </format>
    <format dxfId="2666">
      <pivotArea type="topRight" dataOnly="0" labelOnly="1" outline="0" fieldPosition="0"/>
    </format>
    <format dxfId="2665">
      <pivotArea dataOnly="0" labelOnly="1" outline="0" fieldPosition="0">
        <references count="1">
          <reference field="6" count="0"/>
        </references>
      </pivotArea>
    </format>
    <format dxfId="26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63">
      <pivotArea field="0" type="button" dataOnly="0" labelOnly="1" outline="0" axis="axisRow" fieldPosition="0"/>
    </format>
    <format dxfId="2662">
      <pivotArea field="2" type="button" dataOnly="0" labelOnly="1" outline="0" axis="axisRow" fieldPosition="1"/>
    </format>
    <format dxfId="2661">
      <pivotArea field="1" type="button" dataOnly="0" labelOnly="1" outline="0" axis="axisRow" fieldPosition="2"/>
    </format>
    <format dxfId="2660">
      <pivotArea field="3" type="button" dataOnly="0" labelOnly="1" outline="0" axis="axisRow" fieldPosition="3"/>
    </format>
    <format dxfId="2659">
      <pivotArea field="4" type="button" dataOnly="0" labelOnly="1" outline="0" axis="axisRow" fieldPosition="4"/>
    </format>
    <format dxfId="2658">
      <pivotArea field="5" type="button" dataOnly="0" labelOnly="1" outline="0" axis="axisRow" fieldPosition="5"/>
    </format>
    <format dxfId="2657">
      <pivotArea field="7" type="button" dataOnly="0" labelOnly="1" outline="0" axis="axisRow" fieldPosition="6"/>
    </format>
    <format dxfId="2656">
      <pivotArea dataOnly="0" labelOnly="1" outline="0" fieldPosition="0">
        <references count="1">
          <reference field="0" count="0"/>
        </references>
      </pivotArea>
    </format>
    <format dxfId="2655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2654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2653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2652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2651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2650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2649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2648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2647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2646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2645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2644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2643">
      <pivotArea dataOnly="0" labelOnly="1" outline="0" fieldPosition="0">
        <references count="2">
          <reference field="0" count="1" selected="0">
            <x v="28"/>
          </reference>
          <reference field="2" count="1">
            <x v="189"/>
          </reference>
        </references>
      </pivotArea>
    </format>
    <format dxfId="2642">
      <pivotArea dataOnly="0" labelOnly="1" outline="0" fieldPosition="0">
        <references count="2">
          <reference field="0" count="1" selected="0">
            <x v="29"/>
          </reference>
          <reference field="2" count="1">
            <x v="190"/>
          </reference>
        </references>
      </pivotArea>
    </format>
    <format dxfId="2641">
      <pivotArea dataOnly="0" labelOnly="1" outline="0" fieldPosition="0">
        <references count="2">
          <reference field="0" count="1" selected="0">
            <x v="30"/>
          </reference>
          <reference field="2" count="1">
            <x v="191"/>
          </reference>
        </references>
      </pivotArea>
    </format>
    <format dxfId="2640">
      <pivotArea dataOnly="0" labelOnly="1" outline="0" fieldPosition="0">
        <references count="2">
          <reference field="0" count="1" selected="0">
            <x v="31"/>
          </reference>
          <reference field="2" count="1">
            <x v="192"/>
          </reference>
        </references>
      </pivotArea>
    </format>
    <format dxfId="2639">
      <pivotArea dataOnly="0" labelOnly="1" outline="0" fieldPosition="0">
        <references count="2">
          <reference field="0" count="1" selected="0">
            <x v="34"/>
          </reference>
          <reference field="2" count="1">
            <x v="193"/>
          </reference>
        </references>
      </pivotArea>
    </format>
    <format dxfId="2638">
      <pivotArea dataOnly="0" labelOnly="1" outline="0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2637">
      <pivotArea dataOnly="0" labelOnly="1" outline="0" fieldPosition="0">
        <references count="2">
          <reference field="0" count="1" selected="0">
            <x v="39"/>
          </reference>
          <reference field="2" count="1">
            <x v="181"/>
          </reference>
        </references>
      </pivotArea>
    </format>
    <format dxfId="2636">
      <pivotArea dataOnly="0" labelOnly="1" outline="0" fieldPosition="0">
        <references count="2">
          <reference field="0" count="1" selected="0">
            <x v="40"/>
          </reference>
          <reference field="2" count="1">
            <x v="189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28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39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6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26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2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26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26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26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26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260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26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26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260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26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26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26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26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260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25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259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25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259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259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259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25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25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259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2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258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258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258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258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2585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258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258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5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2581">
      <pivotArea dataOnly="0" labelOnly="1" outline="0" fieldPosition="0">
        <references count="1">
          <reference field="6" count="0"/>
        </references>
      </pivotArea>
    </format>
    <format dxfId="2580">
      <pivotArea dataOnly="0" labelOnly="1" grandCol="1" outline="0" fieldPosition="0"/>
    </format>
    <format dxfId="25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78">
      <pivotArea field="0" type="button" dataOnly="0" labelOnly="1" outline="0" axis="axisRow" fieldPosition="0"/>
    </format>
    <format dxfId="2577">
      <pivotArea field="2" type="button" dataOnly="0" labelOnly="1" outline="0" axis="axisRow" fieldPosition="1"/>
    </format>
    <format dxfId="2576">
      <pivotArea field="1" type="button" dataOnly="0" labelOnly="1" outline="0" axis="axisRow" fieldPosition="2"/>
    </format>
    <format dxfId="2575">
      <pivotArea field="3" type="button" dataOnly="0" labelOnly="1" outline="0" axis="axisRow" fieldPosition="3"/>
    </format>
    <format dxfId="2574">
      <pivotArea field="4" type="button" dataOnly="0" labelOnly="1" outline="0" axis="axisRow" fieldPosition="4"/>
    </format>
    <format dxfId="2573">
      <pivotArea field="5" type="button" dataOnly="0" labelOnly="1" outline="0" axis="axisRow" fieldPosition="5"/>
    </format>
    <format dxfId="2572">
      <pivotArea field="7" type="button" dataOnly="0" labelOnly="1" outline="0" axis="axisRow" fieldPosition="6"/>
    </format>
    <format dxfId="2571">
      <pivotArea dataOnly="0" labelOnly="1" outline="0" fieldPosition="0">
        <references count="1">
          <reference field="0" count="0"/>
        </references>
      </pivotArea>
    </format>
    <format dxfId="2570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2569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2568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2567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2566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2565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2564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2563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2562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2561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2560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2559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2558">
      <pivotArea dataOnly="0" labelOnly="1" outline="0" fieldPosition="0">
        <references count="2">
          <reference field="0" count="1" selected="0">
            <x v="28"/>
          </reference>
          <reference field="2" count="1">
            <x v="189"/>
          </reference>
        </references>
      </pivotArea>
    </format>
    <format dxfId="2557">
      <pivotArea dataOnly="0" labelOnly="1" outline="0" fieldPosition="0">
        <references count="2">
          <reference field="0" count="1" selected="0">
            <x v="29"/>
          </reference>
          <reference field="2" count="1">
            <x v="190"/>
          </reference>
        </references>
      </pivotArea>
    </format>
    <format dxfId="2556">
      <pivotArea dataOnly="0" labelOnly="1" outline="0" fieldPosition="0">
        <references count="2">
          <reference field="0" count="1" selected="0">
            <x v="30"/>
          </reference>
          <reference field="2" count="1">
            <x v="191"/>
          </reference>
        </references>
      </pivotArea>
    </format>
    <format dxfId="2555">
      <pivotArea dataOnly="0" labelOnly="1" outline="0" fieldPosition="0">
        <references count="2">
          <reference field="0" count="1" selected="0">
            <x v="31"/>
          </reference>
          <reference field="2" count="1">
            <x v="192"/>
          </reference>
        </references>
      </pivotArea>
    </format>
    <format dxfId="2554">
      <pivotArea dataOnly="0" labelOnly="1" outline="0" fieldPosition="0">
        <references count="2">
          <reference field="0" count="1" selected="0">
            <x v="34"/>
          </reference>
          <reference field="2" count="1">
            <x v="193"/>
          </reference>
        </references>
      </pivotArea>
    </format>
    <format dxfId="2553">
      <pivotArea dataOnly="0" labelOnly="1" outline="0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2552">
      <pivotArea dataOnly="0" labelOnly="1" outline="0" fieldPosition="0">
        <references count="2">
          <reference field="0" count="1" selected="0">
            <x v="39"/>
          </reference>
          <reference field="2" count="1">
            <x v="181"/>
          </reference>
        </references>
      </pivotArea>
    </format>
    <format dxfId="2551">
      <pivotArea dataOnly="0" labelOnly="1" outline="0" fieldPosition="0">
        <references count="2">
          <reference field="0" count="1" selected="0">
            <x v="40"/>
          </reference>
          <reference field="2" count="1">
            <x v="189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28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39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5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25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25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2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25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25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25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25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25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25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25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25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25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25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25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25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251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251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251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251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251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251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25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25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25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250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2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250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25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25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2501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2500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249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2498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49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2496">
      <pivotArea dataOnly="0" labelOnly="1" outline="0" fieldPosition="0">
        <references count="1">
          <reference field="6" count="0"/>
        </references>
      </pivotArea>
    </format>
    <format dxfId="2495">
      <pivotArea dataOnly="0" labelOnly="1" grandCol="1" outline="0" fieldPosition="0"/>
    </format>
    <format dxfId="2494">
      <pivotArea dataOnly="0" labelOnly="1" outline="0" fieldPosition="0">
        <references count="1">
          <reference field="0" count="1">
            <x v="37"/>
          </reference>
        </references>
      </pivotArea>
    </format>
    <format dxfId="2493">
      <pivotArea dataOnly="0" labelOnly="1" outline="0" offset="IV256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2492">
      <pivotArea dataOnly="0" labelOnly="1" outline="0" offset="IV256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249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487">
      <pivotArea outline="0" collapsedLevelsAreSubtotals="1" fieldPosition="0">
        <references count="1">
          <reference field="6" count="0" selected="0"/>
        </references>
      </pivotArea>
    </format>
    <format dxfId="2486">
      <pivotArea dataOnly="0" labelOnly="1" outline="0" fieldPosition="0">
        <references count="1">
          <reference field="6" count="0"/>
        </references>
      </pivotArea>
    </format>
    <format dxfId="24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84">
      <pivotArea dataOnly="0" labelOnly="1" outline="0" fieldPosition="0">
        <references count="1">
          <reference field="0" count="0"/>
        </references>
      </pivotArea>
    </format>
    <format dxfId="2483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2482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2481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2480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2479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2478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2477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2476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2475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2474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2473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2472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2471">
      <pivotArea dataOnly="0" labelOnly="1" outline="0" fieldPosition="0">
        <references count="2">
          <reference field="0" count="1" selected="0">
            <x v="29"/>
          </reference>
          <reference field="2" count="1">
            <x v="189"/>
          </reference>
        </references>
      </pivotArea>
    </format>
    <format dxfId="2470">
      <pivotArea dataOnly="0" labelOnly="1" outline="0" fieldPosition="0">
        <references count="2">
          <reference field="0" count="1" selected="0">
            <x v="30"/>
          </reference>
          <reference field="2" count="1">
            <x v="190"/>
          </reference>
        </references>
      </pivotArea>
    </format>
    <format dxfId="2469">
      <pivotArea dataOnly="0" labelOnly="1" outline="0" fieldPosition="0">
        <references count="2">
          <reference field="0" count="1" selected="0">
            <x v="31"/>
          </reference>
          <reference field="2" count="1">
            <x v="191"/>
          </reference>
        </references>
      </pivotArea>
    </format>
    <format dxfId="2468">
      <pivotArea dataOnly="0" labelOnly="1" outline="0" fieldPosition="0">
        <references count="2">
          <reference field="0" count="1" selected="0">
            <x v="32"/>
          </reference>
          <reference field="2" count="1">
            <x v="192"/>
          </reference>
        </references>
      </pivotArea>
    </format>
    <format dxfId="2467">
      <pivotArea dataOnly="0" labelOnly="1" outline="0" fieldPosition="0">
        <references count="2">
          <reference field="0" count="1" selected="0">
            <x v="35"/>
          </reference>
          <reference field="2" count="1">
            <x v="193"/>
          </reference>
        </references>
      </pivotArea>
    </format>
    <format dxfId="2466">
      <pivotArea dataOnly="0" labelOnly="1" outline="0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2465">
      <pivotArea dataOnly="0" labelOnly="1" outline="0" fieldPosition="0">
        <references count="2">
          <reference field="0" count="1" selected="0">
            <x v="40"/>
          </reference>
          <reference field="2" count="1">
            <x v="181"/>
          </reference>
        </references>
      </pivotArea>
    </format>
    <format dxfId="2464">
      <pivotArea dataOnly="0" labelOnly="1" outline="0" fieldPosition="0">
        <references count="2">
          <reference field="0" count="1" selected="0">
            <x v="41"/>
          </reference>
          <reference field="2" count="1">
            <x v="189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31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35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4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24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24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2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24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24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24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243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24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24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2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24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24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24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24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24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24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24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24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242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242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242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24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242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24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2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241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24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24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2415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2414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241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241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241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410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2409">
      <pivotArea dataOnly="0" labelOnly="1" outline="0" fieldPosition="0">
        <references count="1">
          <reference field="6" count="0"/>
        </references>
      </pivotArea>
    </format>
    <format dxfId="2408">
      <pivotArea dataOnly="0" labelOnly="1" grandCol="1" outline="0" fieldPosition="0"/>
    </format>
    <format dxfId="24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06">
      <pivotArea dataOnly="0" labelOnly="1" outline="0" fieldPosition="0">
        <references count="1">
          <reference field="0" count="0"/>
        </references>
      </pivotArea>
    </format>
    <format dxfId="2405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2404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2403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2402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2401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2400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2399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2398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2397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2396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2395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2394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2393">
      <pivotArea dataOnly="0" labelOnly="1" outline="0" fieldPosition="0">
        <references count="2">
          <reference field="0" count="1" selected="0">
            <x v="29"/>
          </reference>
          <reference field="2" count="1">
            <x v="189"/>
          </reference>
        </references>
      </pivotArea>
    </format>
    <format dxfId="2392">
      <pivotArea dataOnly="0" labelOnly="1" outline="0" fieldPosition="0">
        <references count="2">
          <reference field="0" count="1" selected="0">
            <x v="30"/>
          </reference>
          <reference field="2" count="1">
            <x v="190"/>
          </reference>
        </references>
      </pivotArea>
    </format>
    <format dxfId="2391">
      <pivotArea dataOnly="0" labelOnly="1" outline="0" fieldPosition="0">
        <references count="2">
          <reference field="0" count="1" selected="0">
            <x v="31"/>
          </reference>
          <reference field="2" count="1">
            <x v="191"/>
          </reference>
        </references>
      </pivotArea>
    </format>
    <format dxfId="2390">
      <pivotArea dataOnly="0" labelOnly="1" outline="0" fieldPosition="0">
        <references count="2">
          <reference field="0" count="1" selected="0">
            <x v="32"/>
          </reference>
          <reference field="2" count="1">
            <x v="192"/>
          </reference>
        </references>
      </pivotArea>
    </format>
    <format dxfId="2389">
      <pivotArea dataOnly="0" labelOnly="1" outline="0" fieldPosition="0">
        <references count="2">
          <reference field="0" count="1" selected="0">
            <x v="35"/>
          </reference>
          <reference field="2" count="1">
            <x v="193"/>
          </reference>
        </references>
      </pivotArea>
    </format>
    <format dxfId="2388">
      <pivotArea dataOnly="0" labelOnly="1" outline="0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2387">
      <pivotArea dataOnly="0" labelOnly="1" outline="0" fieldPosition="0">
        <references count="2">
          <reference field="0" count="1" selected="0">
            <x v="40"/>
          </reference>
          <reference field="2" count="1">
            <x v="181"/>
          </reference>
        </references>
      </pivotArea>
    </format>
    <format dxfId="2386">
      <pivotArea dataOnly="0" labelOnly="1" outline="0" fieldPosition="0">
        <references count="2">
          <reference field="0" count="1" selected="0">
            <x v="41"/>
          </reference>
          <reference field="2" count="1">
            <x v="189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31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35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23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23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23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23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2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23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23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23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23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23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23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23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2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23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23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23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23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23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23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234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234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23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23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234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23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2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23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233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233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233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2336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233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23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233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332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2331">
      <pivotArea dataOnly="0" labelOnly="1" outline="0" fieldPosition="0">
        <references count="1">
          <reference field="6" count="0"/>
        </references>
      </pivotArea>
    </format>
    <format dxfId="2330">
      <pivotArea dataOnly="0" labelOnly="1" grandCol="1" outline="0" fieldPosition="0"/>
    </format>
    <format dxfId="2329">
      <pivotArea dataOnly="0" labelOnly="1" outline="0" fieldPosition="0">
        <references count="1">
          <reference field="0" count="1">
            <x v="38"/>
          </reference>
        </references>
      </pivotArea>
    </format>
    <format dxfId="2328">
      <pivotArea dataOnly="0" labelOnly="1" outline="0" offset="IV256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2327">
      <pivotArea dataOnly="0" labelOnly="1" outline="0" offset="IV256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232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2322">
      <pivotArea outline="0" collapsedLevelsAreSubtotals="1" fieldPosition="0"/>
    </format>
    <format dxfId="2321">
      <pivotArea dataOnly="0" labelOnly="1" outline="0" fieldPosition="0">
        <references count="1">
          <reference field="6" count="0"/>
        </references>
      </pivotArea>
    </format>
    <format dxfId="2320">
      <pivotArea dataOnly="0" labelOnly="1" grandCol="1" outline="0" fieldPosition="0"/>
    </format>
    <format dxfId="23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18">
      <pivotArea field="0" type="button" dataOnly="0" labelOnly="1" outline="0" axis="axisRow" fieldPosition="0"/>
    </format>
    <format dxfId="2317">
      <pivotArea field="2" type="button" dataOnly="0" labelOnly="1" outline="0" axis="axisRow" fieldPosition="1"/>
    </format>
    <format dxfId="2316">
      <pivotArea field="1" type="button" dataOnly="0" labelOnly="1" outline="0" axis="axisRow" fieldPosition="2"/>
    </format>
    <format dxfId="2315">
      <pivotArea field="3" type="button" dataOnly="0" labelOnly="1" outline="0" axis="axisRow" fieldPosition="3"/>
    </format>
    <format dxfId="2314">
      <pivotArea field="4" type="button" dataOnly="0" labelOnly="1" outline="0" axis="axisRow" fieldPosition="4"/>
    </format>
    <format dxfId="2313">
      <pivotArea field="5" type="button" dataOnly="0" labelOnly="1" outline="0" axis="axisRow" fieldPosition="5"/>
    </format>
    <format dxfId="2312">
      <pivotArea field="7" type="button" dataOnly="0" labelOnly="1" outline="0" axis="axisRow" fieldPosition="6"/>
    </format>
    <format dxfId="2311">
      <pivotArea dataOnly="0" labelOnly="1" outline="0" fieldPosition="0">
        <references count="1">
          <reference field="0" count="0"/>
        </references>
      </pivotArea>
    </format>
    <format dxfId="2310">
      <pivotArea dataOnly="0" labelOnly="1" outline="0" fieldPosition="0">
        <references count="2">
          <reference field="0" count="1" selected="0">
            <x v="0"/>
          </reference>
          <reference field="2" count="1">
            <x v="195"/>
          </reference>
        </references>
      </pivotArea>
    </format>
    <format dxfId="2309">
      <pivotArea dataOnly="0" labelOnly="1" outline="0" fieldPosition="0">
        <references count="2">
          <reference field="0" count="1" selected="0">
            <x v="3"/>
          </reference>
          <reference field="2" count="1">
            <x v="196"/>
          </reference>
        </references>
      </pivotArea>
    </format>
    <format dxfId="2308">
      <pivotArea dataOnly="0" labelOnly="1" outline="0" fieldPosition="0">
        <references count="2">
          <reference field="0" count="1" selected="0">
            <x v="4"/>
          </reference>
          <reference field="2" count="1">
            <x v="197"/>
          </reference>
        </references>
      </pivotArea>
    </format>
    <format dxfId="2307">
      <pivotArea dataOnly="0" labelOnly="1" outline="0" fieldPosition="0">
        <references count="2">
          <reference field="0" count="1" selected="0">
            <x v="7"/>
          </reference>
          <reference field="2" count="1">
            <x v="198"/>
          </reference>
        </references>
      </pivotArea>
    </format>
    <format dxfId="2306">
      <pivotArea dataOnly="0" labelOnly="1" outline="0" fieldPosition="0">
        <references count="2">
          <reference field="0" count="1" selected="0">
            <x v="10"/>
          </reference>
          <reference field="2" count="1">
            <x v="199"/>
          </reference>
        </references>
      </pivotArea>
    </format>
    <format dxfId="2305">
      <pivotArea dataOnly="0" labelOnly="1" outline="0" fieldPosition="0">
        <references count="2">
          <reference field="0" count="1" selected="0">
            <x v="12"/>
          </reference>
          <reference field="2" count="1">
            <x v="200"/>
          </reference>
        </references>
      </pivotArea>
    </format>
    <format dxfId="2304">
      <pivotArea dataOnly="0" labelOnly="1" outline="0" fieldPosition="0">
        <references count="2">
          <reference field="0" count="1" selected="0">
            <x v="17"/>
          </reference>
          <reference field="2" count="1">
            <x v="201"/>
          </reference>
        </references>
      </pivotArea>
    </format>
    <format dxfId="2303">
      <pivotArea dataOnly="0" labelOnly="1" outline="0" fieldPosition="0">
        <references count="2">
          <reference field="0" count="1" selected="0">
            <x v="20"/>
          </reference>
          <reference field="2" count="1">
            <x v="202"/>
          </reference>
        </references>
      </pivotArea>
    </format>
    <format dxfId="2302">
      <pivotArea dataOnly="0" labelOnly="1" outline="0" fieldPosition="0">
        <references count="2">
          <reference field="0" count="1" selected="0">
            <x v="21"/>
          </reference>
          <reference field="2" count="1">
            <x v="203"/>
          </reference>
        </references>
      </pivotArea>
    </format>
    <format dxfId="2301">
      <pivotArea dataOnly="0" labelOnly="1" outline="0" fieldPosition="0">
        <references count="2">
          <reference field="0" count="1" selected="0">
            <x v="24"/>
          </reference>
          <reference field="2" count="1">
            <x v="204"/>
          </reference>
        </references>
      </pivotArea>
    </format>
    <format dxfId="2300">
      <pivotArea dataOnly="0" labelOnly="1" outline="0" fieldPosition="0">
        <references count="2">
          <reference field="0" count="1" selected="0">
            <x v="26"/>
          </reference>
          <reference field="2" count="1">
            <x v="205"/>
          </reference>
        </references>
      </pivotArea>
    </format>
    <format dxfId="2299">
      <pivotArea dataOnly="0" labelOnly="1" outline="0" fieldPosition="0">
        <references count="2">
          <reference field="0" count="1" selected="0">
            <x v="30"/>
          </reference>
          <reference field="2" count="1">
            <x v="206"/>
          </reference>
        </references>
      </pivotArea>
    </format>
    <format dxfId="2298">
      <pivotArea dataOnly="0" labelOnly="1" outline="0" fieldPosition="0">
        <references count="2">
          <reference field="0" count="1" selected="0">
            <x v="31"/>
          </reference>
          <reference field="2" count="1">
            <x v="207"/>
          </reference>
        </references>
      </pivotArea>
    </format>
    <format dxfId="2297">
      <pivotArea dataOnly="0" labelOnly="1" outline="0" fieldPosition="0">
        <references count="2">
          <reference field="0" count="1" selected="0">
            <x v="32"/>
          </reference>
          <reference field="2" count="1">
            <x v="208"/>
          </reference>
        </references>
      </pivotArea>
    </format>
    <format dxfId="2296">
      <pivotArea dataOnly="0" labelOnly="1" outline="0" fieldPosition="0">
        <references count="2">
          <reference field="0" count="1" selected="0">
            <x v="35"/>
          </reference>
          <reference field="2" count="1">
            <x v="209"/>
          </reference>
        </references>
      </pivotArea>
    </format>
    <format dxfId="2295">
      <pivotArea dataOnly="0" labelOnly="1" outline="0" fieldPosition="0">
        <references count="2">
          <reference field="0" count="1" selected="0">
            <x v="38"/>
          </reference>
          <reference field="2" count="1">
            <x v="210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95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196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197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98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199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200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201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21"/>
          </reference>
          <reference field="1" count="1">
            <x v="1"/>
          </reference>
          <reference field="2" count="1" selected="0">
            <x v="20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04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30"/>
          </reference>
          <reference field="1" count="1">
            <x v="5"/>
          </reference>
          <reference field="2" count="1" selected="0">
            <x v="206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07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08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209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38"/>
          </reference>
          <reference field="1" count="1">
            <x v="0"/>
          </reference>
          <reference field="2" count="1" selected="0">
            <x v="210"/>
          </reference>
        </references>
      </pivotArea>
    </format>
    <format dxfId="22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7"/>
          </reference>
        </references>
      </pivotArea>
    </format>
    <format dxfId="22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599"/>
          </reference>
        </references>
      </pivotArea>
    </format>
    <format dxfId="22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8"/>
          </reference>
        </references>
      </pivotArea>
    </format>
    <format dxfId="22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96"/>
          </reference>
          <reference field="3" count="1">
            <x v="619"/>
          </reference>
        </references>
      </pivotArea>
    </format>
    <format dxfId="22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0"/>
          </reference>
        </references>
      </pivotArea>
    </format>
    <format dxfId="22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1"/>
          </reference>
        </references>
      </pivotArea>
    </format>
    <format dxfId="22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00"/>
          </reference>
        </references>
      </pivotArea>
    </format>
    <format dxfId="22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2"/>
          </reference>
        </references>
      </pivotArea>
    </format>
    <format dxfId="22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3"/>
          </reference>
        </references>
      </pivotArea>
    </format>
    <format dxfId="22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4"/>
          </reference>
        </references>
      </pivotArea>
    </format>
    <format dxfId="22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99"/>
          </reference>
          <reference field="3" count="1">
            <x v="573"/>
          </reference>
        </references>
      </pivotArea>
    </format>
    <format dxfId="22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99"/>
          </reference>
        </references>
      </pivotArea>
    </format>
    <format dxfId="2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73"/>
          </reference>
        </references>
      </pivotArea>
    </format>
    <format dxfId="226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04"/>
          </reference>
        </references>
      </pivotArea>
    </format>
    <format dxfId="22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25"/>
          </reference>
        </references>
      </pivotArea>
    </format>
    <format dxfId="226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6"/>
          </reference>
        </references>
      </pivotArea>
    </format>
    <format dxfId="226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7"/>
          </reference>
        </references>
      </pivotArea>
    </format>
    <format dxfId="226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8"/>
          </reference>
        </references>
      </pivotArea>
    </format>
    <format dxfId="226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"/>
          </reference>
          <reference field="2" count="1" selected="0">
            <x v="202"/>
          </reference>
          <reference field="3" count="1">
            <x v="588"/>
          </reference>
        </references>
      </pivotArea>
    </format>
    <format dxfId="225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29"/>
          </reference>
        </references>
      </pivotArea>
    </format>
    <format dxfId="22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17"/>
          </reference>
        </references>
      </pivotArea>
    </format>
    <format dxfId="22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0"/>
          </reference>
        </references>
      </pivotArea>
    </format>
    <format dxfId="225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1"/>
          </reference>
        </references>
      </pivotArea>
    </format>
    <format dxfId="22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2"/>
          </reference>
        </references>
      </pivotArea>
    </format>
    <format dxfId="225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588"/>
          </reference>
        </references>
      </pivotArea>
    </format>
    <format dxfId="2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0"/>
          </reference>
        </references>
      </pivotArea>
    </format>
    <format dxfId="225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1"/>
          </reference>
        </references>
      </pivotArea>
    </format>
    <format dxfId="225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206"/>
          </reference>
          <reference field="3" count="1">
            <x v="633"/>
          </reference>
        </references>
      </pivotArea>
    </format>
    <format dxfId="225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07"/>
          </reference>
          <reference field="3" count="1">
            <x v="599"/>
          </reference>
        </references>
      </pivotArea>
    </format>
    <format dxfId="22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34"/>
          </reference>
        </references>
      </pivotArea>
    </format>
    <format dxfId="224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7"/>
          </reference>
        </references>
      </pivotArea>
    </format>
    <format dxfId="2247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8"/>
          </reference>
        </references>
      </pivotArea>
    </format>
    <format dxfId="224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5"/>
          </reference>
        </references>
      </pivotArea>
    </format>
    <format dxfId="224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6"/>
          </reference>
        </references>
      </pivotArea>
    </format>
    <format dxfId="224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04"/>
          </reference>
        </references>
      </pivotArea>
    </format>
    <format dxfId="224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210"/>
          </reference>
          <reference field="3" count="1">
            <x v="637"/>
          </reference>
        </references>
      </pivotArea>
    </format>
    <format dxfId="2242">
      <pivotArea dataOnly="0" labelOnly="1" outline="0" fieldPosition="0">
        <references count="1">
          <reference field="6" count="0"/>
        </references>
      </pivotArea>
    </format>
    <format dxfId="2241">
      <pivotArea dataOnly="0" labelOnly="1" grandCol="1" outline="0" fieldPosition="0"/>
    </format>
    <format dxfId="22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239">
      <pivotArea field="0" type="button" dataOnly="0" labelOnly="1" outline="0" axis="axisRow" fieldPosition="0"/>
    </format>
    <format dxfId="2238">
      <pivotArea field="2" type="button" dataOnly="0" labelOnly="1" outline="0" axis="axisRow" fieldPosition="1"/>
    </format>
    <format dxfId="2237">
      <pivotArea field="1" type="button" dataOnly="0" labelOnly="1" outline="0" axis="axisRow" fieldPosition="2"/>
    </format>
    <format dxfId="2236">
      <pivotArea field="3" type="button" dataOnly="0" labelOnly="1" outline="0" axis="axisRow" fieldPosition="3"/>
    </format>
    <format dxfId="2235">
      <pivotArea field="4" type="button" dataOnly="0" labelOnly="1" outline="0" axis="axisRow" fieldPosition="4"/>
    </format>
    <format dxfId="2234">
      <pivotArea field="5" type="button" dataOnly="0" labelOnly="1" outline="0" axis="axisRow" fieldPosition="5"/>
    </format>
    <format dxfId="2233">
      <pivotArea field="7" type="button" dataOnly="0" labelOnly="1" outline="0" axis="axisRow" fieldPosition="6"/>
    </format>
    <format dxfId="2232">
      <pivotArea dataOnly="0" labelOnly="1" outline="0" fieldPosition="0">
        <references count="1">
          <reference field="0" count="0"/>
        </references>
      </pivotArea>
    </format>
    <format dxfId="2231">
      <pivotArea dataOnly="0" labelOnly="1" outline="0" fieldPosition="0">
        <references count="2">
          <reference field="0" count="1" selected="0">
            <x v="0"/>
          </reference>
          <reference field="2" count="1">
            <x v="195"/>
          </reference>
        </references>
      </pivotArea>
    </format>
    <format dxfId="2230">
      <pivotArea dataOnly="0" labelOnly="1" outline="0" fieldPosition="0">
        <references count="2">
          <reference field="0" count="1" selected="0">
            <x v="3"/>
          </reference>
          <reference field="2" count="1">
            <x v="196"/>
          </reference>
        </references>
      </pivotArea>
    </format>
    <format dxfId="2229">
      <pivotArea dataOnly="0" labelOnly="1" outline="0" fieldPosition="0">
        <references count="2">
          <reference field="0" count="1" selected="0">
            <x v="4"/>
          </reference>
          <reference field="2" count="1">
            <x v="197"/>
          </reference>
        </references>
      </pivotArea>
    </format>
    <format dxfId="2228">
      <pivotArea dataOnly="0" labelOnly="1" outline="0" fieldPosition="0">
        <references count="2">
          <reference field="0" count="1" selected="0">
            <x v="7"/>
          </reference>
          <reference field="2" count="1">
            <x v="198"/>
          </reference>
        </references>
      </pivotArea>
    </format>
    <format dxfId="2227">
      <pivotArea dataOnly="0" labelOnly="1" outline="0" fieldPosition="0">
        <references count="2">
          <reference field="0" count="1" selected="0">
            <x v="10"/>
          </reference>
          <reference field="2" count="1">
            <x v="199"/>
          </reference>
        </references>
      </pivotArea>
    </format>
    <format dxfId="2226">
      <pivotArea dataOnly="0" labelOnly="1" outline="0" fieldPosition="0">
        <references count="2">
          <reference field="0" count="1" selected="0">
            <x v="12"/>
          </reference>
          <reference field="2" count="1">
            <x v="200"/>
          </reference>
        </references>
      </pivotArea>
    </format>
    <format dxfId="2225">
      <pivotArea dataOnly="0" labelOnly="1" outline="0" fieldPosition="0">
        <references count="2">
          <reference field="0" count="1" selected="0">
            <x v="17"/>
          </reference>
          <reference field="2" count="1">
            <x v="201"/>
          </reference>
        </references>
      </pivotArea>
    </format>
    <format dxfId="2224">
      <pivotArea dataOnly="0" labelOnly="1" outline="0" fieldPosition="0">
        <references count="2">
          <reference field="0" count="1" selected="0">
            <x v="20"/>
          </reference>
          <reference field="2" count="1">
            <x v="202"/>
          </reference>
        </references>
      </pivotArea>
    </format>
    <format dxfId="2223">
      <pivotArea dataOnly="0" labelOnly="1" outline="0" fieldPosition="0">
        <references count="2">
          <reference field="0" count="1" selected="0">
            <x v="21"/>
          </reference>
          <reference field="2" count="1">
            <x v="203"/>
          </reference>
        </references>
      </pivotArea>
    </format>
    <format dxfId="2222">
      <pivotArea dataOnly="0" labelOnly="1" outline="0" fieldPosition="0">
        <references count="2">
          <reference field="0" count="1" selected="0">
            <x v="24"/>
          </reference>
          <reference field="2" count="1">
            <x v="204"/>
          </reference>
        </references>
      </pivotArea>
    </format>
    <format dxfId="2221">
      <pivotArea dataOnly="0" labelOnly="1" outline="0" fieldPosition="0">
        <references count="2">
          <reference field="0" count="1" selected="0">
            <x v="26"/>
          </reference>
          <reference field="2" count="1">
            <x v="205"/>
          </reference>
        </references>
      </pivotArea>
    </format>
    <format dxfId="2220">
      <pivotArea dataOnly="0" labelOnly="1" outline="0" fieldPosition="0">
        <references count="2">
          <reference field="0" count="1" selected="0">
            <x v="30"/>
          </reference>
          <reference field="2" count="1">
            <x v="206"/>
          </reference>
        </references>
      </pivotArea>
    </format>
    <format dxfId="2219">
      <pivotArea dataOnly="0" labelOnly="1" outline="0" fieldPosition="0">
        <references count="2">
          <reference field="0" count="1" selected="0">
            <x v="31"/>
          </reference>
          <reference field="2" count="1">
            <x v="207"/>
          </reference>
        </references>
      </pivotArea>
    </format>
    <format dxfId="2218">
      <pivotArea dataOnly="0" labelOnly="1" outline="0" fieldPosition="0">
        <references count="2">
          <reference field="0" count="1" selected="0">
            <x v="32"/>
          </reference>
          <reference field="2" count="1">
            <x v="208"/>
          </reference>
        </references>
      </pivotArea>
    </format>
    <format dxfId="2217">
      <pivotArea dataOnly="0" labelOnly="1" outline="0" fieldPosition="0">
        <references count="2">
          <reference field="0" count="1" selected="0">
            <x v="35"/>
          </reference>
          <reference field="2" count="1">
            <x v="209"/>
          </reference>
        </references>
      </pivotArea>
    </format>
    <format dxfId="2216">
      <pivotArea dataOnly="0" labelOnly="1" outline="0" fieldPosition="0">
        <references count="2">
          <reference field="0" count="1" selected="0">
            <x v="38"/>
          </reference>
          <reference field="2" count="1">
            <x v="210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95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196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197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98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199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200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201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21"/>
          </reference>
          <reference field="1" count="1">
            <x v="1"/>
          </reference>
          <reference field="2" count="1" selected="0">
            <x v="203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04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30"/>
          </reference>
          <reference field="1" count="1">
            <x v="5"/>
          </reference>
          <reference field="2" count="1" selected="0">
            <x v="206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0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08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209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38"/>
          </reference>
          <reference field="1" count="1">
            <x v="0"/>
          </reference>
          <reference field="2" count="1" selected="0">
            <x v="210"/>
          </reference>
        </references>
      </pivotArea>
    </format>
    <format dxfId="21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7"/>
          </reference>
        </references>
      </pivotArea>
    </format>
    <format dxfId="21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599"/>
          </reference>
        </references>
      </pivotArea>
    </format>
    <format dxfId="21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8"/>
          </reference>
        </references>
      </pivotArea>
    </format>
    <format dxfId="21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96"/>
          </reference>
          <reference field="3" count="1">
            <x v="619"/>
          </reference>
        </references>
      </pivotArea>
    </format>
    <format dxfId="21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0"/>
          </reference>
        </references>
      </pivotArea>
    </format>
    <format dxfId="21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1"/>
          </reference>
        </references>
      </pivotArea>
    </format>
    <format dxfId="21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00"/>
          </reference>
        </references>
      </pivotArea>
    </format>
    <format dxfId="21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2"/>
          </reference>
        </references>
      </pivotArea>
    </format>
    <format dxfId="21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3"/>
          </reference>
        </references>
      </pivotArea>
    </format>
    <format dxfId="21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4"/>
          </reference>
        </references>
      </pivotArea>
    </format>
    <format dxfId="2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99"/>
          </reference>
          <reference field="3" count="1">
            <x v="573"/>
          </reference>
        </references>
      </pivotArea>
    </format>
    <format dxfId="21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99"/>
          </reference>
        </references>
      </pivotArea>
    </format>
    <format dxfId="21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73"/>
          </reference>
        </references>
      </pivotArea>
    </format>
    <format dxfId="218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04"/>
          </reference>
        </references>
      </pivotArea>
    </format>
    <format dxfId="21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25"/>
          </reference>
        </references>
      </pivotArea>
    </format>
    <format dxfId="218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6"/>
          </reference>
        </references>
      </pivotArea>
    </format>
    <format dxfId="218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7"/>
          </reference>
        </references>
      </pivotArea>
    </format>
    <format dxfId="218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8"/>
          </reference>
        </references>
      </pivotArea>
    </format>
    <format dxfId="218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"/>
          </reference>
          <reference field="2" count="1" selected="0">
            <x v="202"/>
          </reference>
          <reference field="3" count="1">
            <x v="588"/>
          </reference>
        </references>
      </pivotArea>
    </format>
    <format dxfId="218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29"/>
          </reference>
        </references>
      </pivotArea>
    </format>
    <format dxfId="21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17"/>
          </reference>
        </references>
      </pivotArea>
    </format>
    <format dxfId="21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0"/>
          </reference>
        </references>
      </pivotArea>
    </format>
    <format dxfId="21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1"/>
          </reference>
        </references>
      </pivotArea>
    </format>
    <format dxfId="2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2"/>
          </reference>
        </references>
      </pivotArea>
    </format>
    <format dxfId="217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588"/>
          </reference>
        </references>
      </pivotArea>
    </format>
    <format dxfId="21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0"/>
          </reference>
        </references>
      </pivotArea>
    </format>
    <format dxfId="21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1"/>
          </reference>
        </references>
      </pivotArea>
    </format>
    <format dxfId="217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206"/>
          </reference>
          <reference field="3" count="1">
            <x v="633"/>
          </reference>
        </references>
      </pivotArea>
    </format>
    <format dxfId="21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07"/>
          </reference>
          <reference field="3" count="1">
            <x v="599"/>
          </reference>
        </references>
      </pivotArea>
    </format>
    <format dxfId="21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34"/>
          </reference>
        </references>
      </pivotArea>
    </format>
    <format dxfId="2169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7"/>
          </reference>
        </references>
      </pivotArea>
    </format>
    <format dxfId="2168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8"/>
          </reference>
        </references>
      </pivotArea>
    </format>
    <format dxfId="216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5"/>
          </reference>
        </references>
      </pivotArea>
    </format>
    <format dxfId="216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6"/>
          </reference>
        </references>
      </pivotArea>
    </format>
    <format dxfId="216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04"/>
          </reference>
        </references>
      </pivotArea>
    </format>
    <format dxfId="216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210"/>
          </reference>
          <reference field="3" count="1">
            <x v="637"/>
          </reference>
        </references>
      </pivotArea>
    </format>
    <format dxfId="2163">
      <pivotArea dataOnly="0" labelOnly="1" outline="0" fieldPosition="0">
        <references count="1">
          <reference field="6" count="0"/>
        </references>
      </pivotArea>
    </format>
    <format dxfId="2162">
      <pivotArea dataOnly="0" labelOnly="1" grandCol="1" outline="0" fieldPosition="0"/>
    </format>
    <format dxfId="2161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157">
      <pivotArea outline="0" collapsedLevelsAreSubtotals="1" fieldPosition="0"/>
    </format>
    <format dxfId="2156">
      <pivotArea dataOnly="0" labelOnly="1" outline="0" fieldPosition="0">
        <references count="1">
          <reference field="6" count="0"/>
        </references>
      </pivotArea>
    </format>
    <format dxfId="2155">
      <pivotArea dataOnly="0" labelOnly="1" grandCol="1" outline="0" fieldPosition="0"/>
    </format>
    <format dxfId="215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53">
      <pivotArea field="0" type="button" dataOnly="0" labelOnly="1" outline="0" axis="axisRow" fieldPosition="0"/>
    </format>
    <format dxfId="2152">
      <pivotArea field="2" type="button" dataOnly="0" labelOnly="1" outline="0" axis="axisRow" fieldPosition="1"/>
    </format>
    <format dxfId="2151">
      <pivotArea field="1" type="button" dataOnly="0" labelOnly="1" outline="0" axis="axisRow" fieldPosition="2"/>
    </format>
    <format dxfId="2150">
      <pivotArea field="3" type="button" dataOnly="0" labelOnly="1" outline="0" axis="axisRow" fieldPosition="3"/>
    </format>
    <format dxfId="2149">
      <pivotArea field="4" type="button" dataOnly="0" labelOnly="1" outline="0" axis="axisRow" fieldPosition="4"/>
    </format>
    <format dxfId="2148">
      <pivotArea field="5" type="button" dataOnly="0" labelOnly="1" outline="0" axis="axisRow" fieldPosition="5"/>
    </format>
    <format dxfId="2147">
      <pivotArea field="7" type="button" dataOnly="0" labelOnly="1" outline="0" axis="axisRow" fieldPosition="6"/>
    </format>
    <format dxfId="2146">
      <pivotArea dataOnly="0" labelOnly="1" outline="0" fieldPosition="0">
        <references count="1">
          <reference field="0" count="0"/>
        </references>
      </pivotArea>
    </format>
    <format dxfId="2145">
      <pivotArea dataOnly="0" labelOnly="1" outline="0" fieldPosition="0">
        <references count="2">
          <reference field="0" count="1" selected="0">
            <x v="0"/>
          </reference>
          <reference field="2" count="1">
            <x v="211"/>
          </reference>
        </references>
      </pivotArea>
    </format>
    <format dxfId="2144">
      <pivotArea dataOnly="0" labelOnly="1" outline="0" fieldPosition="0">
        <references count="2">
          <reference field="0" count="1" selected="0">
            <x v="1"/>
          </reference>
          <reference field="2" count="1">
            <x v="205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1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>
            <x v="638"/>
          </reference>
        </references>
      </pivotArea>
    </format>
    <format dxfId="2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434"/>
          </reference>
        </references>
      </pivotArea>
    </format>
    <format dxfId="213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/>
        </references>
      </pivotArea>
    </format>
    <format dxfId="213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 selected="0"/>
          <reference field="5" count="0"/>
        </references>
      </pivotArea>
    </format>
    <format dxfId="2137">
      <pivotArea dataOnly="0" labelOnly="1" outline="0" fieldPosition="0">
        <references count="1">
          <reference field="6" count="0"/>
        </references>
      </pivotArea>
    </format>
    <format dxfId="2136">
      <pivotArea dataOnly="0" labelOnly="1" grandCol="1" outline="0" fieldPosition="0"/>
    </format>
    <format dxfId="213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34">
      <pivotArea field="0" type="button" dataOnly="0" labelOnly="1" outline="0" axis="axisRow" fieldPosition="0"/>
    </format>
    <format dxfId="2133">
      <pivotArea field="2" type="button" dataOnly="0" labelOnly="1" outline="0" axis="axisRow" fieldPosition="1"/>
    </format>
    <format dxfId="2132">
      <pivotArea field="1" type="button" dataOnly="0" labelOnly="1" outline="0" axis="axisRow" fieldPosition="2"/>
    </format>
    <format dxfId="2131">
      <pivotArea field="3" type="button" dataOnly="0" labelOnly="1" outline="0" axis="axisRow" fieldPosition="3"/>
    </format>
    <format dxfId="2130">
      <pivotArea field="4" type="button" dataOnly="0" labelOnly="1" outline="0" axis="axisRow" fieldPosition="4"/>
    </format>
    <format dxfId="2129">
      <pivotArea field="5" type="button" dataOnly="0" labelOnly="1" outline="0" axis="axisRow" fieldPosition="5"/>
    </format>
    <format dxfId="2128">
      <pivotArea field="7" type="button" dataOnly="0" labelOnly="1" outline="0" axis="axisRow" fieldPosition="6"/>
    </format>
    <format dxfId="2127">
      <pivotArea dataOnly="0" labelOnly="1" outline="0" fieldPosition="0">
        <references count="1">
          <reference field="0" count="0"/>
        </references>
      </pivotArea>
    </format>
    <format dxfId="2126">
      <pivotArea dataOnly="0" labelOnly="1" outline="0" fieldPosition="0">
        <references count="2">
          <reference field="0" count="1" selected="0">
            <x v="0"/>
          </reference>
          <reference field="2" count="1">
            <x v="211"/>
          </reference>
        </references>
      </pivotArea>
    </format>
    <format dxfId="2125">
      <pivotArea dataOnly="0" labelOnly="1" outline="0" fieldPosition="0">
        <references count="2">
          <reference field="0" count="1" selected="0">
            <x v="1"/>
          </reference>
          <reference field="2" count="1">
            <x v="20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1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>
            <x v="638"/>
          </reference>
        </references>
      </pivotArea>
    </format>
    <format dxfId="2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434"/>
          </reference>
        </references>
      </pivotArea>
    </format>
    <format dxfId="212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/>
        </references>
      </pivotArea>
    </format>
    <format dxfId="211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 selected="0"/>
          <reference field="5" count="0"/>
        </references>
      </pivotArea>
    </format>
    <format dxfId="2118">
      <pivotArea dataOnly="0" labelOnly="1" outline="0" fieldPosition="0">
        <references count="1">
          <reference field="6" count="0"/>
        </references>
      </pivotArea>
    </format>
    <format dxfId="2117">
      <pivotArea dataOnly="0" labelOnly="1" grandCol="1" outline="0" fieldPosition="0"/>
    </format>
    <format dxfId="2116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113">
      <pivotArea outline="0" collapsedLevelsAreSubtotals="1" fieldPosition="0">
        <references count="1">
          <reference field="6" count="0" selected="0"/>
        </references>
      </pivotArea>
    </format>
    <format dxfId="2112">
      <pivotArea dataOnly="0" labelOnly="1" outline="0" fieldPosition="0">
        <references count="1">
          <reference field="6" count="0"/>
        </references>
      </pivotArea>
    </format>
    <format dxfId="21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10">
      <pivotArea field="0" type="button" dataOnly="0" labelOnly="1" outline="0" axis="axisRow" fieldPosition="0"/>
    </format>
    <format dxfId="2109">
      <pivotArea field="2" type="button" dataOnly="0" labelOnly="1" outline="0" axis="axisRow" fieldPosition="1"/>
    </format>
    <format dxfId="2108">
      <pivotArea field="1" type="button" dataOnly="0" labelOnly="1" outline="0" axis="axisRow" fieldPosition="2"/>
    </format>
    <format dxfId="2107">
      <pivotArea field="3" type="button" dataOnly="0" labelOnly="1" outline="0" axis="axisRow" fieldPosition="3"/>
    </format>
    <format dxfId="2106">
      <pivotArea field="4" type="button" dataOnly="0" labelOnly="1" outline="0" axis="axisRow" fieldPosition="4"/>
    </format>
    <format dxfId="2105">
      <pivotArea field="5" type="button" dataOnly="0" labelOnly="1" outline="0" axis="axisRow" fieldPosition="5"/>
    </format>
    <format dxfId="2104">
      <pivotArea field="7" type="button" dataOnly="0" labelOnly="1" outline="0" axis="axisRow" fieldPosition="6"/>
    </format>
    <format dxfId="2103">
      <pivotArea dataOnly="0" labelOnly="1" outline="0" fieldPosition="0">
        <references count="1">
          <reference field="0" count="0"/>
        </references>
      </pivotArea>
    </format>
    <format dxfId="2102">
      <pivotArea dataOnly="0" labelOnly="1" outline="0" fieldPosition="0">
        <references count="2">
          <reference field="0" count="1" selected="0">
            <x v="0"/>
          </reference>
          <reference field="2" count="1">
            <x v="212"/>
          </reference>
        </references>
      </pivotArea>
    </format>
    <format dxfId="2101">
      <pivotArea dataOnly="0" labelOnly="1" outline="0" fieldPosition="0">
        <references count="2">
          <reference field="0" count="1" selected="0">
            <x v="1"/>
          </reference>
          <reference field="2" count="1">
            <x v="213"/>
          </reference>
        </references>
      </pivotArea>
    </format>
    <format dxfId="2100">
      <pivotArea dataOnly="0" labelOnly="1" outline="0" fieldPosition="0">
        <references count="2">
          <reference field="0" count="1" selected="0">
            <x v="6"/>
          </reference>
          <reference field="2" count="1">
            <x v="214"/>
          </reference>
        </references>
      </pivotArea>
    </format>
    <format dxfId="2099">
      <pivotArea dataOnly="0" labelOnly="1" outline="0" fieldPosition="0">
        <references count="2">
          <reference field="0" count="1" selected="0">
            <x v="9"/>
          </reference>
          <reference field="2" count="1">
            <x v="215"/>
          </reference>
        </references>
      </pivotArea>
    </format>
    <format dxfId="2098">
      <pivotArea dataOnly="0" labelOnly="1" outline="0" fieldPosition="0">
        <references count="2">
          <reference field="0" count="1" selected="0">
            <x v="11"/>
          </reference>
          <reference field="2" count="1">
            <x v="216"/>
          </reference>
        </references>
      </pivotArea>
    </format>
    <format dxfId="2097">
      <pivotArea dataOnly="0" labelOnly="1" outline="0" fieldPosition="0">
        <references count="2">
          <reference field="0" count="1" selected="0">
            <x v="14"/>
          </reference>
          <reference field="2" count="1">
            <x v="217"/>
          </reference>
        </references>
      </pivotArea>
    </format>
    <format dxfId="2096">
      <pivotArea dataOnly="0" labelOnly="1" outline="0" fieldPosition="0">
        <references count="2">
          <reference field="0" count="1" selected="0">
            <x v="15"/>
          </reference>
          <reference field="2" count="1">
            <x v="218"/>
          </reference>
        </references>
      </pivotArea>
    </format>
    <format dxfId="2095">
      <pivotArea dataOnly="0" labelOnly="1" outline="0" fieldPosition="0">
        <references count="2">
          <reference field="0" count="1" selected="0">
            <x v="22"/>
          </reference>
          <reference field="2" count="1">
            <x v="219"/>
          </reference>
        </references>
      </pivotArea>
    </format>
    <format dxfId="2094">
      <pivotArea dataOnly="0" labelOnly="1" outline="0" fieldPosition="0">
        <references count="2">
          <reference field="0" count="1" selected="0">
            <x v="24"/>
          </reference>
          <reference field="2" count="1">
            <x v="220"/>
          </reference>
        </references>
      </pivotArea>
    </format>
    <format dxfId="2093">
      <pivotArea dataOnly="0" labelOnly="1" outline="0" fieldPosition="0">
        <references count="2">
          <reference field="0" count="1" selected="0">
            <x v="29"/>
          </reference>
          <reference field="2" count="1">
            <x v="221"/>
          </reference>
        </references>
      </pivotArea>
    </format>
    <format dxfId="2092">
      <pivotArea dataOnly="0" labelOnly="1" outline="0" fieldPosition="0">
        <references count="2">
          <reference field="0" count="1" selected="0">
            <x v="30"/>
          </reference>
          <reference field="2" count="1">
            <x v="222"/>
          </reference>
        </references>
      </pivotArea>
    </format>
    <format dxfId="2091">
      <pivotArea dataOnly="0" labelOnly="1" outline="0" fieldPosition="0">
        <references count="2">
          <reference field="0" count="1" selected="0">
            <x v="32"/>
          </reference>
          <reference field="2" count="1">
            <x v="223"/>
          </reference>
        </references>
      </pivotArea>
    </format>
    <format dxfId="2090">
      <pivotArea dataOnly="0" labelOnly="1" outline="0" fieldPosition="0">
        <references count="2">
          <reference field="0" count="1" selected="0">
            <x v="35"/>
          </reference>
          <reference field="2" count="1">
            <x v="224"/>
          </reference>
        </references>
      </pivotArea>
    </format>
    <format dxfId="2089">
      <pivotArea dataOnly="0" labelOnly="1" outline="0" fieldPosition="0">
        <references count="2">
          <reference field="0" count="1" selected="0">
            <x v="38"/>
          </reference>
          <reference field="2" count="1">
            <x v="225"/>
          </reference>
        </references>
      </pivotArea>
    </format>
    <format dxfId="2088">
      <pivotArea dataOnly="0" labelOnly="1" outline="0" fieldPosition="0">
        <references count="2">
          <reference field="0" count="1" selected="0">
            <x v="39"/>
          </reference>
          <reference field="2" count="1">
            <x v="226"/>
          </reference>
        </references>
      </pivotArea>
    </format>
    <format dxfId="2087">
      <pivotArea dataOnly="0" labelOnly="1" outline="0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212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13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14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1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1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17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218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20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221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222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223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5"/>
          </reference>
          <reference field="1" count="1">
            <x v="1"/>
          </reference>
          <reference field="2" count="1" selected="0">
            <x v="224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8"/>
          </reference>
          <reference field="1" count="1">
            <x v="2"/>
          </reference>
          <reference field="2" count="1" selected="0">
            <x v="225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12"/>
          </reference>
          <reference field="3" count="1">
            <x v="639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0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1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448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2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3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4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448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645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545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6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7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17"/>
          </reference>
          <reference field="3" count="1">
            <x v="648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49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0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1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470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2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435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653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4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25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48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5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6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"/>
          </reference>
          <reference field="2" count="1" selected="0">
            <x v="221"/>
          </reference>
          <reference field="3" count="1">
            <x v="657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222"/>
          </reference>
          <reference field="3" count="1">
            <x v="465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8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9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0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1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2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2"/>
          </reference>
          <reference field="2" count="1" selected="0">
            <x v="225"/>
          </reference>
          <reference field="3" count="1">
            <x v="663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"/>
          </reference>
          <reference field="2" count="1" selected="0">
            <x v="226"/>
          </reference>
          <reference field="3" count="1">
            <x v="664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1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2035">
      <pivotArea dataOnly="0" labelOnly="1" outline="0" fieldPosition="0">
        <references count="1">
          <reference field="6" count="0"/>
        </references>
      </pivotArea>
    </format>
    <format dxfId="2034">
      <pivotArea dataOnly="0" labelOnly="1" grandCol="1" outline="0" fieldPosition="0"/>
    </format>
    <format dxfId="20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032">
      <pivotArea field="0" type="button" dataOnly="0" labelOnly="1" outline="0" axis="axisRow" fieldPosition="0"/>
    </format>
    <format dxfId="2031">
      <pivotArea field="2" type="button" dataOnly="0" labelOnly="1" outline="0" axis="axisRow" fieldPosition="1"/>
    </format>
    <format dxfId="2030">
      <pivotArea field="1" type="button" dataOnly="0" labelOnly="1" outline="0" axis="axisRow" fieldPosition="2"/>
    </format>
    <format dxfId="2029">
      <pivotArea field="3" type="button" dataOnly="0" labelOnly="1" outline="0" axis="axisRow" fieldPosition="3"/>
    </format>
    <format dxfId="2028">
      <pivotArea field="4" type="button" dataOnly="0" labelOnly="1" outline="0" axis="axisRow" fieldPosition="4"/>
    </format>
    <format dxfId="2027">
      <pivotArea field="5" type="button" dataOnly="0" labelOnly="1" outline="0" axis="axisRow" fieldPosition="5"/>
    </format>
    <format dxfId="2026">
      <pivotArea field="7" type="button" dataOnly="0" labelOnly="1" outline="0" axis="axisRow" fieldPosition="6"/>
    </format>
    <format dxfId="2025">
      <pivotArea dataOnly="0" labelOnly="1" outline="0" fieldPosition="0">
        <references count="1">
          <reference field="0" count="0"/>
        </references>
      </pivotArea>
    </format>
    <format dxfId="2024">
      <pivotArea dataOnly="0" labelOnly="1" outline="0" fieldPosition="0">
        <references count="2">
          <reference field="0" count="1" selected="0">
            <x v="0"/>
          </reference>
          <reference field="2" count="1">
            <x v="212"/>
          </reference>
        </references>
      </pivotArea>
    </format>
    <format dxfId="2023">
      <pivotArea dataOnly="0" labelOnly="1" outline="0" fieldPosition="0">
        <references count="2">
          <reference field="0" count="1" selected="0">
            <x v="1"/>
          </reference>
          <reference field="2" count="1">
            <x v="213"/>
          </reference>
        </references>
      </pivotArea>
    </format>
    <format dxfId="2022">
      <pivotArea dataOnly="0" labelOnly="1" outline="0" fieldPosition="0">
        <references count="2">
          <reference field="0" count="1" selected="0">
            <x v="6"/>
          </reference>
          <reference field="2" count="1">
            <x v="214"/>
          </reference>
        </references>
      </pivotArea>
    </format>
    <format dxfId="2021">
      <pivotArea dataOnly="0" labelOnly="1" outline="0" fieldPosition="0">
        <references count="2">
          <reference field="0" count="1" selected="0">
            <x v="9"/>
          </reference>
          <reference field="2" count="1">
            <x v="215"/>
          </reference>
        </references>
      </pivotArea>
    </format>
    <format dxfId="2020">
      <pivotArea dataOnly="0" labelOnly="1" outline="0" fieldPosition="0">
        <references count="2">
          <reference field="0" count="1" selected="0">
            <x v="11"/>
          </reference>
          <reference field="2" count="1">
            <x v="216"/>
          </reference>
        </references>
      </pivotArea>
    </format>
    <format dxfId="2019">
      <pivotArea dataOnly="0" labelOnly="1" outline="0" fieldPosition="0">
        <references count="2">
          <reference field="0" count="1" selected="0">
            <x v="14"/>
          </reference>
          <reference field="2" count="1">
            <x v="217"/>
          </reference>
        </references>
      </pivotArea>
    </format>
    <format dxfId="2018">
      <pivotArea dataOnly="0" labelOnly="1" outline="0" fieldPosition="0">
        <references count="2">
          <reference field="0" count="1" selected="0">
            <x v="15"/>
          </reference>
          <reference field="2" count="1">
            <x v="218"/>
          </reference>
        </references>
      </pivotArea>
    </format>
    <format dxfId="2017">
      <pivotArea dataOnly="0" labelOnly="1" outline="0" fieldPosition="0">
        <references count="2">
          <reference field="0" count="1" selected="0">
            <x v="22"/>
          </reference>
          <reference field="2" count="1">
            <x v="219"/>
          </reference>
        </references>
      </pivotArea>
    </format>
    <format dxfId="2016">
      <pivotArea dataOnly="0" labelOnly="1" outline="0" fieldPosition="0">
        <references count="2">
          <reference field="0" count="1" selected="0">
            <x v="24"/>
          </reference>
          <reference field="2" count="1">
            <x v="220"/>
          </reference>
        </references>
      </pivotArea>
    </format>
    <format dxfId="2015">
      <pivotArea dataOnly="0" labelOnly="1" outline="0" fieldPosition="0">
        <references count="2">
          <reference field="0" count="1" selected="0">
            <x v="29"/>
          </reference>
          <reference field="2" count="1">
            <x v="221"/>
          </reference>
        </references>
      </pivotArea>
    </format>
    <format dxfId="2014">
      <pivotArea dataOnly="0" labelOnly="1" outline="0" fieldPosition="0">
        <references count="2">
          <reference field="0" count="1" selected="0">
            <x v="30"/>
          </reference>
          <reference field="2" count="1">
            <x v="222"/>
          </reference>
        </references>
      </pivotArea>
    </format>
    <format dxfId="2013">
      <pivotArea dataOnly="0" labelOnly="1" outline="0" fieldPosition="0">
        <references count="2">
          <reference field="0" count="1" selected="0">
            <x v="32"/>
          </reference>
          <reference field="2" count="1">
            <x v="223"/>
          </reference>
        </references>
      </pivotArea>
    </format>
    <format dxfId="2012">
      <pivotArea dataOnly="0" labelOnly="1" outline="0" fieldPosition="0">
        <references count="2">
          <reference field="0" count="1" selected="0">
            <x v="35"/>
          </reference>
          <reference field="2" count="1">
            <x v="224"/>
          </reference>
        </references>
      </pivotArea>
    </format>
    <format dxfId="2011">
      <pivotArea dataOnly="0" labelOnly="1" outline="0" fieldPosition="0">
        <references count="2">
          <reference field="0" count="1" selected="0">
            <x v="38"/>
          </reference>
          <reference field="2" count="1">
            <x v="225"/>
          </reference>
        </references>
      </pivotArea>
    </format>
    <format dxfId="2010">
      <pivotArea dataOnly="0" labelOnly="1" outline="0" fieldPosition="0">
        <references count="2">
          <reference field="0" count="1" selected="0">
            <x v="39"/>
          </reference>
          <reference field="2" count="1">
            <x v="226"/>
          </reference>
        </references>
      </pivotArea>
    </format>
    <format dxfId="2009">
      <pivotArea dataOnly="0" labelOnly="1" outline="0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212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13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14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15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1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1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218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20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221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222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223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35"/>
          </reference>
          <reference field="1" count="1">
            <x v="1"/>
          </reference>
          <reference field="2" count="1" selected="0">
            <x v="224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38"/>
          </reference>
          <reference field="1" count="1">
            <x v="2"/>
          </reference>
          <reference field="2" count="1" selected="0">
            <x v="225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19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12"/>
          </reference>
          <reference field="3" count="1">
            <x v="639"/>
          </reference>
        </references>
      </pivotArea>
    </format>
    <format dxfId="19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0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1"/>
          </reference>
        </references>
      </pivotArea>
    </format>
    <format dxfId="19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448"/>
          </reference>
        </references>
      </pivotArea>
    </format>
    <format dxfId="19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2"/>
          </reference>
        </references>
      </pivotArea>
    </format>
    <format dxfId="19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3"/>
          </reference>
        </references>
      </pivotArea>
    </format>
    <format dxfId="19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4"/>
          </reference>
        </references>
      </pivotArea>
    </format>
    <format dxfId="19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448"/>
          </reference>
        </references>
      </pivotArea>
    </format>
    <format dxfId="19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645"/>
          </reference>
        </references>
      </pivotArea>
    </format>
    <format dxfId="19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545"/>
          </reference>
        </references>
      </pivotArea>
    </format>
    <format dxfId="19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6"/>
          </reference>
        </references>
      </pivotArea>
    </format>
    <format dxfId="19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7"/>
          </reference>
        </references>
      </pivotArea>
    </format>
    <format dxfId="198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17"/>
          </reference>
          <reference field="3" count="1">
            <x v="648"/>
          </reference>
        </references>
      </pivotArea>
    </format>
    <format dxfId="1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49"/>
          </reference>
        </references>
      </pivotArea>
    </format>
    <format dxfId="197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0"/>
          </reference>
        </references>
      </pivotArea>
    </format>
    <format dxfId="197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1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470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2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435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653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4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25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48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5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6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"/>
          </reference>
          <reference field="2" count="1" selected="0">
            <x v="221"/>
          </reference>
          <reference field="3" count="1">
            <x v="657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222"/>
          </reference>
          <reference field="3" count="1">
            <x v="465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8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9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0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1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2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2"/>
          </reference>
          <reference field="2" count="1" selected="0">
            <x v="225"/>
          </reference>
          <reference field="3" count="1">
            <x v="663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"/>
          </reference>
          <reference field="2" count="1" selected="0">
            <x v="226"/>
          </reference>
          <reference field="3" count="1">
            <x v="664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1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1957">
      <pivotArea dataOnly="0" labelOnly="1" outline="0" fieldPosition="0">
        <references count="1">
          <reference field="6" count="0"/>
        </references>
      </pivotArea>
    </format>
    <format dxfId="1956">
      <pivotArea dataOnly="0" labelOnly="1" grandCol="1" outline="0" fieldPosition="0"/>
    </format>
    <format dxfId="1955">
      <pivotArea dataOnly="0" labelOnly="1" outline="0" fieldPosition="0">
        <references count="1">
          <reference field="0" count="1">
            <x v="41"/>
          </reference>
        </references>
      </pivotArea>
    </format>
    <format dxfId="1954">
      <pivotArea dataOnly="0" labelOnly="1" outline="0" offset="IV256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1953">
      <pivotArea dataOnly="0" labelOnly="1" outline="0" offset="IV256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1950">
      <pivotArea outline="0" collapsedLevelsAreSubtotals="1" fieldPosition="0"/>
    </format>
    <format dxfId="1949">
      <pivotArea dataOnly="0" labelOnly="1" outline="0" fieldPosition="0">
        <references count="1">
          <reference field="6" count="0"/>
        </references>
      </pivotArea>
    </format>
    <format dxfId="1948">
      <pivotArea dataOnly="0" labelOnly="1" grandCol="1" outline="0" fieldPosition="0"/>
    </format>
    <format dxfId="19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946">
      <pivotArea field="0" type="button" dataOnly="0" labelOnly="1" outline="0" axis="axisRow" fieldPosition="0"/>
    </format>
    <format dxfId="1945">
      <pivotArea field="2" type="button" dataOnly="0" labelOnly="1" outline="0" axis="axisRow" fieldPosition="1"/>
    </format>
    <format dxfId="1944">
      <pivotArea field="1" type="button" dataOnly="0" labelOnly="1" outline="0" axis="axisRow" fieldPosition="2"/>
    </format>
    <format dxfId="1943">
      <pivotArea field="3" type="button" dataOnly="0" labelOnly="1" outline="0" axis="axisRow" fieldPosition="3"/>
    </format>
    <format dxfId="1942">
      <pivotArea field="4" type="button" dataOnly="0" labelOnly="1" outline="0" axis="axisRow" fieldPosition="4"/>
    </format>
    <format dxfId="1941">
      <pivotArea field="5" type="button" dataOnly="0" labelOnly="1" outline="0" axis="axisRow" fieldPosition="5"/>
    </format>
    <format dxfId="1940">
      <pivotArea field="7" type="button" dataOnly="0" labelOnly="1" outline="0" axis="axisRow" fieldPosition="6"/>
    </format>
    <format dxfId="1939">
      <pivotArea dataOnly="0" labelOnly="1" outline="0" fieldPosition="0">
        <references count="1">
          <reference field="0" count="0"/>
        </references>
      </pivotArea>
    </format>
    <format dxfId="1938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937">
      <pivotArea dataOnly="0" labelOnly="1" outline="0" fieldPosition="0">
        <references count="2">
          <reference field="0" count="1" selected="0">
            <x v="1"/>
          </reference>
          <reference field="2" count="1">
            <x v="229"/>
          </reference>
        </references>
      </pivotArea>
    </format>
    <format dxfId="1936">
      <pivotArea dataOnly="0" labelOnly="1" outline="0" fieldPosition="0">
        <references count="2">
          <reference field="0" count="1" selected="0">
            <x v="2"/>
          </reference>
          <reference field="2" count="1">
            <x v="230"/>
          </reference>
        </references>
      </pivotArea>
    </format>
    <format dxfId="1935">
      <pivotArea dataOnly="0" labelOnly="1" outline="0" fieldPosition="0">
        <references count="2">
          <reference field="0" count="1" selected="0">
            <x v="3"/>
          </reference>
          <reference field="2" count="1">
            <x v="231"/>
          </reference>
        </references>
      </pivotArea>
    </format>
    <format dxfId="1934">
      <pivotArea dataOnly="0" labelOnly="1" outline="0" fieldPosition="0">
        <references count="2">
          <reference field="0" count="1" selected="0">
            <x v="4"/>
          </reference>
          <reference field="2" count="1">
            <x v="232"/>
          </reference>
        </references>
      </pivotArea>
    </format>
    <format dxfId="1933">
      <pivotArea dataOnly="0" labelOnly="1" outline="0" fieldPosition="0">
        <references count="2">
          <reference field="0" count="1" selected="0">
            <x v="6"/>
          </reference>
          <reference field="2" count="1">
            <x v="233"/>
          </reference>
        </references>
      </pivotArea>
    </format>
    <format dxfId="1932">
      <pivotArea dataOnly="0" labelOnly="1" outline="0" fieldPosition="0">
        <references count="2">
          <reference field="0" count="1" selected="0">
            <x v="7"/>
          </reference>
          <reference field="2" count="1">
            <x v="234"/>
          </reference>
        </references>
      </pivotArea>
    </format>
    <format dxfId="1931">
      <pivotArea dataOnly="0" labelOnly="1" outline="0" fieldPosition="0">
        <references count="2">
          <reference field="0" count="1" selected="0">
            <x v="8"/>
          </reference>
          <reference field="2" count="1">
            <x v="235"/>
          </reference>
        </references>
      </pivotArea>
    </format>
    <format dxfId="1930">
      <pivotArea dataOnly="0" labelOnly="1" outline="0" fieldPosition="0">
        <references count="2">
          <reference field="0" count="1" selected="0">
            <x v="9"/>
          </reference>
          <reference field="2" count="1">
            <x v="236"/>
          </reference>
        </references>
      </pivotArea>
    </format>
    <format dxfId="1929">
      <pivotArea dataOnly="0" labelOnly="1" outline="0" fieldPosition="0">
        <references count="2">
          <reference field="0" count="1" selected="0">
            <x v="10"/>
          </reference>
          <reference field="2" count="1">
            <x v="237"/>
          </reference>
        </references>
      </pivotArea>
    </format>
    <format dxfId="1928">
      <pivotArea dataOnly="0" labelOnly="1" outline="0" fieldPosition="0">
        <references count="2">
          <reference field="0" count="1" selected="0">
            <x v="11"/>
          </reference>
          <reference field="2" count="1">
            <x v="238"/>
          </reference>
        </references>
      </pivotArea>
    </format>
    <format dxfId="1927">
      <pivotArea dataOnly="0" labelOnly="1" outline="0" fieldPosition="0">
        <references count="2">
          <reference field="0" count="1" selected="0">
            <x v="12"/>
          </reference>
          <reference field="2" count="1">
            <x v="239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33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237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8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66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>
            <x v="667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68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69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0"/>
          </reference>
        </references>
      </pivotArea>
    </format>
    <format dxfId="19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1"/>
          </reference>
        </references>
      </pivotArea>
    </format>
    <format dxfId="19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>
            <x v="573"/>
          </reference>
        </references>
      </pivotArea>
    </format>
    <format dxfId="19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03"/>
          </reference>
        </references>
      </pivotArea>
    </format>
    <format dxfId="19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67"/>
          </reference>
        </references>
      </pivotArea>
    </format>
    <format dxfId="19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72"/>
          </reference>
        </references>
      </pivotArea>
    </format>
    <format dxfId="19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>
            <x v="670"/>
          </reference>
        </references>
      </pivotArea>
    </format>
    <format dxfId="19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>
            <x v="673"/>
          </reference>
        </references>
      </pivotArea>
    </format>
    <format dxfId="19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74"/>
          </reference>
        </references>
      </pivotArea>
    </format>
    <format dxfId="19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598"/>
          </reference>
        </references>
      </pivotArea>
    </format>
    <format dxfId="190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/>
        </references>
      </pivotArea>
    </format>
    <format dxfId="189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/>
        </references>
      </pivotArea>
    </format>
    <format dxfId="18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 selected="0"/>
          <reference field="7" count="0"/>
        </references>
      </pivotArea>
    </format>
    <format dxfId="189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189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68"/>
          </reference>
          <reference field="4" count="0" selected="0"/>
          <reference field="5" count="0" selected="0"/>
          <reference field="7" count="0"/>
        </references>
      </pivotArea>
    </format>
    <format dxfId="189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69"/>
          </reference>
          <reference field="4" count="0" selected="0"/>
          <reference field="5" count="0" selected="0"/>
          <reference field="7" count="0"/>
        </references>
      </pivotArea>
    </format>
    <format dxfId="189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189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1"/>
          </reference>
          <reference field="4" count="0" selected="0"/>
          <reference field="5" count="0" selected="0"/>
          <reference field="7" count="0"/>
        </references>
      </pivotArea>
    </format>
    <format dxfId="189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 selected="0">
            <x v="573"/>
          </reference>
          <reference field="4" count="0" selected="0"/>
          <reference field="5" count="0" selected="0"/>
          <reference field="7" count="0"/>
        </references>
      </pivotArea>
    </format>
    <format dxfId="189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03"/>
          </reference>
          <reference field="4" count="0" selected="0"/>
          <reference field="5" count="0" selected="0"/>
          <reference field="7" count="0"/>
        </references>
      </pivotArea>
    </format>
    <format dxfId="189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188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72"/>
          </reference>
          <reference field="4" count="0" selected="0"/>
          <reference field="5" count="0" selected="0"/>
          <reference field="7" count="0"/>
        </references>
      </pivotArea>
    </format>
    <format dxfId="1888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18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 selected="0">
            <x v="673"/>
          </reference>
          <reference field="4" count="0" selected="0"/>
          <reference field="5" count="0" selected="0"/>
          <reference field="7" count="0"/>
        </references>
      </pivotArea>
    </format>
    <format dxfId="188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74"/>
          </reference>
          <reference field="4" count="0" selected="0"/>
          <reference field="5" count="0" selected="0"/>
          <reference field="7" count="0"/>
        </references>
      </pivotArea>
    </format>
    <format dxfId="1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598"/>
          </reference>
          <reference field="4" count="0" selected="0"/>
          <reference field="5" count="0" selected="0"/>
          <reference field="7" count="0"/>
        </references>
      </pivotArea>
    </format>
    <format dxfId="1884">
      <pivotArea dataOnly="0" labelOnly="1" outline="0" fieldPosition="0">
        <references count="1">
          <reference field="6" count="0"/>
        </references>
      </pivotArea>
    </format>
    <format dxfId="1883">
      <pivotArea dataOnly="0" labelOnly="1" grandCol="1" outline="0" fieldPosition="0"/>
    </format>
    <format dxfId="18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881">
      <pivotArea field="0" type="button" dataOnly="0" labelOnly="1" outline="0" axis="axisRow" fieldPosition="0"/>
    </format>
    <format dxfId="1880">
      <pivotArea field="2" type="button" dataOnly="0" labelOnly="1" outline="0" axis="axisRow" fieldPosition="1"/>
    </format>
    <format dxfId="1879">
      <pivotArea field="1" type="button" dataOnly="0" labelOnly="1" outline="0" axis="axisRow" fieldPosition="2"/>
    </format>
    <format dxfId="1878">
      <pivotArea field="3" type="button" dataOnly="0" labelOnly="1" outline="0" axis="axisRow" fieldPosition="3"/>
    </format>
    <format dxfId="1877">
      <pivotArea field="4" type="button" dataOnly="0" labelOnly="1" outline="0" axis="axisRow" fieldPosition="4"/>
    </format>
    <format dxfId="1876">
      <pivotArea field="5" type="button" dataOnly="0" labelOnly="1" outline="0" axis="axisRow" fieldPosition="5"/>
    </format>
    <format dxfId="1875">
      <pivotArea field="7" type="button" dataOnly="0" labelOnly="1" outline="0" axis="axisRow" fieldPosition="6"/>
    </format>
    <format dxfId="1874">
      <pivotArea dataOnly="0" labelOnly="1" outline="0" fieldPosition="0">
        <references count="1">
          <reference field="0" count="0"/>
        </references>
      </pivotArea>
    </format>
    <format dxfId="187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872">
      <pivotArea dataOnly="0" labelOnly="1" outline="0" fieldPosition="0">
        <references count="2">
          <reference field="0" count="1" selected="0">
            <x v="1"/>
          </reference>
          <reference field="2" count="1">
            <x v="229"/>
          </reference>
        </references>
      </pivotArea>
    </format>
    <format dxfId="1871">
      <pivotArea dataOnly="0" labelOnly="1" outline="0" fieldPosition="0">
        <references count="2">
          <reference field="0" count="1" selected="0">
            <x v="2"/>
          </reference>
          <reference field="2" count="1">
            <x v="230"/>
          </reference>
        </references>
      </pivotArea>
    </format>
    <format dxfId="1870">
      <pivotArea dataOnly="0" labelOnly="1" outline="0" fieldPosition="0">
        <references count="2">
          <reference field="0" count="1" selected="0">
            <x v="3"/>
          </reference>
          <reference field="2" count="1">
            <x v="231"/>
          </reference>
        </references>
      </pivotArea>
    </format>
    <format dxfId="1869">
      <pivotArea dataOnly="0" labelOnly="1" outline="0" fieldPosition="0">
        <references count="2">
          <reference field="0" count="1" selected="0">
            <x v="4"/>
          </reference>
          <reference field="2" count="1">
            <x v="232"/>
          </reference>
        </references>
      </pivotArea>
    </format>
    <format dxfId="1868">
      <pivotArea dataOnly="0" labelOnly="1" outline="0" fieldPosition="0">
        <references count="2">
          <reference field="0" count="1" selected="0">
            <x v="6"/>
          </reference>
          <reference field="2" count="1">
            <x v="233"/>
          </reference>
        </references>
      </pivotArea>
    </format>
    <format dxfId="1867">
      <pivotArea dataOnly="0" labelOnly="1" outline="0" fieldPosition="0">
        <references count="2">
          <reference field="0" count="1" selected="0">
            <x v="7"/>
          </reference>
          <reference field="2" count="1">
            <x v="234"/>
          </reference>
        </references>
      </pivotArea>
    </format>
    <format dxfId="1866">
      <pivotArea dataOnly="0" labelOnly="1" outline="0" fieldPosition="0">
        <references count="2">
          <reference field="0" count="1" selected="0">
            <x v="8"/>
          </reference>
          <reference field="2" count="1">
            <x v="235"/>
          </reference>
        </references>
      </pivotArea>
    </format>
    <format dxfId="1865">
      <pivotArea dataOnly="0" labelOnly="1" outline="0" fieldPosition="0">
        <references count="2">
          <reference field="0" count="1" selected="0">
            <x v="9"/>
          </reference>
          <reference field="2" count="1">
            <x v="236"/>
          </reference>
        </references>
      </pivotArea>
    </format>
    <format dxfId="1864">
      <pivotArea dataOnly="0" labelOnly="1" outline="0" fieldPosition="0">
        <references count="2">
          <reference field="0" count="1" selected="0">
            <x v="10"/>
          </reference>
          <reference field="2" count="1">
            <x v="237"/>
          </reference>
        </references>
      </pivotArea>
    </format>
    <format dxfId="1863">
      <pivotArea dataOnly="0" labelOnly="1" outline="0" fieldPosition="0">
        <references count="2">
          <reference field="0" count="1" selected="0">
            <x v="11"/>
          </reference>
          <reference field="2" count="1">
            <x v="238"/>
          </reference>
        </references>
      </pivotArea>
    </format>
    <format dxfId="1862">
      <pivotArea dataOnly="0" labelOnly="1" outline="0" fieldPosition="0">
        <references count="2">
          <reference field="0" count="1" selected="0">
            <x v="12"/>
          </reference>
          <reference field="2" count="1">
            <x v="23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33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237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8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184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66"/>
          </reference>
        </references>
      </pivotArea>
    </format>
    <format dxfId="18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>
            <x v="667"/>
          </reference>
        </references>
      </pivotArea>
    </format>
    <format dxfId="18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68"/>
          </reference>
        </references>
      </pivotArea>
    </format>
    <format dxfId="1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69"/>
          </reference>
        </references>
      </pivotArea>
    </format>
    <format dxfId="18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0"/>
          </reference>
        </references>
      </pivotArea>
    </format>
    <format dxfId="18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1"/>
          </reference>
        </references>
      </pivotArea>
    </format>
    <format dxfId="18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>
            <x v="573"/>
          </reference>
        </references>
      </pivotArea>
    </format>
    <format dxfId="18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03"/>
          </reference>
        </references>
      </pivotArea>
    </format>
    <format dxfId="184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67"/>
          </reference>
        </references>
      </pivotArea>
    </format>
    <format dxfId="184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72"/>
          </reference>
        </references>
      </pivotArea>
    </format>
    <format dxfId="18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>
            <x v="670"/>
          </reference>
        </references>
      </pivotArea>
    </format>
    <format dxfId="18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>
            <x v="673"/>
          </reference>
        </references>
      </pivotArea>
    </format>
    <format dxfId="18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74"/>
          </reference>
        </references>
      </pivotArea>
    </format>
    <format dxfId="1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598"/>
          </reference>
        </references>
      </pivotArea>
    </format>
    <format dxfId="18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/>
        </references>
      </pivotArea>
    </format>
    <format dxfId="183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/>
        </references>
      </pivotArea>
    </format>
    <format dxfId="18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 selected="0"/>
          <reference field="7" count="0"/>
        </references>
      </pivotArea>
    </format>
    <format dxfId="183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183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68"/>
          </reference>
          <reference field="4" count="0" selected="0"/>
          <reference field="5" count="0" selected="0"/>
          <reference field="7" count="0"/>
        </references>
      </pivotArea>
    </format>
    <format dxfId="18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69"/>
          </reference>
          <reference field="4" count="0" selected="0"/>
          <reference field="5" count="0" selected="0"/>
          <reference field="7" count="0"/>
        </references>
      </pivotArea>
    </format>
    <format dxfId="18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182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1"/>
          </reference>
          <reference field="4" count="0" selected="0"/>
          <reference field="5" count="0" selected="0"/>
          <reference field="7" count="0"/>
        </references>
      </pivotArea>
    </format>
    <format dxfId="182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 selected="0">
            <x v="573"/>
          </reference>
          <reference field="4" count="0" selected="0"/>
          <reference field="5" count="0" selected="0"/>
          <reference field="7" count="0"/>
        </references>
      </pivotArea>
    </format>
    <format dxfId="182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03"/>
          </reference>
          <reference field="4" count="0" selected="0"/>
          <reference field="5" count="0" selected="0"/>
          <reference field="7" count="0"/>
        </references>
      </pivotArea>
    </format>
    <format dxfId="1825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1824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72"/>
          </reference>
          <reference field="4" count="0" selected="0"/>
          <reference field="5" count="0" selected="0"/>
          <reference field="7" count="0"/>
        </references>
      </pivotArea>
    </format>
    <format dxfId="1823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18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 selected="0">
            <x v="673"/>
          </reference>
          <reference field="4" count="0" selected="0"/>
          <reference field="5" count="0" selected="0"/>
          <reference field="7" count="0"/>
        </references>
      </pivotArea>
    </format>
    <format dxfId="1821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74"/>
          </reference>
          <reference field="4" count="0" selected="0"/>
          <reference field="5" count="0" selected="0"/>
          <reference field="7" count="0"/>
        </references>
      </pivotArea>
    </format>
    <format dxfId="1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598"/>
          </reference>
          <reference field="4" count="0" selected="0"/>
          <reference field="5" count="0" selected="0"/>
          <reference field="7" count="0"/>
        </references>
      </pivotArea>
    </format>
    <format dxfId="1819">
      <pivotArea dataOnly="0" labelOnly="1" outline="0" fieldPosition="0">
        <references count="1">
          <reference field="6" count="0"/>
        </references>
      </pivotArea>
    </format>
    <format dxfId="1818">
      <pivotArea dataOnly="0" labelOnly="1" grandCol="1" outline="0" fieldPosition="0"/>
    </format>
    <format dxfId="181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10">
      <pivotArea field="5" type="button" dataOnly="0" labelOnly="1" outline="0" axis="axisRow" fieldPosition="5"/>
    </format>
    <format dxfId="1809">
      <pivotArea field="7" type="button" dataOnly="0" labelOnly="1" outline="0" axis="axisRow" fieldPosition="6"/>
    </format>
    <format dxfId="1808">
      <pivotArea outline="0" collapsedLevelsAreSubtotals="1" fieldPosition="0">
        <references count="1">
          <reference field="6" count="0" selected="0"/>
        </references>
      </pivotArea>
    </format>
    <format dxfId="1807">
      <pivotArea field="6" type="button" dataOnly="0" labelOnly="1" outline="0" axis="axisCol" fieldPosition="0"/>
    </format>
    <format dxfId="1806">
      <pivotArea type="topRight" dataOnly="0" labelOnly="1" outline="0" fieldPosition="0"/>
    </format>
    <format dxfId="1805">
      <pivotArea dataOnly="0" labelOnly="1" outline="0" fieldPosition="0">
        <references count="1">
          <reference field="6" count="0"/>
        </references>
      </pivotArea>
    </format>
    <format dxfId="18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803">
      <pivotArea field="0" type="button" dataOnly="0" labelOnly="1" outline="0" axis="axisRow" fieldPosition="0"/>
    </format>
    <format dxfId="1802">
      <pivotArea field="2" type="button" dataOnly="0" labelOnly="1" outline="0" axis="axisRow" fieldPosition="1"/>
    </format>
    <format dxfId="1801">
      <pivotArea field="1" type="button" dataOnly="0" labelOnly="1" outline="0" axis="axisRow" fieldPosition="2"/>
    </format>
    <format dxfId="1800">
      <pivotArea field="3" type="button" dataOnly="0" labelOnly="1" outline="0" axis="axisRow" fieldPosition="3"/>
    </format>
    <format dxfId="1799">
      <pivotArea field="4" type="button" dataOnly="0" labelOnly="1" outline="0" axis="axisRow" fieldPosition="4"/>
    </format>
    <format dxfId="1798">
      <pivotArea field="5" type="button" dataOnly="0" labelOnly="1" outline="0" axis="axisRow" fieldPosition="5"/>
    </format>
    <format dxfId="1797">
      <pivotArea field="7" type="button" dataOnly="0" labelOnly="1" outline="0" axis="axisRow" fieldPosition="6"/>
    </format>
    <format dxfId="1796">
      <pivotArea dataOnly="0" labelOnly="1" outline="0" fieldPosition="0">
        <references count="1">
          <reference field="0" count="0"/>
        </references>
      </pivotArea>
    </format>
    <format dxfId="1795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794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793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792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791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790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789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788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787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786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785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784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1783">
      <pivotArea dataOnly="0" labelOnly="1" outline="0" fieldPosition="0">
        <references count="2">
          <reference field="0" count="1" selected="0">
            <x v="28"/>
          </reference>
          <reference field="2" count="1">
            <x v="235"/>
          </reference>
        </references>
      </pivotArea>
    </format>
    <format dxfId="1782">
      <pivotArea dataOnly="0" labelOnly="1" outline="0" fieldPosition="0">
        <references count="2">
          <reference field="0" count="1" selected="0">
            <x v="31"/>
          </reference>
          <reference field="2" count="1">
            <x v="236"/>
          </reference>
        </references>
      </pivotArea>
    </format>
    <format dxfId="1781">
      <pivotArea dataOnly="0" labelOnly="1" outline="0" fieldPosition="0">
        <references count="2">
          <reference field="0" count="1" selected="0">
            <x v="32"/>
          </reference>
          <reference field="2" count="1">
            <x v="247"/>
          </reference>
        </references>
      </pivotArea>
    </format>
    <format dxfId="1780">
      <pivotArea dataOnly="0" labelOnly="1" outline="0" fieldPosition="0">
        <references count="2">
          <reference field="0" count="1" selected="0">
            <x v="33"/>
          </reference>
          <reference field="2" count="1">
            <x v="248"/>
          </reference>
        </references>
      </pivotArea>
    </format>
    <format dxfId="1779">
      <pivotArea dataOnly="0" labelOnly="1" outline="0" fieldPosition="0">
        <references count="2">
          <reference field="0" count="1" selected="0">
            <x v="34"/>
          </reference>
          <reference field="2" count="1">
            <x v="249"/>
          </reference>
        </references>
      </pivotArea>
    </format>
    <format dxfId="1778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77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77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7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77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773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772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771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77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769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768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767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766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65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764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763">
      <pivotArea dataOnly="0" labelOnly="1" outline="0" fieldPosition="0">
        <references count="3">
          <reference field="0" count="1" selected="0">
            <x v="33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762">
      <pivotArea dataOnly="0" labelOnly="1" outline="0" fieldPosition="0">
        <references count="3">
          <reference field="0" count="1" selected="0">
            <x v="34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7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7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7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7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7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7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7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7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7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7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7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7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7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7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7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74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7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74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7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74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73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73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73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7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7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7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73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73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730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72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72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72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72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725">
      <pivotArea dataOnly="0" labelOnly="1" outline="0" fieldPosition="0">
        <references count="1">
          <reference field="6" count="0"/>
        </references>
      </pivotArea>
    </format>
    <format dxfId="1724">
      <pivotArea dataOnly="0" labelOnly="1" grandCol="1" outline="0" fieldPosition="0"/>
    </format>
    <format dxfId="17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722">
      <pivotArea field="0" type="button" dataOnly="0" labelOnly="1" outline="0" axis="axisRow" fieldPosition="0"/>
    </format>
    <format dxfId="1721">
      <pivotArea field="2" type="button" dataOnly="0" labelOnly="1" outline="0" axis="axisRow" fieldPosition="1"/>
    </format>
    <format dxfId="1720">
      <pivotArea field="1" type="button" dataOnly="0" labelOnly="1" outline="0" axis="axisRow" fieldPosition="2"/>
    </format>
    <format dxfId="1719">
      <pivotArea field="3" type="button" dataOnly="0" labelOnly="1" outline="0" axis="axisRow" fieldPosition="3"/>
    </format>
    <format dxfId="1718">
      <pivotArea field="4" type="button" dataOnly="0" labelOnly="1" outline="0" axis="axisRow" fieldPosition="4"/>
    </format>
    <format dxfId="1717">
      <pivotArea field="5" type="button" dataOnly="0" labelOnly="1" outline="0" axis="axisRow" fieldPosition="5"/>
    </format>
    <format dxfId="1716">
      <pivotArea field="7" type="button" dataOnly="0" labelOnly="1" outline="0" axis="axisRow" fieldPosition="6"/>
    </format>
    <format dxfId="1715">
      <pivotArea dataOnly="0" labelOnly="1" outline="0" fieldPosition="0">
        <references count="1">
          <reference field="0" count="0"/>
        </references>
      </pivotArea>
    </format>
    <format dxfId="1714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713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712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711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710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709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708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707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706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705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704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703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1702">
      <pivotArea dataOnly="0" labelOnly="1" outline="0" fieldPosition="0">
        <references count="2">
          <reference field="0" count="1" selected="0">
            <x v="28"/>
          </reference>
          <reference field="2" count="1">
            <x v="235"/>
          </reference>
        </references>
      </pivotArea>
    </format>
    <format dxfId="1701">
      <pivotArea dataOnly="0" labelOnly="1" outline="0" fieldPosition="0">
        <references count="2">
          <reference field="0" count="1" selected="0">
            <x v="31"/>
          </reference>
          <reference field="2" count="1">
            <x v="236"/>
          </reference>
        </references>
      </pivotArea>
    </format>
    <format dxfId="1700">
      <pivotArea dataOnly="0" labelOnly="1" outline="0" fieldPosition="0">
        <references count="2">
          <reference field="0" count="1" selected="0">
            <x v="32"/>
          </reference>
          <reference field="2" count="1">
            <x v="247"/>
          </reference>
        </references>
      </pivotArea>
    </format>
    <format dxfId="1699">
      <pivotArea dataOnly="0" labelOnly="1" outline="0" fieldPosition="0">
        <references count="2">
          <reference field="0" count="1" selected="0">
            <x v="33"/>
          </reference>
          <reference field="2" count="1">
            <x v="248"/>
          </reference>
        </references>
      </pivotArea>
    </format>
    <format dxfId="1698">
      <pivotArea dataOnly="0" labelOnly="1" outline="0" fieldPosition="0">
        <references count="2">
          <reference field="0" count="1" selected="0">
            <x v="34"/>
          </reference>
          <reference field="2" count="1">
            <x v="249"/>
          </reference>
        </references>
      </pivotArea>
    </format>
    <format dxfId="169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69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69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6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693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692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691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690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689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688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687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686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685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84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33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34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6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6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6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6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6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6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67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67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67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6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6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6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66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66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6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66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66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66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66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65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65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6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65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65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6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65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65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65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649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64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64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64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64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644">
      <pivotArea dataOnly="0" labelOnly="1" outline="0" fieldPosition="0">
        <references count="1">
          <reference field="6" count="0"/>
        </references>
      </pivotArea>
    </format>
    <format dxfId="1643">
      <pivotArea dataOnly="0" labelOnly="1" grandCol="1" outline="0" fieldPosition="0"/>
    </format>
    <format dxfId="164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641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64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639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638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637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636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35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34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33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32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31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30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29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28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27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26">
      <pivotArea outline="0" collapsedLevelsAreSubtotals="1" fieldPosition="0">
        <references count="8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6" count="5" selected="0">
            <x v="2"/>
            <x v="3"/>
            <x v="6"/>
            <x v="9"/>
            <x v="10"/>
          </reference>
          <reference field="7" count="0" selected="0"/>
        </references>
      </pivotArea>
    </format>
    <format dxfId="1625">
      <pivotArea outline="0" collapsedLevelsAreSubtotals="1" fieldPosition="0">
        <references count="1">
          <reference field="6" count="0" selected="0"/>
        </references>
      </pivotArea>
    </format>
    <format dxfId="1624">
      <pivotArea dataOnly="0" labelOnly="1" outline="0" fieldPosition="0">
        <references count="1">
          <reference field="6" count="0"/>
        </references>
      </pivotArea>
    </format>
    <format dxfId="16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622">
      <pivotArea field="0" type="button" dataOnly="0" labelOnly="1" outline="0" axis="axisRow" fieldPosition="0"/>
    </format>
    <format dxfId="1621">
      <pivotArea field="2" type="button" dataOnly="0" labelOnly="1" outline="0" axis="axisRow" fieldPosition="1"/>
    </format>
    <format dxfId="1620">
      <pivotArea field="1" type="button" dataOnly="0" labelOnly="1" outline="0" axis="axisRow" fieldPosition="2"/>
    </format>
    <format dxfId="1619">
      <pivotArea field="3" type="button" dataOnly="0" labelOnly="1" outline="0" axis="axisRow" fieldPosition="3"/>
    </format>
    <format dxfId="1618">
      <pivotArea field="4" type="button" dataOnly="0" labelOnly="1" outline="0" axis="axisRow" fieldPosition="4"/>
    </format>
    <format dxfId="1617">
      <pivotArea field="5" type="button" dataOnly="0" labelOnly="1" outline="0" axis="axisRow" fieldPosition="5"/>
    </format>
    <format dxfId="1616">
      <pivotArea field="7" type="button" dataOnly="0" labelOnly="1" outline="0" axis="axisRow" fieldPosition="6"/>
    </format>
    <format dxfId="1615">
      <pivotArea dataOnly="0" labelOnly="1" outline="0" fieldPosition="0">
        <references count="1">
          <reference field="0" count="0"/>
        </references>
      </pivotArea>
    </format>
    <format dxfId="1614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613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611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610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609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608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607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606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605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604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603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602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601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600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599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598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59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59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59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594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593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592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591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590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589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58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587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586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585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8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583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582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581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5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5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5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5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5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57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57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57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5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5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56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5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56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56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5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56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56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56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56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56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55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5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5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55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5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55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55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55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55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54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54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54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54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54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544">
      <pivotArea dataOnly="0" labelOnly="1" outline="0" fieldPosition="0">
        <references count="1">
          <reference field="6" count="0"/>
        </references>
      </pivotArea>
    </format>
    <format dxfId="1543">
      <pivotArea dataOnly="0" labelOnly="1" grandCol="1" outline="0" fieldPosition="0"/>
    </format>
    <format dxfId="154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541">
      <pivotArea field="0" type="button" dataOnly="0" labelOnly="1" outline="0" axis="axisRow" fieldPosition="0"/>
    </format>
    <format dxfId="1540">
      <pivotArea field="2" type="button" dataOnly="0" labelOnly="1" outline="0" axis="axisRow" fieldPosition="1"/>
    </format>
    <format dxfId="1539">
      <pivotArea field="1" type="button" dataOnly="0" labelOnly="1" outline="0" axis="axisRow" fieldPosition="2"/>
    </format>
    <format dxfId="1538">
      <pivotArea field="3" type="button" dataOnly="0" labelOnly="1" outline="0" axis="axisRow" fieldPosition="3"/>
    </format>
    <format dxfId="1537">
      <pivotArea field="4" type="button" dataOnly="0" labelOnly="1" outline="0" axis="axisRow" fieldPosition="4"/>
    </format>
    <format dxfId="1536">
      <pivotArea field="5" type="button" dataOnly="0" labelOnly="1" outline="0" axis="axisRow" fieldPosition="5"/>
    </format>
    <format dxfId="1535">
      <pivotArea field="7" type="button" dataOnly="0" labelOnly="1" outline="0" axis="axisRow" fieldPosition="6"/>
    </format>
    <format dxfId="1534">
      <pivotArea dataOnly="0" labelOnly="1" outline="0" fieldPosition="0">
        <references count="1">
          <reference field="0" count="0"/>
        </references>
      </pivotArea>
    </format>
    <format dxfId="153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53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531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530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529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528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527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526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525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524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523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522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521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520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519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518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517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51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51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51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513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512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51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51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509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508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50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506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50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50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0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502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501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500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4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4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4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4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4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4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4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4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4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4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4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48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4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4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4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4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48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48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47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4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4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4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4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4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47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4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47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4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4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46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46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46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46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46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463">
      <pivotArea dataOnly="0" labelOnly="1" outline="0" fieldPosition="0">
        <references count="1">
          <reference field="6" count="0"/>
        </references>
      </pivotArea>
    </format>
    <format dxfId="1462">
      <pivotArea dataOnly="0" labelOnly="1" grandCol="1" outline="0" fieldPosition="0"/>
    </format>
    <format dxfId="146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46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45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45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45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45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455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5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5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5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5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5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4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4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4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46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4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444">
      <pivotArea outline="0" collapsedLevelsAreSubtotals="1" fieldPosition="0">
        <references count="1">
          <reference field="6" count="0" selected="0"/>
        </references>
      </pivotArea>
    </format>
    <format dxfId="1443">
      <pivotArea dataOnly="0" labelOnly="1" outline="0" fieldPosition="0">
        <references count="1">
          <reference field="6" count="0"/>
        </references>
      </pivotArea>
    </format>
    <format dxfId="144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441">
      <pivotArea field="0" type="button" dataOnly="0" labelOnly="1" outline="0" axis="axisRow" fieldPosition="0"/>
    </format>
    <format dxfId="1440">
      <pivotArea field="2" type="button" dataOnly="0" labelOnly="1" outline="0" axis="axisRow" fieldPosition="1"/>
    </format>
    <format dxfId="1439">
      <pivotArea field="1" type="button" dataOnly="0" labelOnly="1" outline="0" axis="axisRow" fieldPosition="2"/>
    </format>
    <format dxfId="1438">
      <pivotArea field="3" type="button" dataOnly="0" labelOnly="1" outline="0" axis="axisRow" fieldPosition="3"/>
    </format>
    <format dxfId="1437">
      <pivotArea field="4" type="button" dataOnly="0" labelOnly="1" outline="0" axis="axisRow" fieldPosition="4"/>
    </format>
    <format dxfId="1436">
      <pivotArea field="5" type="button" dataOnly="0" labelOnly="1" outline="0" axis="axisRow" fieldPosition="5"/>
    </format>
    <format dxfId="1435">
      <pivotArea field="7" type="button" dataOnly="0" labelOnly="1" outline="0" axis="axisRow" fieldPosition="6"/>
    </format>
    <format dxfId="1434">
      <pivotArea dataOnly="0" labelOnly="1" outline="0" fieldPosition="0">
        <references count="1">
          <reference field="0" count="0"/>
        </references>
      </pivotArea>
    </format>
    <format dxfId="143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43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431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430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429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428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427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426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425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424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423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422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421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420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419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418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417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41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41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41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413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412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41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41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409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408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40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406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40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40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402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401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400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3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3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3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3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3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3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3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38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3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3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3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38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38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37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3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3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3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3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37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37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3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3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36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36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36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36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363">
      <pivotArea dataOnly="0" labelOnly="1" outline="0" fieldPosition="0">
        <references count="1">
          <reference field="6" count="0"/>
        </references>
      </pivotArea>
    </format>
    <format dxfId="1362">
      <pivotArea dataOnly="0" labelOnly="1" grandCol="1" outline="0" fieldPosition="0"/>
    </format>
    <format dxfId="13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60">
      <pivotArea field="0" type="button" dataOnly="0" labelOnly="1" outline="0" axis="axisRow" fieldPosition="0"/>
    </format>
    <format dxfId="1359">
      <pivotArea field="2" type="button" dataOnly="0" labelOnly="1" outline="0" axis="axisRow" fieldPosition="1"/>
    </format>
    <format dxfId="1358">
      <pivotArea field="1" type="button" dataOnly="0" labelOnly="1" outline="0" axis="axisRow" fieldPosition="2"/>
    </format>
    <format dxfId="1357">
      <pivotArea field="3" type="button" dataOnly="0" labelOnly="1" outline="0" axis="axisRow" fieldPosition="3"/>
    </format>
    <format dxfId="1356">
      <pivotArea field="4" type="button" dataOnly="0" labelOnly="1" outline="0" axis="axisRow" fieldPosition="4"/>
    </format>
    <format dxfId="1355">
      <pivotArea field="5" type="button" dataOnly="0" labelOnly="1" outline="0" axis="axisRow" fieldPosition="5"/>
    </format>
    <format dxfId="1354">
      <pivotArea field="7" type="button" dataOnly="0" labelOnly="1" outline="0" axis="axisRow" fieldPosition="6"/>
    </format>
    <format dxfId="1353">
      <pivotArea dataOnly="0" labelOnly="1" outline="0" fieldPosition="0">
        <references count="1">
          <reference field="0" count="0"/>
        </references>
      </pivotArea>
    </format>
    <format dxfId="135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35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350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349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348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347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346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345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344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343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342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341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34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33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33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33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33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33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33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333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332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33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330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329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328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327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32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325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32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32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322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321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320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319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3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3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3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31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31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31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30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3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3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30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3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30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30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30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2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2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29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29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29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2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29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2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29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28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28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2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282">
      <pivotArea dataOnly="0" labelOnly="1" outline="0" fieldPosition="0">
        <references count="1">
          <reference field="6" count="0"/>
        </references>
      </pivotArea>
    </format>
    <format dxfId="1281">
      <pivotArea dataOnly="0" labelOnly="1" grandCol="1" outline="0" fieldPosition="0"/>
    </format>
    <format dxfId="128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27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27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27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276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75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74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73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7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71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70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6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68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67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266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1265">
      <pivotArea field="6" type="button" dataOnly="0" labelOnly="1" outline="0" axis="axisCol" fieldPosition="0"/>
    </format>
    <format dxfId="1264">
      <pivotArea type="topRight" dataOnly="0" labelOnly="1" outline="0" fieldPosition="0"/>
    </format>
    <format dxfId="1263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1262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61">
      <pivotArea field="0" type="button" dataOnly="0" labelOnly="1" outline="0" axis="axisRow" fieldPosition="0"/>
    </format>
    <format dxfId="1260">
      <pivotArea field="2" type="button" dataOnly="0" labelOnly="1" outline="0" axis="axisRow" fieldPosition="1"/>
    </format>
    <format dxfId="1259">
      <pivotArea field="1" type="button" dataOnly="0" labelOnly="1" outline="0" axis="axisRow" fieldPosition="2"/>
    </format>
    <format dxfId="1258">
      <pivotArea field="3" type="button" dataOnly="0" labelOnly="1" outline="0" axis="axisRow" fieldPosition="3"/>
    </format>
    <format dxfId="1257">
      <pivotArea field="4" type="button" dataOnly="0" labelOnly="1" outline="0" axis="axisRow" fieldPosition="4"/>
    </format>
    <format dxfId="1256">
      <pivotArea field="5" type="button" dataOnly="0" labelOnly="1" outline="0" axis="axisRow" fieldPosition="5"/>
    </format>
    <format dxfId="1255">
      <pivotArea field="7" type="button" dataOnly="0" labelOnly="1" outline="0" axis="axisRow" fieldPosition="6"/>
    </format>
    <format dxfId="1254">
      <pivotArea dataOnly="0" labelOnly="1" outline="0" fieldPosition="0">
        <references count="1">
          <reference field="0" count="0"/>
        </references>
      </pivotArea>
    </format>
    <format dxfId="125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25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251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250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249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248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247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246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245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244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243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242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241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240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239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238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237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23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23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23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233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232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23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23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229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228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22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226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22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22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2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222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221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220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21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2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21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21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2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20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2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2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20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20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20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20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2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19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183">
      <pivotArea dataOnly="0" labelOnly="1" outline="0" fieldPosition="0">
        <references count="1">
          <reference field="6" count="0"/>
        </references>
      </pivotArea>
    </format>
    <format dxfId="1182">
      <pivotArea dataOnly="0" labelOnly="1" grandCol="1" outline="0" fieldPosition="0"/>
    </format>
    <format dxfId="1181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80">
      <pivotArea field="0" type="button" dataOnly="0" labelOnly="1" outline="0" axis="axisRow" fieldPosition="0"/>
    </format>
    <format dxfId="1179">
      <pivotArea field="2" type="button" dataOnly="0" labelOnly="1" outline="0" axis="axisRow" fieldPosition="1"/>
    </format>
    <format dxfId="1178">
      <pivotArea field="1" type="button" dataOnly="0" labelOnly="1" outline="0" axis="axisRow" fieldPosition="2"/>
    </format>
    <format dxfId="1177">
      <pivotArea field="3" type="button" dataOnly="0" labelOnly="1" outline="0" axis="axisRow" fieldPosition="3"/>
    </format>
    <format dxfId="1176">
      <pivotArea field="4" type="button" dataOnly="0" labelOnly="1" outline="0" axis="axisRow" fieldPosition="4"/>
    </format>
    <format dxfId="1175">
      <pivotArea field="5" type="button" dataOnly="0" labelOnly="1" outline="0" axis="axisRow" fieldPosition="5"/>
    </format>
    <format dxfId="1174">
      <pivotArea field="7" type="button" dataOnly="0" labelOnly="1" outline="0" axis="axisRow" fieldPosition="6"/>
    </format>
    <format dxfId="1173">
      <pivotArea dataOnly="0" labelOnly="1" outline="0" fieldPosition="0">
        <references count="1">
          <reference field="0" count="0"/>
        </references>
      </pivotArea>
    </format>
    <format dxfId="117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17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170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169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168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167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166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165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164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163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162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161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16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15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15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15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15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15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15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153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152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15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150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149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148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147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14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145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14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14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142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141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140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139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1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1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1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1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1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1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1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1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1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1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12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1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1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12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12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12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1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11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1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1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1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1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1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11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11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10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10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10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102">
      <pivotArea dataOnly="0" labelOnly="1" outline="0" fieldPosition="0">
        <references count="1">
          <reference field="6" count="0"/>
        </references>
      </pivotArea>
    </format>
    <format dxfId="1101">
      <pivotArea dataOnly="0" labelOnly="1" grandCol="1" outline="0" fieldPosition="0"/>
    </format>
    <format dxfId="110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9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9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9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96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95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94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93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9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91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90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8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88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87">
      <pivotArea outline="0" fieldPosition="0">
        <references count="1">
          <reference field="6" count="5" selected="0">
            <x v="0"/>
            <x v="2"/>
            <x v="3"/>
            <x v="6"/>
            <x v="10"/>
          </reference>
        </references>
      </pivotArea>
    </format>
    <format dxfId="1086">
      <pivotArea field="0" type="button" dataOnly="0" labelOnly="1" outline="0" axis="axisRow" fieldPosition="0"/>
    </format>
    <format dxfId="1085">
      <pivotArea field="2" type="button" dataOnly="0" labelOnly="1" outline="0" axis="axisRow" fieldPosition="1"/>
    </format>
    <format dxfId="1084">
      <pivotArea field="1" type="button" dataOnly="0" labelOnly="1" outline="0" axis="axisRow" fieldPosition="2"/>
    </format>
    <format dxfId="1083">
      <pivotArea field="3" type="button" dataOnly="0" labelOnly="1" outline="0" axis="axisRow" fieldPosition="3"/>
    </format>
    <format dxfId="1082">
      <pivotArea field="4" type="button" dataOnly="0" labelOnly="1" outline="0" axis="axisRow" fieldPosition="4"/>
    </format>
    <format dxfId="1081">
      <pivotArea field="5" type="button" dataOnly="0" labelOnly="1" outline="0" axis="axisRow" fieldPosition="5"/>
    </format>
    <format dxfId="1080">
      <pivotArea field="7" type="button" dataOnly="0" labelOnly="1" outline="0" axis="axisRow" fieldPosition="6"/>
    </format>
    <format dxfId="1079">
      <pivotArea dataOnly="0" labelOnly="1" outline="0" fieldPosition="0">
        <references count="1">
          <reference field="0" count="0"/>
        </references>
      </pivotArea>
    </format>
    <format dxfId="1078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077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076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075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074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073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072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071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065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064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063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062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06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06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05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58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05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056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05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54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053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05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051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050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049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4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047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046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045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008">
      <pivotArea dataOnly="0" labelOnly="1" outline="0" fieldPosition="0">
        <references count="1">
          <reference field="6" count="0"/>
        </references>
      </pivotArea>
    </format>
    <format dxfId="1007">
      <pivotArea dataOnly="0" labelOnly="1" grandCol="1" outline="0" fieldPosition="0"/>
    </format>
    <format dxfId="1006">
      <pivotArea field="0" type="button" dataOnly="0" labelOnly="1" outline="0" axis="axisRow" fieldPosition="0"/>
    </format>
    <format dxfId="1005">
      <pivotArea field="2" type="button" dataOnly="0" labelOnly="1" outline="0" axis="axisRow" fieldPosition="1"/>
    </format>
    <format dxfId="1004">
      <pivotArea field="1" type="button" dataOnly="0" labelOnly="1" outline="0" axis="axisRow" fieldPosition="2"/>
    </format>
    <format dxfId="1003">
      <pivotArea field="3" type="button" dataOnly="0" labelOnly="1" outline="0" axis="axisRow" fieldPosition="3"/>
    </format>
    <format dxfId="1002">
      <pivotArea field="4" type="button" dataOnly="0" labelOnly="1" outline="0" axis="axisRow" fieldPosition="4"/>
    </format>
    <format dxfId="1001">
      <pivotArea field="5" type="button" dataOnly="0" labelOnly="1" outline="0" axis="axisRow" fieldPosition="5"/>
    </format>
    <format dxfId="1000">
      <pivotArea field="7" type="button" dataOnly="0" labelOnly="1" outline="0" axis="axisRow" fieldPosition="6"/>
    </format>
    <format dxfId="999">
      <pivotArea dataOnly="0" labelOnly="1" outline="0" fieldPosition="0">
        <references count="1">
          <reference field="0" count="0"/>
        </references>
      </pivotArea>
    </format>
    <format dxfId="998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997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995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988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987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986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982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98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98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97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78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97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976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97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74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973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97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971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970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969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6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967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966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965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928">
      <pivotArea dataOnly="0" labelOnly="1" outline="0" fieldPosition="0">
        <references count="1">
          <reference field="6" count="0"/>
        </references>
      </pivotArea>
    </format>
    <format dxfId="927">
      <pivotArea dataOnly="0" labelOnly="1" grandCol="1" outline="0" fieldPosition="0"/>
    </format>
    <format dxfId="926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2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24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2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22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21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2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3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912">
      <pivotArea field="6" type="button" dataOnly="0" labelOnly="1" outline="0" axis="axisCol" fieldPosition="0"/>
    </format>
    <format dxfId="911">
      <pivotArea type="topRight" dataOnly="0" labelOnly="1" outline="0" fieldPosition="0"/>
    </format>
    <format dxfId="910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909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8">
      <pivotArea field="0" type="button" dataOnly="0" labelOnly="1" outline="0" axis="axisRow" fieldPosition="0"/>
    </format>
    <format dxfId="907">
      <pivotArea field="2" type="button" dataOnly="0" labelOnly="1" outline="0" axis="axisRow" fieldPosition="1"/>
    </format>
    <format dxfId="906">
      <pivotArea field="1" type="button" dataOnly="0" labelOnly="1" outline="0" axis="axisRow" fieldPosition="2"/>
    </format>
    <format dxfId="905">
      <pivotArea field="3" type="button" dataOnly="0" labelOnly="1" outline="0" axis="axisRow" fieldPosition="3"/>
    </format>
    <format dxfId="904">
      <pivotArea field="4" type="button" dataOnly="0" labelOnly="1" outline="0" axis="axisRow" fieldPosition="4"/>
    </format>
    <format dxfId="903">
      <pivotArea field="5" type="button" dataOnly="0" labelOnly="1" outline="0" axis="axisRow" fieldPosition="5"/>
    </format>
    <format dxfId="902">
      <pivotArea field="7" type="button" dataOnly="0" labelOnly="1" outline="0" axis="axisRow" fieldPosition="6"/>
    </format>
    <format dxfId="901">
      <pivotArea dataOnly="0" labelOnly="1" outline="0" fieldPosition="0">
        <references count="1">
          <reference field="0" count="0"/>
        </references>
      </pivotArea>
    </format>
    <format dxfId="900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884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88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88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88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88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87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878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87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876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875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87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873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87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871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7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869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868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867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830">
      <pivotArea dataOnly="0" labelOnly="1" outline="0" fieldPosition="0">
        <references count="1">
          <reference field="6" count="0"/>
        </references>
      </pivotArea>
    </format>
    <format dxfId="829">
      <pivotArea dataOnly="0" labelOnly="1" grandCol="1" outline="0" fieldPosition="0"/>
    </format>
    <format dxfId="828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7">
      <pivotArea field="0" type="button" dataOnly="0" labelOnly="1" outline="0" axis="axisRow" fieldPosition="0"/>
    </format>
    <format dxfId="826">
      <pivotArea field="2" type="button" dataOnly="0" labelOnly="1" outline="0" axis="axisRow" fieldPosition="1"/>
    </format>
    <format dxfId="825">
      <pivotArea field="1" type="button" dataOnly="0" labelOnly="1" outline="0" axis="axisRow" fieldPosition="2"/>
    </format>
    <format dxfId="824">
      <pivotArea field="3" type="button" dataOnly="0" labelOnly="1" outline="0" axis="axisRow" fieldPosition="3"/>
    </format>
    <format dxfId="823">
      <pivotArea field="4" type="button" dataOnly="0" labelOnly="1" outline="0" axis="axisRow" fieldPosition="4"/>
    </format>
    <format dxfId="822">
      <pivotArea field="5" type="button" dataOnly="0" labelOnly="1" outline="0" axis="axisRow" fieldPosition="5"/>
    </format>
    <format dxfId="821">
      <pivotArea field="7" type="button" dataOnly="0" labelOnly="1" outline="0" axis="axisRow" fieldPosition="6"/>
    </format>
    <format dxfId="820">
      <pivotArea dataOnly="0" labelOnly="1" outline="0" fieldPosition="0">
        <references count="1">
          <reference field="0" count="0"/>
        </references>
      </pivotArea>
    </format>
    <format dxfId="819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813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812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80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80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80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99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79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797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79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795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794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79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792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791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79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8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788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787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786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749">
      <pivotArea dataOnly="0" labelOnly="1" outline="0" fieldPosition="0">
        <references count="1">
          <reference field="6" count="0"/>
        </references>
      </pivotArea>
    </format>
    <format dxfId="748">
      <pivotArea dataOnly="0" labelOnly="1" grandCol="1" outline="0" fieldPosition="0"/>
    </format>
    <format dxfId="74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46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4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744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74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2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3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3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3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3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35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34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733">
      <pivotArea field="6" type="button" dataOnly="0" labelOnly="1" outline="0" axis="axisCol" fieldPosition="0"/>
    </format>
    <format dxfId="732">
      <pivotArea type="topRight" dataOnly="0" labelOnly="1" outline="0" fieldPosition="0"/>
    </format>
    <format dxfId="731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730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9">
      <pivotArea field="0" type="button" dataOnly="0" labelOnly="1" outline="0" axis="axisRow" fieldPosition="0"/>
    </format>
    <format dxfId="728">
      <pivotArea field="2" type="button" dataOnly="0" labelOnly="1" outline="0" axis="axisRow" fieldPosition="1"/>
    </format>
    <format dxfId="727">
      <pivotArea field="1" type="button" dataOnly="0" labelOnly="1" outline="0" axis="axisRow" fieldPosition="2"/>
    </format>
    <format dxfId="726">
      <pivotArea field="3" type="button" dataOnly="0" labelOnly="1" outline="0" axis="axisRow" fieldPosition="3"/>
    </format>
    <format dxfId="725">
      <pivotArea field="4" type="button" dataOnly="0" labelOnly="1" outline="0" axis="axisRow" fieldPosition="4"/>
    </format>
    <format dxfId="724">
      <pivotArea field="5" type="button" dataOnly="0" labelOnly="1" outline="0" axis="axisRow" fieldPosition="5"/>
    </format>
    <format dxfId="723">
      <pivotArea field="7" type="button" dataOnly="0" labelOnly="1" outline="0" axis="axisRow" fieldPosition="6"/>
    </format>
    <format dxfId="722">
      <pivotArea dataOnly="0" labelOnly="1" outline="0" fieldPosition="0">
        <references count="1">
          <reference field="0" count="0"/>
        </references>
      </pivotArea>
    </format>
    <format dxfId="72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72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719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70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70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697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696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69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694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69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69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68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68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651">
      <pivotArea dataOnly="0" labelOnly="1" outline="0" fieldPosition="0">
        <references count="1">
          <reference field="6" count="0"/>
        </references>
      </pivotArea>
    </format>
    <format dxfId="650">
      <pivotArea dataOnly="0" labelOnly="1" grandCol="1" outline="0" fieldPosition="0"/>
    </format>
    <format dxfId="649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8">
      <pivotArea field="0" type="button" dataOnly="0" labelOnly="1" outline="0" axis="axisRow" fieldPosition="0"/>
    </format>
    <format dxfId="647">
      <pivotArea field="2" type="button" dataOnly="0" labelOnly="1" outline="0" axis="axisRow" fieldPosition="1"/>
    </format>
    <format dxfId="646">
      <pivotArea field="1" type="button" dataOnly="0" labelOnly="1" outline="0" axis="axisRow" fieldPosition="2"/>
    </format>
    <format dxfId="645">
      <pivotArea field="3" type="button" dataOnly="0" labelOnly="1" outline="0" axis="axisRow" fieldPosition="3"/>
    </format>
    <format dxfId="644">
      <pivotArea field="4" type="button" dataOnly="0" labelOnly="1" outline="0" axis="axisRow" fieldPosition="4"/>
    </format>
    <format dxfId="643">
      <pivotArea field="5" type="button" dataOnly="0" labelOnly="1" outline="0" axis="axisRow" fieldPosition="5"/>
    </format>
    <format dxfId="642">
      <pivotArea field="7" type="button" dataOnly="0" labelOnly="1" outline="0" axis="axisRow" fieldPosition="6"/>
    </format>
    <format dxfId="641">
      <pivotArea dataOnly="0" labelOnly="1" outline="0" fieldPosition="0">
        <references count="1">
          <reference field="0" count="0"/>
        </references>
      </pivotArea>
    </format>
    <format dxfId="640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631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630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629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628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627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626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625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624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62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62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62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62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61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618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61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616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615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61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613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61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611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1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609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608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607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570">
      <pivotArea dataOnly="0" labelOnly="1" outline="0" fieldPosition="0">
        <references count="1">
          <reference field="6" count="0"/>
        </references>
      </pivotArea>
    </format>
    <format dxfId="569">
      <pivotArea dataOnly="0" labelOnly="1" grandCol="1" outline="0" fieldPosition="0"/>
    </format>
    <format dxfId="56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56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56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56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56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6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6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6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6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5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5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5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56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55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554">
      <pivotArea field="6" type="button" dataOnly="0" labelOnly="1" outline="0" axis="axisCol" fieldPosition="0"/>
    </format>
    <format dxfId="553">
      <pivotArea type="topRight" dataOnly="0" labelOnly="1" outline="0" fieldPosition="0"/>
    </format>
    <format dxfId="552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551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0">
      <pivotArea field="0" type="button" dataOnly="0" labelOnly="1" outline="0" axis="axisRow" fieldPosition="0"/>
    </format>
    <format dxfId="549">
      <pivotArea field="2" type="button" dataOnly="0" labelOnly="1" outline="0" axis="axisRow" fieldPosition="1"/>
    </format>
    <format dxfId="548">
      <pivotArea field="1" type="button" dataOnly="0" labelOnly="1" outline="0" axis="axisRow" fieldPosition="2"/>
    </format>
    <format dxfId="547">
      <pivotArea field="3" type="button" dataOnly="0" labelOnly="1" outline="0" axis="axisRow" fieldPosition="3"/>
    </format>
    <format dxfId="546">
      <pivotArea field="4" type="button" dataOnly="0" labelOnly="1" outline="0" axis="axisRow" fieldPosition="4"/>
    </format>
    <format dxfId="545">
      <pivotArea field="5" type="button" dataOnly="0" labelOnly="1" outline="0" axis="axisRow" fieldPosition="5"/>
    </format>
    <format dxfId="544">
      <pivotArea field="7" type="button" dataOnly="0" labelOnly="1" outline="0" axis="axisRow" fieldPosition="6"/>
    </format>
    <format dxfId="543">
      <pivotArea dataOnly="0" labelOnly="1" outline="0" fieldPosition="0">
        <references count="1">
          <reference field="0" count="0"/>
        </references>
      </pivotArea>
    </format>
    <format dxfId="54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540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537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536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52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52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523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522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52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520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519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518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517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51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515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51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51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12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511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510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509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472">
      <pivotArea dataOnly="0" labelOnly="1" outline="0" fieldPosition="0">
        <references count="1">
          <reference field="6" count="0"/>
        </references>
      </pivotArea>
    </format>
    <format dxfId="471">
      <pivotArea dataOnly="0" labelOnly="1" grandCol="1" outline="0" fieldPosition="0"/>
    </format>
    <format dxfId="470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9">
      <pivotArea field="0" type="button" dataOnly="0" labelOnly="1" outline="0" axis="axisRow" fieldPosition="0"/>
    </format>
    <format dxfId="468">
      <pivotArea field="2" type="button" dataOnly="0" labelOnly="1" outline="0" axis="axisRow" fieldPosition="1"/>
    </format>
    <format dxfId="467">
      <pivotArea field="1" type="button" dataOnly="0" labelOnly="1" outline="0" axis="axisRow" fieldPosition="2"/>
    </format>
    <format dxfId="466">
      <pivotArea field="3" type="button" dataOnly="0" labelOnly="1" outline="0" axis="axisRow" fieldPosition="3"/>
    </format>
    <format dxfId="465">
      <pivotArea field="4" type="button" dataOnly="0" labelOnly="1" outline="0" axis="axisRow" fieldPosition="4"/>
    </format>
    <format dxfId="464">
      <pivotArea field="5" type="button" dataOnly="0" labelOnly="1" outline="0" axis="axisRow" fieldPosition="5"/>
    </format>
    <format dxfId="463">
      <pivotArea field="7" type="button" dataOnly="0" labelOnly="1" outline="0" axis="axisRow" fieldPosition="6"/>
    </format>
    <format dxfId="462">
      <pivotArea dataOnly="0" labelOnly="1" outline="0" fieldPosition="0">
        <references count="1">
          <reference field="0" count="0"/>
        </references>
      </pivotArea>
    </format>
    <format dxfId="46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44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44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44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44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44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43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43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437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436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43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434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43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43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3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43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42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42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91">
      <pivotArea dataOnly="0" labelOnly="1" outline="0" fieldPosition="0">
        <references count="1">
          <reference field="6" count="0"/>
        </references>
      </pivotArea>
    </format>
    <format dxfId="390">
      <pivotArea dataOnly="0" labelOnly="1" grandCol="1" outline="0" fieldPosition="0"/>
    </format>
    <format dxfId="38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8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8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8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85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3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0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7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7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77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76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375">
      <pivotArea field="6" type="button" dataOnly="0" labelOnly="1" outline="0" axis="axisCol" fieldPosition="0"/>
    </format>
    <format dxfId="374">
      <pivotArea type="topRight" dataOnly="0" labelOnly="1" outline="0" fieldPosition="0"/>
    </format>
    <format dxfId="373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372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1">
      <pivotArea field="0" type="button" dataOnly="0" labelOnly="1" outline="0" axis="axisRow" fieldPosition="0"/>
    </format>
    <format dxfId="370">
      <pivotArea field="2" type="button" dataOnly="0" labelOnly="1" outline="0" axis="axisRow" fieldPosition="1"/>
    </format>
    <format dxfId="369">
      <pivotArea field="1" type="button" dataOnly="0" labelOnly="1" outline="0" axis="axisRow" fieldPosition="2"/>
    </format>
    <format dxfId="368">
      <pivotArea field="3" type="button" dataOnly="0" labelOnly="1" outline="0" axis="axisRow" fieldPosition="3"/>
    </format>
    <format dxfId="367">
      <pivotArea field="4" type="button" dataOnly="0" labelOnly="1" outline="0" axis="axisRow" fieldPosition="4"/>
    </format>
    <format dxfId="366">
      <pivotArea field="5" type="button" dataOnly="0" labelOnly="1" outline="0" axis="axisRow" fieldPosition="5"/>
    </format>
    <format dxfId="365">
      <pivotArea field="7" type="button" dataOnly="0" labelOnly="1" outline="0" axis="axisRow" fieldPosition="6"/>
    </format>
    <format dxfId="364">
      <pivotArea dataOnly="0" labelOnly="1" outline="0" fieldPosition="0">
        <references count="1">
          <reference field="0" count="0"/>
        </references>
      </pivotArea>
    </format>
    <format dxfId="36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27"/>
          </reference>
          <reference field="2" count="1">
            <x v="235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30"/>
          </reference>
          <reference field="2" count="1">
            <x v="236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31"/>
          </reference>
          <reference field="2" count="1">
            <x v="247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32"/>
          </reference>
          <reference field="2" count="1">
            <x v="248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33"/>
          </reference>
          <reference field="2" count="1">
            <x v="249"/>
          </reference>
        </references>
      </pivotArea>
    </format>
    <format dxfId="34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4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4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4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41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40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39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38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37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36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35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34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33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32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31">
      <pivotArea dataOnly="0" labelOnly="1" outline="0" fieldPosition="0">
        <references count="3">
          <reference field="0" count="1" selected="0">
            <x v="32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30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29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29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2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28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2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27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2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>
            <x v="24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6">
      <pivotArea dataOnly="0" labelOnly="1" outline="0" fieldPosition="0">
        <references count="1">
          <reference field="6" count="0"/>
        </references>
      </pivotArea>
    </format>
    <format dxfId="235">
      <pivotArea dataOnly="0" labelOnly="1" grandCol="1" outline="0" fieldPosition="0"/>
    </format>
    <format dxfId="234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3">
      <pivotArea field="0" type="button" dataOnly="0" labelOnly="1" outline="0" axis="axisRow" fieldPosition="0"/>
    </format>
    <format dxfId="232">
      <pivotArea field="2" type="button" dataOnly="0" labelOnly="1" outline="0" axis="axisRow" fieldPosition="1"/>
    </format>
    <format dxfId="231">
      <pivotArea field="1" type="button" dataOnly="0" labelOnly="1" outline="0" axis="axisRow" fieldPosition="2"/>
    </format>
    <format dxfId="230">
      <pivotArea field="3" type="button" dataOnly="0" labelOnly="1" outline="0" axis="axisRow" fieldPosition="3"/>
    </format>
    <format dxfId="229">
      <pivotArea field="4" type="button" dataOnly="0" labelOnly="1" outline="0" axis="axisRow" fieldPosition="4"/>
    </format>
    <format dxfId="228">
      <pivotArea field="5" type="button" dataOnly="0" labelOnly="1" outline="0" axis="axisRow" fieldPosition="5"/>
    </format>
    <format dxfId="227">
      <pivotArea field="7" type="button" dataOnly="0" labelOnly="1" outline="0" axis="axisRow" fieldPosition="6"/>
    </format>
    <format dxfId="226">
      <pivotArea dataOnly="0" labelOnly="1" outline="0" fieldPosition="0">
        <references count="1">
          <reference field="0" count="0"/>
        </references>
      </pivotArea>
    </format>
    <format dxfId="225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27"/>
          </reference>
          <reference field="2" count="1">
            <x v="235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30"/>
          </reference>
          <reference field="2" count="1">
            <x v="236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31"/>
          </reference>
          <reference field="2" count="1">
            <x v="247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32"/>
          </reference>
          <reference field="2" count="1">
            <x v="248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33"/>
          </reference>
          <reference field="2" count="1">
            <x v="249"/>
          </reference>
        </references>
      </pivotArea>
    </format>
    <format dxfId="208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0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0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0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03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02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01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0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99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98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97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96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95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94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93">
      <pivotArea dataOnly="0" labelOnly="1" outline="0" fieldPosition="0">
        <references count="3">
          <reference field="0" count="1" selected="0">
            <x v="32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92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5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4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4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4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4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4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>
            <x v="24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98">
      <pivotArea dataOnly="0" labelOnly="1" outline="0" fieldPosition="0">
        <references count="1">
          <reference field="6" count="0"/>
        </references>
      </pivotArea>
    </format>
    <format dxfId="97">
      <pivotArea dataOnly="0" labelOnly="1" grandCol="1" outline="0" fieldPosition="0"/>
    </format>
    <format dxfId="9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4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3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2">
      <pivotArea dataOnly="0" labelOnly="1" outline="0" offset="IV1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">
      <pivotArea dataOnly="0" labelOnly="1" outline="0" offset="IV1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0">
      <pivotArea dataOnly="0" labelOnly="1" outline="0" offset="IV1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9">
      <pivotArea dataOnly="0" labelOnly="1" outline="0" offset="IV2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8">
      <pivotArea dataOnly="0" labelOnly="1" outline="0" offset="IV2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7">
      <pivotArea dataOnly="0" labelOnly="1" outline="0" offset="IV256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6">
      <pivotArea dataOnly="0" labelOnly="1" outline="0" offset="IV256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</formats>
  <pivotTableStyleInfo name="PivotStyleLight17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0" applyNumberFormats="0" applyBorderFormats="0" applyFontFormats="0" applyPatternFormats="0" applyAlignmentFormats="0" applyWidthHeightFormats="1" dataCaption=" " updatedVersion="6" minRefreshableVersion="3" asteriskTotals="1" showCalcMbrs="0" useAutoFormatting="1" itemPrintTitles="1" createdVersion="3" indent="0" outline="1" outlineData="1" multipleFieldFilters="0">
  <location ref="D16:G20" firstHeaderRow="1" firstDataRow="2" firstDataCol="1"/>
  <pivotFields count="4">
    <pivotField axis="axisRow" showAll="0">
      <items count="12">
        <item sd="0" m="1" x="4"/>
        <item m="1" x="10"/>
        <item m="1" x="2"/>
        <item m="1" x="6"/>
        <item m="1" x="8"/>
        <item m="1" x="7"/>
        <item m="1" x="3"/>
        <item m="1" x="9"/>
        <item m="1" x="5"/>
        <item x="0"/>
        <item x="1"/>
        <item t="default"/>
      </items>
    </pivotField>
    <pivotField dataField="1" showAll="0" defaultSubtotal="0"/>
    <pivotField dataField="1" numFmtId="2" showAll="0"/>
    <pivotField dataField="1" numFmtId="2" showAll="0"/>
  </pivotFields>
  <rowFields count="1">
    <field x="0"/>
  </rowFields>
  <rowItems count="3"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tc" fld="1" baseField="0" baseItem="0"/>
    <dataField name="Somme de ht" fld="2" baseField="0" baseItem="0" numFmtId="2"/>
    <dataField name="Somme de tva" fld="3" baseField="0" baseItem="0" numFmtId="4"/>
  </dataFields>
  <formats count="86">
    <format dxfId="85">
      <pivotArea type="all" dataOnly="0" outline="0" fieldPosition="0"/>
    </format>
    <format dxfId="84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83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82">
      <pivotArea type="origin" dataOnly="0" labelOnly="1" outline="0" fieldPosition="0"/>
    </format>
    <format dxfId="81">
      <pivotArea field="0" type="button" dataOnly="0" labelOnly="1" outline="0" axis="axisRow" fieldPosition="0"/>
    </format>
    <format dxfId="80">
      <pivotArea field="-2" type="button" dataOnly="0" labelOnly="1" outline="0" axis="axisCol" fieldPosition="0"/>
    </format>
    <format dxfId="79">
      <pivotArea type="topRight" dataOnly="0" labelOnly="1" outline="0" fieldPosition="0"/>
    </format>
    <format dxfId="7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7">
      <pivotArea field="-2" type="button" dataOnly="0" labelOnly="1" outline="0" axis="axisCol" fieldPosition="0"/>
    </format>
    <format dxfId="76">
      <pivotArea type="topRight" dataOnly="0" labelOnly="1" outline="0" fieldPosition="0"/>
    </format>
    <format dxfId="7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4">
      <pivotArea type="origin" dataOnly="0" labelOnly="1" outline="0" fieldPosition="0"/>
    </format>
    <format dxfId="73">
      <pivotArea field="0" type="button" dataOnly="0" labelOnly="1" outline="0" axis="axisRow" fieldPosition="0"/>
    </format>
    <format dxfId="72">
      <pivotArea field="-2" type="button" dataOnly="0" labelOnly="1" outline="0" axis="axisCol" fieldPosition="0"/>
    </format>
    <format dxfId="71">
      <pivotArea type="topRight" dataOnly="0" labelOnly="1" outline="0" fieldPosition="0"/>
    </format>
    <format dxfId="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9">
      <pivotArea field="0" type="button" dataOnly="0" labelOnly="1" outline="0" axis="axisRow" fieldPosition="0"/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7">
      <pivotArea type="origin" dataOnly="0" labelOnly="1" outline="0" fieldPosition="0"/>
    </format>
    <format dxfId="66">
      <pivotArea field="0" type="button" dataOnly="0" labelOnly="1" outline="0" axis="axisRow" fieldPosition="0"/>
    </format>
    <format dxfId="65">
      <pivotArea field="-2" type="button" dataOnly="0" labelOnly="1" outline="0" axis="axisCol" fieldPosition="0"/>
    </format>
    <format dxfId="64">
      <pivotArea type="topRight" dataOnly="0" labelOnly="1" outline="0" fieldPosition="0"/>
    </format>
    <format dxfId="6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2">
      <pivotArea type="origin" dataOnly="0" labelOnly="1" outline="0" fieldPosition="0"/>
    </format>
    <format dxfId="61">
      <pivotArea field="0" type="button" dataOnly="0" labelOnly="1" outline="0" axis="axisRow" fieldPosition="0"/>
    </format>
    <format dxfId="60">
      <pivotArea field="-2" type="button" dataOnly="0" labelOnly="1" outline="0" axis="axisCol" fieldPosition="0"/>
    </format>
    <format dxfId="59">
      <pivotArea type="topRight" dataOnly="0" labelOnly="1" outline="0" fieldPosition="0"/>
    </format>
    <format dxfId="5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7">
      <pivotArea type="origin" dataOnly="0" labelOnly="1" outline="0" fieldPosition="0"/>
    </format>
    <format dxfId="56">
      <pivotArea field="0" type="button" dataOnly="0" labelOnly="1" outline="0" axis="axisRow" fieldPosition="0"/>
    </format>
    <format dxfId="55">
      <pivotArea field="-2" type="button" dataOnly="0" labelOnly="1" outline="0" axis="axisCol" fieldPosition="0"/>
    </format>
    <format dxfId="54">
      <pivotArea type="topRight" dataOnly="0" labelOnly="1" outline="0" fieldPosition="0"/>
    </format>
    <format dxfId="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2">
      <pivotArea field="0" type="button" dataOnly="0" labelOnly="1" outline="0" axis="axisRow" fieldPosition="0"/>
    </format>
    <format dxfId="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0">
      <pivotArea field="0" type="button" dataOnly="0" labelOnly="1" outline="0" axis="axisRow" fieldPosition="0"/>
    </format>
    <format dxfId="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8">
      <pivotArea type="origin" dataOnly="0" labelOnly="1" outline="0" fieldPosition="0"/>
    </format>
    <format dxfId="47">
      <pivotArea field="-2" type="button" dataOnly="0" labelOnly="1" outline="0" axis="axisCol" fieldPosition="0"/>
    </format>
    <format dxfId="46">
      <pivotArea type="topRight" dataOnly="0" labelOnly="1" outline="0" fieldPosition="0"/>
    </format>
    <format dxfId="45">
      <pivotArea grandRow="1" outline="0" collapsedLevelsAreSubtotals="1" fieldPosition="0"/>
    </format>
    <format dxfId="44">
      <pivotArea dataOnly="0" labelOnly="1" grandRow="1" outline="0" fieldPosition="0"/>
    </format>
    <format dxfId="43">
      <pivotArea grandRow="1" outline="0" collapsedLevelsAreSubtotals="1" fieldPosition="0"/>
    </format>
    <format dxfId="42">
      <pivotArea dataOnly="0" labelOnly="1" grandRow="1" outline="0" fieldPosition="0"/>
    </format>
    <format dxfId="41">
      <pivotArea grandRow="1" outline="0" collapsedLevelsAreSubtotals="1" fieldPosition="0"/>
    </format>
    <format dxfId="40">
      <pivotArea dataOnly="0" labelOnly="1" grandRow="1" outline="0" fieldPosition="0"/>
    </format>
    <format dxfId="39">
      <pivotArea grandRow="1" outline="0" collapsedLevelsAreSubtotals="1" fieldPosition="0"/>
    </format>
    <format dxfId="38">
      <pivotArea dataOnly="0" labelOnly="1" grandRow="1" outline="0" fieldPosition="0"/>
    </format>
    <format dxfId="37">
      <pivotArea grandRow="1" outline="0" collapsedLevelsAreSubtotals="1" fieldPosition="0"/>
    </format>
    <format dxfId="36">
      <pivotArea dataOnly="0" labelOnly="1" grandRow="1" outline="0" fieldPosition="0"/>
    </format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grandRow="1" outline="0" collapsedLevelsAreSubtotals="1" fieldPosition="0"/>
    </format>
    <format dxfId="32">
      <pivotArea dataOnly="0" labelOnly="1" grandRow="1" outline="0" fieldPosition="0"/>
    </format>
    <format dxfId="31">
      <pivotArea grandRow="1" outline="0" collapsedLevelsAreSubtotals="1" fieldPosition="0"/>
    </format>
    <format dxfId="30">
      <pivotArea dataOnly="0" labelOnly="1" grandRow="1" outline="0" fieldPosition="0"/>
    </format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grandRow="1" outline="0" collapsedLevelsAreSubtotals="1" fieldPosition="0"/>
    </format>
    <format dxfId="26">
      <pivotArea dataOnly="0" labelOnly="1" grandRow="1" outline="0" fieldPosition="0"/>
    </format>
    <format dxfId="25">
      <pivotArea grandRow="1" outline="0" collapsedLevelsAreSubtotals="1" fieldPosition="0"/>
    </format>
    <format dxfId="24">
      <pivotArea dataOnly="0" labelOnly="1" grandRow="1" outline="0" fieldPosition="0"/>
    </format>
    <format dxfId="23">
      <pivotArea grandRow="1" outline="0" collapsedLevelsAreSubtotals="1" fieldPosition="0"/>
    </format>
    <format dxfId="22">
      <pivotArea dataOnly="0" labelOnly="1" grandRow="1" outline="0" fieldPosition="0"/>
    </format>
    <format dxfId="21">
      <pivotArea grandRow="1" outline="0" collapsedLevelsAreSubtotals="1" fieldPosition="0"/>
    </format>
    <format dxfId="20">
      <pivotArea dataOnly="0" labelOnly="1" grandRow="1" outline="0" fieldPosition="0"/>
    </format>
    <format dxfId="19">
      <pivotArea grandRow="1" outline="0" collapsedLevelsAreSubtotals="1" fieldPosition="0"/>
    </format>
    <format dxfId="18">
      <pivotArea dataOnly="0" labelOnly="1" grandRow="1" outline="0" fieldPosition="0"/>
    </format>
    <format dxfId="17">
      <pivotArea grandRow="1" outline="0" collapsedLevelsAreSubtotals="1" fieldPosition="0"/>
    </format>
    <format dxfId="16">
      <pivotArea dataOnly="0" labelOnly="1" grandRow="1" outline="0" fieldPosition="0"/>
    </format>
    <format dxfId="15">
      <pivotArea grandRow="1" outline="0" collapsedLevelsAreSubtotals="1" fieldPosition="0"/>
    </format>
    <format dxfId="14">
      <pivotArea dataOnly="0" labelOnly="1" grandRow="1" outline="0" fieldPosition="0"/>
    </format>
    <format dxfId="13">
      <pivotArea grandRow="1" outline="0" collapsedLevelsAreSubtotals="1" fieldPosition="0"/>
    </format>
    <format dxfId="12">
      <pivotArea dataOnly="0" labelOnly="1" grandRow="1" outline="0" fieldPosition="0"/>
    </format>
    <format dxfId="11">
      <pivotArea grandRow="1" outline="0" collapsedLevelsAreSubtotals="1" fieldPosition="0"/>
    </format>
    <format dxfId="10">
      <pivotArea dataOnly="0" labelOnly="1" grandRow="1" outline="0" fieldPosition="0"/>
    </format>
    <format dxfId="9">
      <pivotArea outline="0" collapsedLevelsAreSubtotals="1" fieldPosition="0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outline="0" collapsedLevelsAreSubtotals="1" fieldPosition="0"/>
    </format>
    <format dxfId="5">
      <pivotArea dataOnly="0" labelOnly="1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26" Type="http://schemas.openxmlformats.org/officeDocument/2006/relationships/ctrlProp" Target="../ctrlProps/ctrlProp24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9" Type="http://schemas.openxmlformats.org/officeDocument/2006/relationships/ctrlProp" Target="../ctrlProps/ctrlProp135.xml"/><Relationship Id="rId21" Type="http://schemas.openxmlformats.org/officeDocument/2006/relationships/control" Target="../activeX/activeX10.xml"/><Relationship Id="rId34" Type="http://schemas.openxmlformats.org/officeDocument/2006/relationships/image" Target="../media/image16.emf"/><Relationship Id="rId42" Type="http://schemas.openxmlformats.org/officeDocument/2006/relationships/ctrlProp" Target="../ctrlProps/ctrlProp138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41" Type="http://schemas.openxmlformats.org/officeDocument/2006/relationships/ctrlProp" Target="../ctrlProps/ctrlProp137.xml"/><Relationship Id="rId1" Type="http://schemas.openxmlformats.org/officeDocument/2006/relationships/drawing" Target="../drawings/drawing3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37" Type="http://schemas.openxmlformats.org/officeDocument/2006/relationships/control" Target="../activeX/activeX18.xml"/><Relationship Id="rId40" Type="http://schemas.openxmlformats.org/officeDocument/2006/relationships/ctrlProp" Target="../ctrlProps/ctrlProp136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40.xml"/><Relationship Id="rId4" Type="http://schemas.openxmlformats.org/officeDocument/2006/relationships/ctrlProp" Target="../ctrlProps/ctrlProp13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44.xml"/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143.xml"/><Relationship Id="rId5" Type="http://schemas.openxmlformats.org/officeDocument/2006/relationships/ctrlProp" Target="../ctrlProps/ctrlProp142.xml"/><Relationship Id="rId4" Type="http://schemas.openxmlformats.org/officeDocument/2006/relationships/ctrlProp" Target="../ctrlProps/ctrlProp1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43"/>
  <sheetViews>
    <sheetView showGridLines="0" zoomScale="90" zoomScaleNormal="90" workbookViewId="0">
      <pane ySplit="5" topLeftCell="A6" activePane="bottomLeft" state="frozen"/>
      <selection pane="bottomLeft" activeCell="I14" sqref="I14"/>
    </sheetView>
  </sheetViews>
  <sheetFormatPr baseColWidth="10" defaultColWidth="11.42578125" defaultRowHeight="15" x14ac:dyDescent="0.25"/>
  <cols>
    <col min="1" max="1" width="13.5703125" style="2" customWidth="1"/>
    <col min="2" max="2" width="62" style="46" bestFit="1" customWidth="1"/>
    <col min="3" max="3" width="11.42578125" style="46" bestFit="1" customWidth="1"/>
    <col min="4" max="4" width="11.42578125" style="46"/>
    <col min="5" max="5" width="12.5703125" style="46" customWidth="1"/>
  </cols>
  <sheetData>
    <row r="1" spans="1:5" ht="18" x14ac:dyDescent="0.3">
      <c r="A1" s="45" t="s">
        <v>130</v>
      </c>
      <c r="C1" s="76"/>
      <c r="D1" s="40"/>
    </row>
    <row r="2" spans="1:5" ht="18" x14ac:dyDescent="0.3">
      <c r="A2" s="45" t="s">
        <v>84</v>
      </c>
      <c r="C2" s="76"/>
      <c r="D2" s="40"/>
    </row>
    <row r="3" spans="1:5" ht="18" x14ac:dyDescent="0.3">
      <c r="A3" s="45" t="s">
        <v>75</v>
      </c>
      <c r="C3" s="76"/>
      <c r="D3" s="40"/>
    </row>
    <row r="4" spans="1:5" x14ac:dyDescent="0.25">
      <c r="C4" s="76"/>
    </row>
    <row r="5" spans="1:5" ht="30" x14ac:dyDescent="0.25">
      <c r="A5" s="41" t="s">
        <v>0</v>
      </c>
      <c r="B5" s="41" t="s">
        <v>1</v>
      </c>
      <c r="C5" s="77" t="s">
        <v>10</v>
      </c>
      <c r="D5" s="41" t="s">
        <v>38</v>
      </c>
      <c r="E5" s="41">
        <v>0</v>
      </c>
    </row>
    <row r="6" spans="1:5" x14ac:dyDescent="0.25">
      <c r="A6" s="42">
        <v>42782</v>
      </c>
      <c r="B6" s="43" t="s">
        <v>83</v>
      </c>
      <c r="C6" s="78">
        <v>42.92</v>
      </c>
      <c r="D6" s="41"/>
      <c r="E6" s="44">
        <v>42.92</v>
      </c>
    </row>
    <row r="7" spans="1:5" x14ac:dyDescent="0.25">
      <c r="A7" s="42">
        <v>42782</v>
      </c>
      <c r="B7" s="43" t="s">
        <v>85</v>
      </c>
      <c r="C7" s="78">
        <v>19.2</v>
      </c>
      <c r="D7" s="41"/>
      <c r="E7" s="44">
        <v>62.120000000000005</v>
      </c>
    </row>
    <row r="8" spans="1:5" x14ac:dyDescent="0.25">
      <c r="A8" s="42">
        <v>42782</v>
      </c>
      <c r="B8" s="43" t="s">
        <v>86</v>
      </c>
      <c r="C8" s="78">
        <v>5.4</v>
      </c>
      <c r="D8" s="41"/>
      <c r="E8" s="44">
        <v>67.52000000000001</v>
      </c>
    </row>
    <row r="9" spans="1:5" x14ac:dyDescent="0.25">
      <c r="A9" s="42">
        <v>42783</v>
      </c>
      <c r="B9" s="43" t="s">
        <v>87</v>
      </c>
      <c r="C9" s="78">
        <v>85.25</v>
      </c>
      <c r="D9" s="41"/>
      <c r="E9" s="44">
        <v>152.77000000000001</v>
      </c>
    </row>
    <row r="10" spans="1:5" x14ac:dyDescent="0.25">
      <c r="A10" s="42">
        <v>42783</v>
      </c>
      <c r="B10" s="43" t="s">
        <v>88</v>
      </c>
      <c r="C10" s="78">
        <v>19.3</v>
      </c>
      <c r="D10" s="41"/>
      <c r="E10" s="44">
        <v>172.07000000000002</v>
      </c>
    </row>
    <row r="11" spans="1:5" x14ac:dyDescent="0.25">
      <c r="A11" s="42">
        <v>42785</v>
      </c>
      <c r="B11" s="43" t="s">
        <v>89</v>
      </c>
      <c r="C11" s="78">
        <v>39.18</v>
      </c>
      <c r="D11" s="41"/>
      <c r="E11" s="44">
        <v>211.25000000000003</v>
      </c>
    </row>
    <row r="12" spans="1:5" x14ac:dyDescent="0.25">
      <c r="A12" s="42">
        <v>42786</v>
      </c>
      <c r="B12" s="43" t="s">
        <v>90</v>
      </c>
      <c r="C12" s="78">
        <v>100</v>
      </c>
      <c r="D12" s="41"/>
      <c r="E12" s="44">
        <v>311.25</v>
      </c>
    </row>
    <row r="13" spans="1:5" x14ac:dyDescent="0.25">
      <c r="A13" s="42">
        <v>42786</v>
      </c>
      <c r="B13" s="43" t="s">
        <v>86</v>
      </c>
      <c r="C13" s="78">
        <v>4.9000000000000004</v>
      </c>
      <c r="D13" s="41"/>
      <c r="E13" s="44">
        <v>316.14999999999998</v>
      </c>
    </row>
    <row r="14" spans="1:5" x14ac:dyDescent="0.25">
      <c r="A14" s="42">
        <v>42786</v>
      </c>
      <c r="B14" s="43" t="s">
        <v>79</v>
      </c>
      <c r="C14" s="78">
        <v>16.5</v>
      </c>
      <c r="D14" s="41"/>
      <c r="E14" s="44">
        <v>332.65</v>
      </c>
    </row>
    <row r="15" spans="1:5" x14ac:dyDescent="0.25">
      <c r="A15" s="42">
        <v>42786</v>
      </c>
      <c r="B15" s="43" t="s">
        <v>81</v>
      </c>
      <c r="C15" s="78">
        <v>27.6</v>
      </c>
      <c r="D15" s="41"/>
      <c r="E15" s="44">
        <v>360.25</v>
      </c>
    </row>
    <row r="16" spans="1:5" x14ac:dyDescent="0.25">
      <c r="A16" s="42">
        <v>42787</v>
      </c>
      <c r="B16" s="43" t="s">
        <v>82</v>
      </c>
      <c r="C16" s="78">
        <v>46.97</v>
      </c>
      <c r="D16" s="41"/>
      <c r="E16" s="44">
        <v>407.22</v>
      </c>
    </row>
    <row r="17" spans="1:5" x14ac:dyDescent="0.25">
      <c r="A17" s="42">
        <v>42787</v>
      </c>
      <c r="B17" s="43" t="s">
        <v>79</v>
      </c>
      <c r="C17" s="78">
        <v>15.4</v>
      </c>
      <c r="D17" s="41"/>
      <c r="E17" s="44">
        <v>422.62</v>
      </c>
    </row>
    <row r="18" spans="1:5" x14ac:dyDescent="0.25">
      <c r="A18" s="42">
        <v>42787</v>
      </c>
      <c r="B18" s="43" t="s">
        <v>81</v>
      </c>
      <c r="C18" s="78">
        <v>23.6</v>
      </c>
      <c r="D18" s="41"/>
      <c r="E18" s="44">
        <v>446.22</v>
      </c>
    </row>
    <row r="19" spans="1:5" x14ac:dyDescent="0.25">
      <c r="A19" s="42">
        <v>42788</v>
      </c>
      <c r="B19" s="43" t="s">
        <v>91</v>
      </c>
      <c r="C19" s="78">
        <v>25.6</v>
      </c>
      <c r="D19" s="41"/>
      <c r="E19" s="44">
        <v>471.82000000000005</v>
      </c>
    </row>
    <row r="20" spans="1:5" x14ac:dyDescent="0.25">
      <c r="A20" s="42">
        <v>42788</v>
      </c>
      <c r="B20" s="43" t="s">
        <v>80</v>
      </c>
      <c r="C20" s="78">
        <v>187.3</v>
      </c>
      <c r="D20" s="41"/>
      <c r="E20" s="44">
        <v>659.12000000000012</v>
      </c>
    </row>
    <row r="21" spans="1:5" x14ac:dyDescent="0.25">
      <c r="A21" s="42">
        <v>42788</v>
      </c>
      <c r="B21" s="43" t="s">
        <v>92</v>
      </c>
      <c r="C21" s="78">
        <v>11.95</v>
      </c>
      <c r="D21" s="41"/>
      <c r="E21" s="44">
        <v>671.07000000000016</v>
      </c>
    </row>
    <row r="22" spans="1:5" x14ac:dyDescent="0.25">
      <c r="A22" s="42">
        <v>42788</v>
      </c>
      <c r="B22" s="43" t="s">
        <v>93</v>
      </c>
      <c r="C22" s="78">
        <v>1.7</v>
      </c>
      <c r="D22" s="41"/>
      <c r="E22" s="44">
        <v>672.77000000000021</v>
      </c>
    </row>
    <row r="23" spans="1:5" x14ac:dyDescent="0.25">
      <c r="A23" s="42">
        <v>42791</v>
      </c>
      <c r="B23" s="43" t="s">
        <v>89</v>
      </c>
      <c r="C23" s="78">
        <v>48.4</v>
      </c>
      <c r="D23" s="41"/>
      <c r="E23" s="44">
        <v>721.17000000000019</v>
      </c>
    </row>
    <row r="24" spans="1:5" x14ac:dyDescent="0.25">
      <c r="A24" s="42">
        <v>42793</v>
      </c>
      <c r="B24" s="43" t="s">
        <v>94</v>
      </c>
      <c r="C24" s="78">
        <v>15</v>
      </c>
      <c r="D24" s="41"/>
      <c r="E24" s="44">
        <v>736.17000000000019</v>
      </c>
    </row>
    <row r="25" spans="1:5" x14ac:dyDescent="0.25">
      <c r="A25" s="42">
        <v>42793</v>
      </c>
      <c r="B25" s="43" t="s">
        <v>95</v>
      </c>
      <c r="C25" s="78">
        <v>44.55</v>
      </c>
      <c r="D25" s="41"/>
      <c r="E25" s="44">
        <v>780.72000000000014</v>
      </c>
    </row>
    <row r="26" spans="1:5" x14ac:dyDescent="0.25">
      <c r="A26" s="42">
        <v>42794</v>
      </c>
      <c r="B26" s="43" t="s">
        <v>81</v>
      </c>
      <c r="C26" s="78">
        <v>51.1</v>
      </c>
      <c r="D26" s="41"/>
      <c r="E26" s="44">
        <v>831.82000000000016</v>
      </c>
    </row>
    <row r="27" spans="1:5" x14ac:dyDescent="0.25">
      <c r="A27" s="42">
        <v>42795</v>
      </c>
      <c r="B27" s="43" t="s">
        <v>79</v>
      </c>
      <c r="C27" s="78">
        <v>34.799999999999997</v>
      </c>
      <c r="D27" s="41"/>
      <c r="E27" s="44">
        <v>866.62000000000012</v>
      </c>
    </row>
    <row r="28" spans="1:5" x14ac:dyDescent="0.25">
      <c r="A28" s="42">
        <v>42796</v>
      </c>
      <c r="B28" s="43" t="s">
        <v>96</v>
      </c>
      <c r="C28" s="78">
        <v>49.29</v>
      </c>
      <c r="D28" s="41"/>
      <c r="E28" s="44">
        <v>915.91000000000008</v>
      </c>
    </row>
    <row r="29" spans="1:5" x14ac:dyDescent="0.25">
      <c r="A29" s="42">
        <v>42796</v>
      </c>
      <c r="B29" s="43" t="s">
        <v>80</v>
      </c>
      <c r="C29" s="78">
        <v>316.95</v>
      </c>
      <c r="D29" s="41"/>
      <c r="E29" s="44">
        <v>1232.8600000000001</v>
      </c>
    </row>
    <row r="30" spans="1:5" x14ac:dyDescent="0.25">
      <c r="A30" s="42">
        <v>42796</v>
      </c>
      <c r="B30" s="43" t="s">
        <v>97</v>
      </c>
      <c r="C30" s="78">
        <v>33.799999999999997</v>
      </c>
      <c r="D30" s="41"/>
      <c r="E30" s="44">
        <v>1266.6600000000001</v>
      </c>
    </row>
    <row r="31" spans="1:5" x14ac:dyDescent="0.25">
      <c r="A31" s="42">
        <v>42797</v>
      </c>
      <c r="B31" s="43" t="s">
        <v>98</v>
      </c>
      <c r="C31" s="78">
        <v>18.600000000000001</v>
      </c>
      <c r="D31" s="41"/>
      <c r="E31" s="44">
        <v>1285.26</v>
      </c>
    </row>
    <row r="32" spans="1:5" x14ac:dyDescent="0.25">
      <c r="A32" s="42">
        <v>42797</v>
      </c>
      <c r="B32" s="43" t="s">
        <v>99</v>
      </c>
      <c r="C32" s="78">
        <v>107.05</v>
      </c>
      <c r="D32" s="41"/>
      <c r="E32" s="44">
        <v>1392.31</v>
      </c>
    </row>
    <row r="33" spans="1:5" x14ac:dyDescent="0.25">
      <c r="A33" s="42">
        <v>42799</v>
      </c>
      <c r="B33" s="43" t="s">
        <v>100</v>
      </c>
      <c r="C33" s="78">
        <v>4.5999999999999996</v>
      </c>
      <c r="D33" s="41"/>
      <c r="E33" s="44">
        <v>1396.9099999999999</v>
      </c>
    </row>
    <row r="34" spans="1:5" x14ac:dyDescent="0.25">
      <c r="A34" s="42">
        <v>42799</v>
      </c>
      <c r="B34" s="43" t="s">
        <v>101</v>
      </c>
      <c r="C34" s="78">
        <v>56.28</v>
      </c>
      <c r="D34" s="41"/>
      <c r="E34" s="44">
        <v>1453.1899999999998</v>
      </c>
    </row>
    <row r="35" spans="1:5" x14ac:dyDescent="0.25">
      <c r="A35" s="42">
        <v>42799</v>
      </c>
      <c r="B35" s="43" t="s">
        <v>102</v>
      </c>
      <c r="C35" s="78">
        <v>2.1</v>
      </c>
      <c r="D35" s="41"/>
      <c r="E35" s="44">
        <v>1455.2899999999997</v>
      </c>
    </row>
    <row r="36" spans="1:5" x14ac:dyDescent="0.25">
      <c r="A36" s="42">
        <v>42800</v>
      </c>
      <c r="B36" s="43" t="s">
        <v>77</v>
      </c>
      <c r="C36" s="78">
        <v>6.5</v>
      </c>
      <c r="D36" s="41"/>
      <c r="E36" s="44">
        <v>1461.7899999999997</v>
      </c>
    </row>
    <row r="37" spans="1:5" x14ac:dyDescent="0.25">
      <c r="A37" s="42">
        <v>42801</v>
      </c>
      <c r="B37" s="43" t="s">
        <v>77</v>
      </c>
      <c r="C37" s="78">
        <v>8.5</v>
      </c>
      <c r="D37" s="41"/>
      <c r="E37" s="44">
        <v>1470.2899999999997</v>
      </c>
    </row>
    <row r="38" spans="1:5" x14ac:dyDescent="0.25">
      <c r="A38" s="42">
        <v>42803</v>
      </c>
      <c r="B38" s="43" t="s">
        <v>77</v>
      </c>
      <c r="C38" s="78">
        <v>4</v>
      </c>
      <c r="D38" s="41"/>
      <c r="E38" s="44">
        <v>1474.2899999999997</v>
      </c>
    </row>
    <row r="39" spans="1:5" x14ac:dyDescent="0.25">
      <c r="A39" s="42">
        <v>42804</v>
      </c>
      <c r="B39" s="43" t="s">
        <v>78</v>
      </c>
      <c r="C39" s="78">
        <v>15.6</v>
      </c>
      <c r="D39" s="41"/>
      <c r="E39" s="44">
        <v>1489.8899999999996</v>
      </c>
    </row>
    <row r="40" spans="1:5" x14ac:dyDescent="0.25">
      <c r="A40" s="42">
        <v>42804</v>
      </c>
      <c r="B40" s="43" t="s">
        <v>103</v>
      </c>
      <c r="C40" s="78">
        <v>43.2</v>
      </c>
      <c r="D40" s="41"/>
      <c r="E40" s="44">
        <v>1533.0899999999997</v>
      </c>
    </row>
    <row r="41" spans="1:5" x14ac:dyDescent="0.25">
      <c r="A41" s="42">
        <v>42804</v>
      </c>
      <c r="B41" s="43" t="s">
        <v>104</v>
      </c>
      <c r="C41" s="78">
        <v>35</v>
      </c>
      <c r="D41" s="41"/>
      <c r="E41" s="44">
        <v>1568.0899999999997</v>
      </c>
    </row>
    <row r="42" spans="1:5" x14ac:dyDescent="0.25">
      <c r="A42" s="42">
        <v>42804</v>
      </c>
      <c r="B42" s="43" t="s">
        <v>105</v>
      </c>
      <c r="C42" s="78">
        <v>12</v>
      </c>
      <c r="D42" s="41"/>
      <c r="E42" s="44">
        <v>1580.0899999999997</v>
      </c>
    </row>
    <row r="43" spans="1:5" x14ac:dyDescent="0.25">
      <c r="A43" s="42">
        <v>42804</v>
      </c>
      <c r="B43" s="43" t="s">
        <v>77</v>
      </c>
      <c r="C43" s="78">
        <v>8</v>
      </c>
      <c r="D43" s="41"/>
      <c r="E43" s="44">
        <v>1588.0899999999997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Button 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Button 1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Button 14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Button 15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Button 1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Button 17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Button 18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Button 19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Button 20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Button 21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Button 2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Button 2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Button 2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7" name="Button 2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8" name="Button 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9" name="Button 3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0" name="Button 3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1" name="Button 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2" name="Button 3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3" name="Button 3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4" name="Button 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5" name="Button 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6" name="Button 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37" name="Button 3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8" name="Button 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9" name="Button 4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0" name="Button 4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1" name="Button 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2" name="Button 4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3" name="Button 4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4" name="Button 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5" name="Button 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6" name="Button 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7" name="Button 4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8" name="Button 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9" name="Button 5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0" name="Button 5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1" name="Button 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2" name="Button 5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3" name="Button 5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4" name="Button 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5" name="Button 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6" name="Button 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7" name="Button 5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8" name="Button 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9" name="Button 6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0" name="Button 6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1" name="Button 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2" name="Button 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63" name="Button 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4" name="Button 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5" name="Button 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66" name="Button 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67" name="Button 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68" name="Button 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69" name="Button 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0" name="Button 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71" name="Button 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72" name="Button 85">
              <controlPr defaultSize="0" print="0" autoFill="0" autoPict="0" macro="[0]!CB_1">
                <anchor moveWithCells="1" sizeWithCells="1">
                  <from>
                    <xdr:col>6</xdr:col>
                    <xdr:colOff>495300</xdr:colOff>
                    <xdr:row>1</xdr:row>
                    <xdr:rowOff>85725</xdr:rowOff>
                  </from>
                  <to>
                    <xdr:col>7</xdr:col>
                    <xdr:colOff>542925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73" name="Button 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74" name="Button 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75" name="Button 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76" name="Button 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77" name="Button 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78" name="Button 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79" name="Button 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80" name="Button 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81" name="Button 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82" name="Button 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83" name="Button 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84" name="Button 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85" name="Button 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86" name="Button 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87" name="Button 1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88" name="Button 1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89" name="Button 1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90" name="Button 1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91" name="Button 1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92" name="Button 1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0" r:id="rId93" name="Button 1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94" name="Button 1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95" name="Button 1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96" name="Button 1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97" name="Button 1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98" name="Button 1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99" name="Button 1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00" name="Button 1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01" name="Button 1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02" name="Button 1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03" name="Button 1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" r:id="rId104" name="Button 1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105" name="Button 1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3" r:id="rId106" name="Button 1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4" r:id="rId107" name="Button 1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5" r:id="rId108" name="Button 1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6" r:id="rId109" name="Button 1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7" r:id="rId110" name="Button 1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111" name="Button 1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112" name="Button 1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13" name="Button 1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114" name="Button 1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115" name="Button 1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116" name="Button 1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4" r:id="rId117" name="Button 1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5" r:id="rId118" name="Button 1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119" name="Button 1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7" r:id="rId120" name="Button 1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121" name="Button 1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122" name="Button 1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123" name="Button 1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124" name="Button 1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2" r:id="rId125" name="Button 1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126" name="Button 1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127" name="Button 1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5" r:id="rId128" name="Button 1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129" name="Button 1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7" r:id="rId130" name="Button 1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131" name="Button 1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132" name="Button 1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133" name="Button 1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134" name="Button 1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135" name="Button 1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136" name="Button 1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AA5F5-E921-4021-B7CA-70AC61912409}">
  <sheetPr codeName="Feuil5"/>
  <dimension ref="A1:R123"/>
  <sheetViews>
    <sheetView tabSelected="1" workbookViewId="0">
      <pane ySplit="16" topLeftCell="A17" activePane="bottomLeft" state="frozen"/>
      <selection pane="bottomLeft" activeCell="F14" sqref="F13:F14"/>
    </sheetView>
  </sheetViews>
  <sheetFormatPr baseColWidth="10" defaultColWidth="11.42578125" defaultRowHeight="15" x14ac:dyDescent="0.25"/>
  <cols>
    <col min="1" max="1" width="4" style="177" customWidth="1"/>
    <col min="2" max="2" width="5.85546875" style="183" customWidth="1"/>
    <col min="3" max="3" width="12.140625" style="183" customWidth="1"/>
    <col min="4" max="4" width="22.5703125" style="177" customWidth="1"/>
    <col min="5" max="5" width="23.140625" style="184" customWidth="1"/>
    <col min="6" max="6" width="9.85546875" style="183" customWidth="1"/>
    <col min="7" max="7" width="22.85546875" style="183" customWidth="1"/>
    <col min="8" max="8" width="47.140625" style="183" customWidth="1"/>
    <col min="9" max="9" width="11.5703125" style="177" bestFit="1" customWidth="1"/>
    <col min="10" max="10" width="11.5703125" style="177" customWidth="1"/>
    <col min="11" max="11" width="17.140625" style="183" bestFit="1" customWidth="1"/>
    <col min="12" max="12" width="13.28515625" style="183" customWidth="1"/>
    <col min="13" max="14" width="9.140625" style="183" customWidth="1"/>
    <col min="15" max="15" width="9.140625" style="190" customWidth="1"/>
    <col min="16" max="18" width="9.140625" style="183" customWidth="1"/>
    <col min="19" max="16384" width="11.42578125" style="130"/>
  </cols>
  <sheetData>
    <row r="1" spans="1:18" ht="18" x14ac:dyDescent="0.3">
      <c r="A1" s="145"/>
      <c r="B1" s="146"/>
      <c r="C1" s="146"/>
      <c r="D1" s="147" t="s">
        <v>130</v>
      </c>
      <c r="E1" s="148"/>
      <c r="F1" s="146"/>
      <c r="G1" s="149"/>
      <c r="H1" s="146"/>
      <c r="I1" s="146"/>
      <c r="J1" s="146"/>
      <c r="K1" s="146"/>
      <c r="L1" s="145"/>
      <c r="M1" s="192"/>
      <c r="N1" s="192"/>
      <c r="O1" s="189" t="s">
        <v>115</v>
      </c>
      <c r="P1" s="150"/>
      <c r="Q1" s="150"/>
      <c r="R1" s="150"/>
    </row>
    <row r="2" spans="1:18" ht="22.5" customHeight="1" x14ac:dyDescent="0.3">
      <c r="A2" s="145"/>
      <c r="B2" s="151"/>
      <c r="C2" s="151"/>
      <c r="D2" s="147" t="s">
        <v>138</v>
      </c>
      <c r="E2" s="151"/>
      <c r="F2" s="152"/>
      <c r="G2" s="149"/>
      <c r="H2" s="153"/>
      <c r="I2" s="146"/>
      <c r="J2" s="146"/>
      <c r="K2" s="145"/>
      <c r="L2" s="145"/>
      <c r="M2" s="150"/>
      <c r="N2" s="150"/>
      <c r="O2" s="189" t="s">
        <v>118</v>
      </c>
      <c r="P2" s="192">
        <v>10</v>
      </c>
      <c r="Q2" s="150"/>
      <c r="R2" s="150"/>
    </row>
    <row r="3" spans="1:18" ht="21.75" customHeight="1" x14ac:dyDescent="0.3">
      <c r="A3" s="145"/>
      <c r="B3" s="151"/>
      <c r="C3" s="151"/>
      <c r="D3" s="154">
        <v>1588.0899999999997</v>
      </c>
      <c r="E3" s="151"/>
      <c r="F3" s="152"/>
      <c r="G3" s="149"/>
      <c r="H3" s="153"/>
      <c r="I3" s="146"/>
      <c r="J3" s="146"/>
      <c r="K3" s="145"/>
      <c r="L3" s="145"/>
      <c r="M3" s="150"/>
      <c r="N3" s="150"/>
      <c r="O3" s="189" t="s">
        <v>9</v>
      </c>
      <c r="P3" s="150"/>
      <c r="Q3" s="150"/>
      <c r="R3" s="150"/>
    </row>
    <row r="4" spans="1:18" ht="21.75" customHeight="1" x14ac:dyDescent="0.3">
      <c r="A4" s="155"/>
      <c r="B4" s="151"/>
      <c r="C4" s="151"/>
      <c r="D4" s="156" t="s">
        <v>132</v>
      </c>
      <c r="E4" s="151"/>
      <c r="F4" s="146"/>
      <c r="G4" s="146"/>
      <c r="H4" s="146"/>
      <c r="I4" s="146"/>
      <c r="J4" s="146"/>
      <c r="K4" s="145"/>
      <c r="L4" s="145"/>
      <c r="M4" s="150"/>
      <c r="N4" s="150"/>
      <c r="O4" s="189" t="s">
        <v>39</v>
      </c>
      <c r="P4" s="150"/>
      <c r="Q4" s="150"/>
      <c r="R4" s="150"/>
    </row>
    <row r="5" spans="1:18" x14ac:dyDescent="0.25">
      <c r="A5" s="157" t="s">
        <v>133</v>
      </c>
      <c r="B5" s="157" t="s">
        <v>41</v>
      </c>
      <c r="C5" s="158" t="s">
        <v>11</v>
      </c>
      <c r="D5" s="157" t="s">
        <v>134</v>
      </c>
      <c r="E5" s="157" t="s">
        <v>30</v>
      </c>
      <c r="F5" s="157" t="s">
        <v>8</v>
      </c>
      <c r="G5" s="157" t="s">
        <v>135</v>
      </c>
      <c r="H5" s="157" t="s">
        <v>136</v>
      </c>
      <c r="I5" s="159" t="s">
        <v>33</v>
      </c>
      <c r="J5" s="159" t="s">
        <v>137</v>
      </c>
      <c r="K5" s="145"/>
      <c r="L5" s="145"/>
      <c r="M5" s="150"/>
      <c r="N5" s="150"/>
      <c r="O5" s="189" t="s">
        <v>34</v>
      </c>
      <c r="P5" s="150"/>
      <c r="Q5" s="150"/>
      <c r="R5" s="150"/>
    </row>
    <row r="6" spans="1:18" ht="22.5" customHeight="1" x14ac:dyDescent="0.25">
      <c r="A6" s="160">
        <v>24</v>
      </c>
      <c r="B6" s="185" t="s">
        <v>40</v>
      </c>
      <c r="C6" s="161">
        <v>42796</v>
      </c>
      <c r="D6" s="160" t="s">
        <v>80</v>
      </c>
      <c r="E6" s="162"/>
      <c r="F6" s="193"/>
      <c r="G6" s="193" t="s">
        <v>7</v>
      </c>
      <c r="H6" s="162" t="str">
        <f>IF(G6="divers","Veuillez préciser svp",IF(G6="resto bar accompagné","veuillez nommer les invités (ou initiales société)",""))</f>
        <v/>
      </c>
      <c r="I6" s="163">
        <v>206.95</v>
      </c>
      <c r="J6" s="164"/>
      <c r="K6" s="165"/>
      <c r="L6" s="145"/>
      <c r="M6" s="150"/>
      <c r="N6" s="150"/>
      <c r="O6" s="189" t="s">
        <v>117</v>
      </c>
      <c r="P6" s="150"/>
      <c r="Q6" s="150"/>
      <c r="R6" s="150"/>
    </row>
    <row r="7" spans="1:18" ht="22.5" customHeight="1" x14ac:dyDescent="0.25">
      <c r="A7" s="166">
        <v>25</v>
      </c>
      <c r="B7" s="170" t="s">
        <v>40</v>
      </c>
      <c r="C7" s="167">
        <v>42796</v>
      </c>
      <c r="D7" s="166" t="s">
        <v>80</v>
      </c>
      <c r="E7" s="162"/>
      <c r="F7" s="193"/>
      <c r="G7" s="193" t="s">
        <v>117</v>
      </c>
      <c r="H7" s="162" t="s">
        <v>145</v>
      </c>
      <c r="I7" s="168">
        <v>30</v>
      </c>
      <c r="J7" s="169"/>
      <c r="K7" s="165"/>
      <c r="L7" s="145"/>
      <c r="M7" s="150"/>
      <c r="N7" s="150"/>
      <c r="O7" s="189" t="s">
        <v>116</v>
      </c>
      <c r="P7" s="150"/>
      <c r="Q7" s="150"/>
      <c r="R7" s="150"/>
    </row>
    <row r="8" spans="1:18" ht="22.5" customHeight="1" x14ac:dyDescent="0.25">
      <c r="A8" s="166">
        <v>26</v>
      </c>
      <c r="B8" s="170" t="s">
        <v>40</v>
      </c>
      <c r="C8" s="167">
        <v>42796</v>
      </c>
      <c r="D8" s="166" t="s">
        <v>80</v>
      </c>
      <c r="E8" s="162"/>
      <c r="F8" s="193"/>
      <c r="G8" s="193" t="s">
        <v>115</v>
      </c>
      <c r="H8" s="162" t="str">
        <f>IF(G8="divers","Veuillez préciser svp",IF(G8="resto bar accompagné","veuillez nommer les invités (ou initiales société)",""))</f>
        <v/>
      </c>
      <c r="I8" s="168">
        <v>80</v>
      </c>
      <c r="J8" s="169"/>
      <c r="K8" s="165"/>
      <c r="L8" s="145"/>
      <c r="M8" s="150"/>
      <c r="N8" s="150"/>
      <c r="O8" s="189"/>
      <c r="P8" s="150"/>
      <c r="Q8" s="150"/>
      <c r="R8" s="150"/>
    </row>
    <row r="9" spans="1:18" ht="22.5" customHeight="1" x14ac:dyDescent="0.25">
      <c r="A9" s="166">
        <v>27</v>
      </c>
      <c r="B9" s="170" t="s">
        <v>40</v>
      </c>
      <c r="C9" s="167">
        <v>42796</v>
      </c>
      <c r="D9" s="166" t="s">
        <v>97</v>
      </c>
      <c r="E9" s="162"/>
      <c r="F9" s="193"/>
      <c r="G9" s="193" t="s">
        <v>115</v>
      </c>
      <c r="H9" s="162" t="str">
        <f>IF(G9="divers","Veuillez préciser svp",IF(G9="resto bar accompagné","veuillez nommer les invités (ou initiales société)",""))</f>
        <v/>
      </c>
      <c r="I9" s="168">
        <v>33.799999999999997</v>
      </c>
      <c r="J9" s="169"/>
      <c r="K9" s="165"/>
      <c r="L9" s="145"/>
      <c r="M9" s="150"/>
      <c r="N9" s="150"/>
      <c r="O9" s="189"/>
      <c r="P9" s="150"/>
      <c r="Q9" s="150"/>
      <c r="R9" s="150"/>
    </row>
    <row r="10" spans="1:18" ht="22.5" customHeight="1" x14ac:dyDescent="0.25">
      <c r="A10" s="166">
        <v>28</v>
      </c>
      <c r="B10" s="170" t="s">
        <v>68</v>
      </c>
      <c r="C10" s="167">
        <v>42797</v>
      </c>
      <c r="D10" s="166" t="s">
        <v>98</v>
      </c>
      <c r="E10" s="162" t="s">
        <v>144</v>
      </c>
      <c r="F10" s="193"/>
      <c r="G10" s="193" t="s">
        <v>115</v>
      </c>
      <c r="H10" s="162" t="str">
        <f>IF(G10="divers","Veuillez préciser svp",IF(G10="resto bar accompagné","veuillez nommer les invités (ou initiales société)",""))</f>
        <v/>
      </c>
      <c r="I10" s="168">
        <v>18.600000000000001</v>
      </c>
      <c r="J10" s="169"/>
      <c r="K10" s="171"/>
      <c r="L10" s="145"/>
      <c r="M10" s="150"/>
      <c r="N10" s="150"/>
      <c r="O10" s="189"/>
      <c r="P10" s="150"/>
      <c r="Q10" s="150"/>
      <c r="R10" s="150"/>
    </row>
    <row r="11" spans="1:18" ht="23.25" customHeight="1" x14ac:dyDescent="0.25">
      <c r="A11" s="172"/>
      <c r="B11" s="173"/>
      <c r="C11" s="174"/>
      <c r="D11" s="175"/>
      <c r="E11" s="173"/>
      <c r="F11" s="173"/>
      <c r="G11" s="173"/>
      <c r="H11" s="173"/>
      <c r="I11" s="150"/>
      <c r="J11" s="150"/>
      <c r="K11" s="146"/>
      <c r="L11" s="146"/>
      <c r="M11" s="150"/>
      <c r="N11" s="150"/>
      <c r="O11" s="189"/>
      <c r="P11" s="150"/>
      <c r="Q11" s="150"/>
      <c r="R11" s="150"/>
    </row>
    <row r="12" spans="1:18" ht="23.25" customHeight="1" x14ac:dyDescent="0.25">
      <c r="A12" s="172"/>
      <c r="B12" s="173"/>
      <c r="C12" s="176"/>
      <c r="D12" s="175"/>
      <c r="E12" s="173"/>
      <c r="F12" s="173"/>
      <c r="G12" s="173"/>
      <c r="H12" s="173"/>
      <c r="I12" s="150"/>
      <c r="J12" s="150"/>
      <c r="K12" s="145"/>
      <c r="L12" s="145"/>
      <c r="M12" s="150"/>
      <c r="N12" s="150"/>
      <c r="O12" s="189"/>
      <c r="P12" s="150"/>
      <c r="Q12" s="150"/>
      <c r="R12" s="150"/>
    </row>
    <row r="13" spans="1:18" ht="23.25" customHeight="1" x14ac:dyDescent="0.25">
      <c r="A13" s="172"/>
      <c r="B13" s="173"/>
      <c r="C13" s="174"/>
      <c r="D13" s="175"/>
      <c r="E13" s="173"/>
      <c r="F13" s="173"/>
      <c r="G13" s="173"/>
      <c r="H13" s="173"/>
      <c r="I13" s="150"/>
      <c r="J13" s="150"/>
      <c r="K13" s="145"/>
      <c r="L13" s="145"/>
      <c r="M13" s="150"/>
      <c r="N13" s="150"/>
      <c r="O13" s="189"/>
      <c r="P13" s="150"/>
      <c r="Q13" s="150"/>
      <c r="R13" s="150"/>
    </row>
    <row r="14" spans="1:18" x14ac:dyDescent="0.25">
      <c r="A14" s="172"/>
      <c r="B14" s="173"/>
      <c r="C14" s="174"/>
      <c r="D14" s="175"/>
      <c r="E14" s="173"/>
      <c r="F14" s="173"/>
      <c r="G14" s="173"/>
      <c r="H14" s="173"/>
      <c r="I14" s="150"/>
      <c r="J14" s="150"/>
      <c r="K14" s="145"/>
      <c r="L14" s="145"/>
      <c r="M14" s="150"/>
      <c r="N14" s="150"/>
      <c r="O14" s="189"/>
      <c r="P14" s="150"/>
      <c r="Q14" s="150"/>
      <c r="R14" s="150"/>
    </row>
    <row r="15" spans="1:18" ht="26.25" customHeight="1" x14ac:dyDescent="0.25">
      <c r="A15" s="172"/>
      <c r="B15" s="173"/>
      <c r="C15" s="174"/>
      <c r="D15" s="175"/>
      <c r="E15" s="173"/>
      <c r="F15" s="173"/>
      <c r="G15" s="173"/>
      <c r="H15" s="173"/>
      <c r="I15" s="150"/>
      <c r="J15" s="150"/>
      <c r="K15" s="145"/>
      <c r="L15" s="145"/>
      <c r="M15" s="150"/>
      <c r="N15" s="150"/>
      <c r="O15" s="189"/>
      <c r="P15" s="150"/>
      <c r="Q15" s="150"/>
      <c r="R15" s="150"/>
    </row>
    <row r="16" spans="1:18" x14ac:dyDescent="0.25">
      <c r="A16" s="172"/>
      <c r="B16" s="173"/>
      <c r="C16" s="174"/>
      <c r="D16" s="175"/>
      <c r="E16" s="173"/>
      <c r="F16" s="173"/>
      <c r="G16" s="173"/>
      <c r="H16" s="173"/>
      <c r="I16" s="150"/>
      <c r="J16" s="150"/>
      <c r="K16" s="165"/>
      <c r="L16" s="165"/>
      <c r="M16" s="150"/>
      <c r="N16" s="150"/>
      <c r="O16" s="189"/>
      <c r="P16" s="150"/>
      <c r="Q16" s="150"/>
      <c r="R16" s="150"/>
    </row>
    <row r="17" spans="1:18" x14ac:dyDescent="0.25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5"/>
      <c r="P17" s="173"/>
      <c r="Q17" s="173"/>
      <c r="R17" s="173"/>
    </row>
    <row r="18" spans="1:18" x14ac:dyDescent="0.25">
      <c r="A18" s="173"/>
      <c r="B18" s="173"/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5"/>
      <c r="P18" s="173"/>
      <c r="Q18" s="173"/>
      <c r="R18" s="173"/>
    </row>
    <row r="19" spans="1:18" x14ac:dyDescent="0.25">
      <c r="A19" s="173"/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5"/>
      <c r="P19" s="173"/>
      <c r="Q19" s="173"/>
      <c r="R19" s="173"/>
    </row>
    <row r="20" spans="1:18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5"/>
      <c r="P20" s="173"/>
      <c r="Q20" s="173"/>
      <c r="R20" s="173"/>
    </row>
    <row r="21" spans="1:18" x14ac:dyDescent="0.25">
      <c r="A21" s="173"/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5"/>
      <c r="P21" s="173"/>
      <c r="Q21" s="173"/>
      <c r="R21" s="173"/>
    </row>
    <row r="22" spans="1:18" x14ac:dyDescent="0.25">
      <c r="A22" s="173"/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5"/>
      <c r="P22" s="173"/>
      <c r="Q22" s="173"/>
      <c r="R22" s="173"/>
    </row>
    <row r="23" spans="1:18" x14ac:dyDescent="0.25">
      <c r="A23" s="173"/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5"/>
      <c r="P23" s="173"/>
      <c r="Q23" s="173"/>
      <c r="R23" s="173"/>
    </row>
    <row r="24" spans="1:18" x14ac:dyDescent="0.25">
      <c r="A24" s="173"/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5"/>
      <c r="P24" s="173"/>
      <c r="Q24" s="173"/>
      <c r="R24" s="173"/>
    </row>
    <row r="25" spans="1:18" x14ac:dyDescent="0.25">
      <c r="A25" s="173"/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5"/>
      <c r="P25" s="173"/>
      <c r="Q25" s="173"/>
      <c r="R25" s="173"/>
    </row>
    <row r="26" spans="1:18" x14ac:dyDescent="0.25">
      <c r="A26" s="173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5"/>
      <c r="P26" s="173"/>
      <c r="Q26" s="173"/>
      <c r="R26" s="173"/>
    </row>
    <row r="27" spans="1:18" x14ac:dyDescent="0.25">
      <c r="A27" s="173"/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5"/>
      <c r="P27" s="173"/>
      <c r="Q27" s="173"/>
      <c r="R27" s="173"/>
    </row>
    <row r="28" spans="1:18" x14ac:dyDescent="0.25">
      <c r="A28" s="173"/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5"/>
      <c r="P28" s="173"/>
      <c r="Q28" s="173"/>
      <c r="R28" s="173"/>
    </row>
    <row r="29" spans="1:18" x14ac:dyDescent="0.25">
      <c r="A29" s="173"/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5"/>
      <c r="P29" s="173"/>
      <c r="Q29" s="173"/>
      <c r="R29" s="173"/>
    </row>
    <row r="30" spans="1:18" x14ac:dyDescent="0.25">
      <c r="A30" s="173"/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5"/>
      <c r="P30" s="173"/>
      <c r="Q30" s="173"/>
      <c r="R30" s="173"/>
    </row>
    <row r="31" spans="1:18" x14ac:dyDescent="0.25">
      <c r="A31" s="173"/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5"/>
      <c r="P31" s="173"/>
      <c r="Q31" s="173"/>
      <c r="R31" s="173"/>
    </row>
    <row r="32" spans="1:18" x14ac:dyDescent="0.25">
      <c r="A32" s="173"/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5"/>
      <c r="P32" s="173"/>
      <c r="Q32" s="173"/>
      <c r="R32" s="173"/>
    </row>
    <row r="33" spans="1:18" x14ac:dyDescent="0.25">
      <c r="A33" s="173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5"/>
      <c r="P33" s="173"/>
      <c r="Q33" s="173"/>
      <c r="R33" s="173"/>
    </row>
    <row r="34" spans="1:18" x14ac:dyDescent="0.25">
      <c r="A34" s="173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5"/>
      <c r="P34" s="173"/>
      <c r="Q34" s="173"/>
      <c r="R34" s="173"/>
    </row>
    <row r="35" spans="1:18" x14ac:dyDescent="0.25">
      <c r="A35" s="173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5"/>
      <c r="P35" s="173"/>
      <c r="Q35" s="173"/>
      <c r="R35" s="173"/>
    </row>
    <row r="36" spans="1:18" x14ac:dyDescent="0.25">
      <c r="A36" s="173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5"/>
      <c r="P36" s="173"/>
      <c r="Q36" s="173"/>
      <c r="R36" s="173"/>
    </row>
    <row r="37" spans="1:18" x14ac:dyDescent="0.25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5"/>
      <c r="P37" s="173"/>
      <c r="Q37" s="173"/>
      <c r="R37" s="173"/>
    </row>
    <row r="38" spans="1:18" x14ac:dyDescent="0.25">
      <c r="A38" s="173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5"/>
      <c r="P38" s="173"/>
      <c r="Q38" s="173"/>
      <c r="R38" s="173"/>
    </row>
    <row r="39" spans="1:18" x14ac:dyDescent="0.25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5"/>
      <c r="P39" s="173"/>
      <c r="Q39" s="173"/>
      <c r="R39" s="173"/>
    </row>
    <row r="40" spans="1:18" x14ac:dyDescent="0.25">
      <c r="B40" s="178"/>
      <c r="C40" s="179"/>
      <c r="D40" s="180"/>
      <c r="E40" s="180"/>
      <c r="F40" s="181"/>
      <c r="G40" s="180"/>
      <c r="H40" s="180"/>
      <c r="I40" s="182"/>
      <c r="J40" s="182"/>
    </row>
    <row r="41" spans="1:18" x14ac:dyDescent="0.25">
      <c r="B41" s="178"/>
      <c r="C41" s="179"/>
      <c r="D41" s="180"/>
      <c r="E41" s="180"/>
      <c r="F41" s="181"/>
      <c r="G41" s="180"/>
      <c r="H41" s="180"/>
      <c r="I41" s="182"/>
      <c r="J41" s="182"/>
    </row>
    <row r="42" spans="1:18" x14ac:dyDescent="0.25">
      <c r="B42" s="178"/>
      <c r="C42" s="179"/>
      <c r="D42" s="180"/>
      <c r="E42" s="180"/>
      <c r="F42" s="181"/>
      <c r="G42" s="180"/>
      <c r="H42" s="180"/>
      <c r="I42" s="182"/>
      <c r="J42" s="182"/>
    </row>
    <row r="43" spans="1:18" x14ac:dyDescent="0.25">
      <c r="B43" s="178"/>
      <c r="C43" s="179"/>
      <c r="D43" s="180"/>
      <c r="E43" s="180"/>
      <c r="F43" s="181"/>
      <c r="G43" s="180"/>
      <c r="H43" s="180"/>
      <c r="I43" s="182"/>
      <c r="J43" s="182"/>
    </row>
    <row r="44" spans="1:18" x14ac:dyDescent="0.25">
      <c r="B44" s="178"/>
      <c r="C44" s="179"/>
      <c r="D44" s="180"/>
      <c r="E44" s="180"/>
      <c r="F44" s="181"/>
      <c r="G44" s="180"/>
      <c r="H44" s="180"/>
      <c r="I44" s="182"/>
      <c r="J44" s="182"/>
    </row>
    <row r="45" spans="1:18" x14ac:dyDescent="0.25">
      <c r="B45" s="178"/>
      <c r="C45" s="179"/>
      <c r="D45" s="180"/>
      <c r="E45" s="180"/>
      <c r="F45" s="181"/>
      <c r="G45" s="180"/>
      <c r="H45" s="180"/>
      <c r="I45" s="182"/>
      <c r="J45" s="182"/>
    </row>
    <row r="46" spans="1:18" x14ac:dyDescent="0.25">
      <c r="B46" s="178"/>
      <c r="C46" s="179"/>
      <c r="D46" s="180"/>
      <c r="E46" s="180"/>
      <c r="F46" s="181"/>
      <c r="G46" s="180"/>
      <c r="H46" s="180"/>
      <c r="I46" s="182"/>
      <c r="J46" s="182"/>
    </row>
    <row r="47" spans="1:18" x14ac:dyDescent="0.25">
      <c r="B47" s="178"/>
      <c r="C47" s="179"/>
      <c r="D47" s="180"/>
      <c r="E47" s="180"/>
      <c r="F47" s="181"/>
      <c r="G47" s="180"/>
      <c r="H47" s="180"/>
      <c r="I47" s="182"/>
      <c r="J47" s="182"/>
    </row>
    <row r="48" spans="1:18" x14ac:dyDescent="0.25">
      <c r="B48" s="178"/>
      <c r="C48" s="178"/>
      <c r="D48" s="180"/>
      <c r="E48" s="180"/>
      <c r="F48" s="180"/>
      <c r="G48" s="180"/>
      <c r="H48" s="180"/>
      <c r="I48" s="182"/>
      <c r="J48" s="182"/>
    </row>
    <row r="49" spans="1:18" x14ac:dyDescent="0.25">
      <c r="B49" s="178"/>
      <c r="C49" s="178"/>
      <c r="D49" s="180"/>
      <c r="E49" s="180"/>
      <c r="F49" s="180"/>
      <c r="G49" s="180"/>
      <c r="H49" s="180"/>
      <c r="I49" s="182"/>
      <c r="J49" s="182"/>
    </row>
    <row r="50" spans="1:18" x14ac:dyDescent="0.25">
      <c r="B50" s="178"/>
      <c r="C50" s="178"/>
      <c r="D50" s="180"/>
      <c r="E50" s="180"/>
      <c r="F50" s="180"/>
      <c r="G50" s="180"/>
      <c r="H50" s="180"/>
      <c r="I50" s="182"/>
      <c r="J50" s="182"/>
    </row>
    <row r="59" spans="1:18" x14ac:dyDescent="0.25">
      <c r="A59" s="130"/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91"/>
      <c r="P59" s="130"/>
      <c r="Q59" s="130"/>
      <c r="R59" s="130"/>
    </row>
    <row r="60" spans="1:18" x14ac:dyDescent="0.25">
      <c r="A60" s="130"/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91"/>
      <c r="P60" s="130"/>
      <c r="Q60" s="130"/>
      <c r="R60" s="130"/>
    </row>
    <row r="61" spans="1:18" x14ac:dyDescent="0.25">
      <c r="A61" s="130"/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91"/>
      <c r="P61" s="130"/>
      <c r="Q61" s="130"/>
      <c r="R61" s="130"/>
    </row>
    <row r="62" spans="1:18" x14ac:dyDescent="0.25">
      <c r="A62" s="130"/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91"/>
      <c r="P62" s="130"/>
      <c r="Q62" s="130"/>
      <c r="R62" s="130"/>
    </row>
    <row r="63" spans="1:18" x14ac:dyDescent="0.25">
      <c r="A63" s="130"/>
      <c r="B63" s="130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91"/>
      <c r="P63" s="130"/>
      <c r="Q63" s="130"/>
      <c r="R63" s="130"/>
    </row>
    <row r="64" spans="1:18" x14ac:dyDescent="0.25">
      <c r="A64" s="130"/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91"/>
      <c r="P64" s="130"/>
      <c r="Q64" s="130"/>
      <c r="R64" s="130"/>
    </row>
    <row r="65" spans="1:18" x14ac:dyDescent="0.25">
      <c r="A65" s="130"/>
      <c r="B65" s="130"/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91"/>
      <c r="P65" s="130"/>
      <c r="Q65" s="130"/>
      <c r="R65" s="130"/>
    </row>
    <row r="66" spans="1:18" x14ac:dyDescent="0.25">
      <c r="A66" s="130"/>
      <c r="B66" s="130"/>
      <c r="C66" s="130"/>
      <c r="D66" s="130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91"/>
      <c r="P66" s="130"/>
      <c r="Q66" s="130"/>
      <c r="R66" s="130"/>
    </row>
    <row r="67" spans="1:18" x14ac:dyDescent="0.25">
      <c r="A67" s="130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91"/>
      <c r="P67" s="130"/>
      <c r="Q67" s="130"/>
      <c r="R67" s="130"/>
    </row>
    <row r="68" spans="1:18" x14ac:dyDescent="0.25">
      <c r="A68" s="130"/>
      <c r="B68" s="130"/>
      <c r="C68" s="130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91"/>
      <c r="P68" s="130"/>
      <c r="Q68" s="130"/>
      <c r="R68" s="130"/>
    </row>
    <row r="69" spans="1:18" x14ac:dyDescent="0.25">
      <c r="A69" s="130"/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91"/>
      <c r="P69" s="130"/>
      <c r="Q69" s="130"/>
      <c r="R69" s="130"/>
    </row>
    <row r="70" spans="1:18" x14ac:dyDescent="0.25">
      <c r="A70" s="130"/>
      <c r="B70" s="130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91"/>
      <c r="P70" s="130"/>
      <c r="Q70" s="130"/>
      <c r="R70" s="130"/>
    </row>
    <row r="71" spans="1:18" x14ac:dyDescent="0.25">
      <c r="A71" s="130"/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91"/>
      <c r="P71" s="130"/>
      <c r="Q71" s="130"/>
      <c r="R71" s="130"/>
    </row>
    <row r="72" spans="1:18" x14ac:dyDescent="0.25">
      <c r="A72" s="130"/>
      <c r="B72" s="130"/>
      <c r="C72" s="130"/>
      <c r="D72" s="130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91"/>
      <c r="P72" s="130"/>
      <c r="Q72" s="130"/>
      <c r="R72" s="130"/>
    </row>
    <row r="73" spans="1:18" x14ac:dyDescent="0.25">
      <c r="A73" s="130"/>
      <c r="B73" s="130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91"/>
      <c r="P73" s="130"/>
      <c r="Q73" s="130"/>
      <c r="R73" s="130"/>
    </row>
    <row r="74" spans="1:18" x14ac:dyDescent="0.25">
      <c r="A74" s="130"/>
      <c r="B74" s="130"/>
      <c r="C74" s="130"/>
      <c r="D74" s="130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91"/>
      <c r="P74" s="130"/>
      <c r="Q74" s="130"/>
      <c r="R74" s="130"/>
    </row>
    <row r="75" spans="1:18" x14ac:dyDescent="0.25">
      <c r="A75" s="130"/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91"/>
      <c r="P75" s="130"/>
      <c r="Q75" s="130"/>
      <c r="R75" s="130"/>
    </row>
    <row r="76" spans="1:18" x14ac:dyDescent="0.25">
      <c r="A76" s="130"/>
      <c r="B76" s="130"/>
      <c r="C76" s="130"/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91"/>
      <c r="P76" s="130"/>
      <c r="Q76" s="130"/>
      <c r="R76" s="130"/>
    </row>
    <row r="77" spans="1:18" x14ac:dyDescent="0.25">
      <c r="A77" s="130"/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91"/>
      <c r="P77" s="130"/>
      <c r="Q77" s="130"/>
      <c r="R77" s="130"/>
    </row>
    <row r="78" spans="1:18" x14ac:dyDescent="0.25">
      <c r="A78" s="130"/>
      <c r="B78" s="130"/>
      <c r="C78" s="130"/>
      <c r="D78" s="130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91"/>
      <c r="P78" s="130"/>
      <c r="Q78" s="130"/>
      <c r="R78" s="130"/>
    </row>
    <row r="79" spans="1:18" x14ac:dyDescent="0.25">
      <c r="A79" s="130"/>
      <c r="B79" s="130"/>
      <c r="C79" s="130"/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91"/>
      <c r="P79" s="130"/>
      <c r="Q79" s="130"/>
      <c r="R79" s="130"/>
    </row>
    <row r="80" spans="1:18" x14ac:dyDescent="0.25">
      <c r="A80" s="130"/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91"/>
      <c r="P80" s="130"/>
      <c r="Q80" s="130"/>
      <c r="R80" s="130"/>
    </row>
    <row r="81" spans="1:18" x14ac:dyDescent="0.25">
      <c r="A81" s="130"/>
      <c r="B81" s="130"/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91"/>
      <c r="P81" s="130"/>
      <c r="Q81" s="130"/>
      <c r="R81" s="130"/>
    </row>
    <row r="82" spans="1:18" x14ac:dyDescent="0.25">
      <c r="A82" s="130"/>
      <c r="B82" s="130"/>
      <c r="C82" s="130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91"/>
      <c r="P82" s="130"/>
      <c r="Q82" s="130"/>
      <c r="R82" s="130"/>
    </row>
    <row r="83" spans="1:18" x14ac:dyDescent="0.25">
      <c r="A83" s="130"/>
      <c r="B83" s="130"/>
      <c r="C83" s="130"/>
      <c r="D83" s="130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91"/>
      <c r="P83" s="130"/>
      <c r="Q83" s="130"/>
      <c r="R83" s="130"/>
    </row>
    <row r="84" spans="1:18" x14ac:dyDescent="0.25">
      <c r="A84" s="130"/>
      <c r="B84" s="130"/>
      <c r="C84" s="130"/>
      <c r="D84" s="130"/>
      <c r="E84" s="130"/>
      <c r="F84" s="130"/>
      <c r="G84" s="130"/>
      <c r="H84" s="130"/>
      <c r="I84" s="130"/>
      <c r="J84" s="130"/>
      <c r="K84" s="130"/>
      <c r="L84" s="130"/>
      <c r="M84" s="130"/>
      <c r="N84" s="130"/>
      <c r="O84" s="191"/>
      <c r="P84" s="130"/>
      <c r="Q84" s="130"/>
      <c r="R84" s="130"/>
    </row>
    <row r="85" spans="1:18" x14ac:dyDescent="0.25">
      <c r="A85" s="130"/>
      <c r="B85" s="130"/>
      <c r="C85" s="130"/>
      <c r="D85" s="130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91"/>
      <c r="P85" s="130"/>
      <c r="Q85" s="130"/>
      <c r="R85" s="130"/>
    </row>
    <row r="86" spans="1:18" x14ac:dyDescent="0.25">
      <c r="A86" s="130"/>
      <c r="B86" s="130"/>
      <c r="C86" s="13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91"/>
      <c r="P86" s="130"/>
      <c r="Q86" s="130"/>
      <c r="R86" s="130"/>
    </row>
    <row r="87" spans="1:18" x14ac:dyDescent="0.25">
      <c r="A87" s="130"/>
      <c r="B87" s="130"/>
      <c r="C87" s="130"/>
      <c r="D87" s="130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91"/>
      <c r="P87" s="130"/>
      <c r="Q87" s="130"/>
      <c r="R87" s="130"/>
    </row>
    <row r="88" spans="1:18" x14ac:dyDescent="0.25">
      <c r="A88" s="130"/>
      <c r="B88" s="130"/>
      <c r="C88" s="130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91"/>
      <c r="P88" s="130"/>
      <c r="Q88" s="130"/>
      <c r="R88" s="130"/>
    </row>
    <row r="89" spans="1:18" x14ac:dyDescent="0.25">
      <c r="A89" s="130"/>
      <c r="B89" s="130"/>
      <c r="C89" s="130"/>
      <c r="D89" s="130"/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91"/>
      <c r="P89" s="130"/>
      <c r="Q89" s="130"/>
      <c r="R89" s="130"/>
    </row>
    <row r="90" spans="1:18" x14ac:dyDescent="0.25">
      <c r="A90" s="130"/>
      <c r="B90" s="130"/>
      <c r="C90" s="13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91"/>
      <c r="P90" s="130"/>
      <c r="Q90" s="130"/>
      <c r="R90" s="130"/>
    </row>
    <row r="91" spans="1:18" x14ac:dyDescent="0.25">
      <c r="A91" s="130"/>
      <c r="B91" s="130"/>
      <c r="C91" s="130"/>
      <c r="D91" s="130"/>
      <c r="E91" s="130"/>
      <c r="F91" s="130"/>
      <c r="G91" s="130"/>
      <c r="H91" s="130"/>
      <c r="I91" s="130"/>
      <c r="J91" s="130"/>
      <c r="K91" s="130"/>
      <c r="L91" s="130"/>
      <c r="M91" s="130"/>
      <c r="N91" s="130"/>
      <c r="O91" s="191"/>
      <c r="P91" s="130"/>
      <c r="Q91" s="130"/>
      <c r="R91" s="130"/>
    </row>
    <row r="92" spans="1:18" x14ac:dyDescent="0.25">
      <c r="A92" s="130"/>
      <c r="B92" s="130"/>
      <c r="C92" s="130"/>
      <c r="D92" s="130"/>
      <c r="E92" s="130"/>
      <c r="F92" s="130"/>
      <c r="G92" s="130"/>
      <c r="H92" s="130"/>
      <c r="I92" s="130"/>
      <c r="J92" s="130"/>
      <c r="K92" s="130"/>
      <c r="L92" s="130"/>
      <c r="M92" s="130"/>
      <c r="N92" s="130"/>
      <c r="O92" s="191"/>
      <c r="P92" s="130"/>
      <c r="Q92" s="130"/>
      <c r="R92" s="130"/>
    </row>
    <row r="93" spans="1:18" x14ac:dyDescent="0.25">
      <c r="A93" s="130"/>
      <c r="B93" s="130"/>
      <c r="C93" s="13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91"/>
      <c r="P93" s="130"/>
      <c r="Q93" s="130"/>
      <c r="R93" s="130"/>
    </row>
    <row r="94" spans="1:18" x14ac:dyDescent="0.25">
      <c r="A94" s="130"/>
      <c r="B94" s="130"/>
      <c r="C94" s="130"/>
      <c r="D94" s="130"/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91"/>
      <c r="P94" s="130"/>
      <c r="Q94" s="130"/>
      <c r="R94" s="130"/>
    </row>
    <row r="95" spans="1:18" x14ac:dyDescent="0.25">
      <c r="A95" s="130"/>
      <c r="B95" s="130"/>
      <c r="C95" s="130"/>
      <c r="D95" s="13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91"/>
      <c r="P95" s="130"/>
      <c r="Q95" s="130"/>
      <c r="R95" s="130"/>
    </row>
    <row r="96" spans="1:18" x14ac:dyDescent="0.25">
      <c r="A96" s="130"/>
      <c r="B96" s="130"/>
      <c r="C96" s="130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91"/>
      <c r="P96" s="130"/>
      <c r="Q96" s="130"/>
      <c r="R96" s="130"/>
    </row>
    <row r="97" spans="1:18" x14ac:dyDescent="0.25">
      <c r="A97" s="130"/>
      <c r="B97" s="130"/>
      <c r="C97" s="130"/>
      <c r="D97" s="130"/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91"/>
      <c r="P97" s="130"/>
      <c r="Q97" s="130"/>
      <c r="R97" s="130"/>
    </row>
    <row r="98" spans="1:18" x14ac:dyDescent="0.25">
      <c r="A98" s="130"/>
      <c r="B98" s="130"/>
      <c r="C98" s="130"/>
      <c r="D98" s="130"/>
      <c r="E98" s="130"/>
      <c r="F98" s="130"/>
      <c r="G98" s="130"/>
      <c r="H98" s="130"/>
      <c r="I98" s="130"/>
      <c r="J98" s="130"/>
      <c r="K98" s="130"/>
      <c r="L98" s="130"/>
      <c r="M98" s="130"/>
      <c r="N98" s="130"/>
      <c r="O98" s="191"/>
      <c r="P98" s="130"/>
      <c r="Q98" s="130"/>
      <c r="R98" s="130"/>
    </row>
    <row r="99" spans="1:18" x14ac:dyDescent="0.25">
      <c r="A99" s="130"/>
      <c r="B99" s="130"/>
      <c r="C99" s="130"/>
      <c r="D99" s="130"/>
      <c r="E99" s="130"/>
      <c r="F99" s="130"/>
      <c r="G99" s="130"/>
      <c r="H99" s="130"/>
      <c r="I99" s="130"/>
      <c r="J99" s="130"/>
      <c r="K99" s="130"/>
      <c r="L99" s="130"/>
      <c r="M99" s="130"/>
      <c r="N99" s="130"/>
      <c r="O99" s="191"/>
      <c r="P99" s="130"/>
      <c r="Q99" s="130"/>
      <c r="R99" s="130"/>
    </row>
    <row r="100" spans="1:18" x14ac:dyDescent="0.25">
      <c r="A100" s="130"/>
      <c r="B100" s="130"/>
      <c r="C100" s="130"/>
      <c r="D100" s="130"/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91"/>
      <c r="P100" s="130"/>
      <c r="Q100" s="130"/>
      <c r="R100" s="130"/>
    </row>
    <row r="101" spans="1:18" x14ac:dyDescent="0.25">
      <c r="A101" s="130"/>
      <c r="B101" s="130"/>
      <c r="C101" s="130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91"/>
      <c r="P101" s="130"/>
      <c r="Q101" s="130"/>
      <c r="R101" s="130"/>
    </row>
    <row r="102" spans="1:18" x14ac:dyDescent="0.25">
      <c r="A102" s="130"/>
      <c r="B102" s="130"/>
      <c r="C102" s="130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91"/>
      <c r="P102" s="130"/>
      <c r="Q102" s="130"/>
      <c r="R102" s="130"/>
    </row>
    <row r="103" spans="1:18" x14ac:dyDescent="0.25">
      <c r="A103" s="130"/>
      <c r="B103" s="13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91"/>
      <c r="P103" s="130"/>
      <c r="Q103" s="130"/>
      <c r="R103" s="130"/>
    </row>
    <row r="104" spans="1:18" x14ac:dyDescent="0.25">
      <c r="A104" s="130"/>
      <c r="B104" s="130"/>
      <c r="C104" s="130"/>
      <c r="D104" s="130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91"/>
      <c r="P104" s="130"/>
      <c r="Q104" s="130"/>
      <c r="R104" s="130"/>
    </row>
    <row r="105" spans="1:18" x14ac:dyDescent="0.25">
      <c r="A105" s="130"/>
      <c r="B105" s="130"/>
      <c r="C105" s="130"/>
      <c r="D105" s="130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91"/>
      <c r="P105" s="130"/>
      <c r="Q105" s="130"/>
      <c r="R105" s="130"/>
    </row>
    <row r="106" spans="1:18" x14ac:dyDescent="0.25">
      <c r="A106" s="130"/>
      <c r="B106" s="130"/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91"/>
      <c r="P106" s="130"/>
      <c r="Q106" s="130"/>
      <c r="R106" s="130"/>
    </row>
    <row r="107" spans="1:18" x14ac:dyDescent="0.25">
      <c r="A107" s="130"/>
      <c r="B107" s="130"/>
      <c r="C107" s="130"/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91"/>
      <c r="P107" s="130"/>
      <c r="Q107" s="130"/>
      <c r="R107" s="130"/>
    </row>
    <row r="108" spans="1:18" x14ac:dyDescent="0.25">
      <c r="A108" s="130"/>
      <c r="B108" s="130"/>
      <c r="C108" s="130"/>
      <c r="D108" s="130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91"/>
      <c r="P108" s="130"/>
      <c r="Q108" s="130"/>
      <c r="R108" s="130"/>
    </row>
    <row r="109" spans="1:18" x14ac:dyDescent="0.25">
      <c r="A109" s="130"/>
      <c r="B109" s="130"/>
      <c r="C109" s="130"/>
      <c r="D109" s="130"/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91"/>
      <c r="P109" s="130"/>
      <c r="Q109" s="130"/>
      <c r="R109" s="130"/>
    </row>
    <row r="110" spans="1:18" x14ac:dyDescent="0.25">
      <c r="A110" s="130"/>
      <c r="B110" s="130"/>
      <c r="C110" s="130"/>
      <c r="D110" s="130"/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91"/>
      <c r="P110" s="130"/>
      <c r="Q110" s="130"/>
      <c r="R110" s="130"/>
    </row>
    <row r="111" spans="1:18" x14ac:dyDescent="0.25">
      <c r="A111" s="130"/>
      <c r="B111" s="130"/>
      <c r="C111" s="130"/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91"/>
      <c r="P111" s="130"/>
      <c r="Q111" s="130"/>
      <c r="R111" s="130"/>
    </row>
    <row r="112" spans="1:18" x14ac:dyDescent="0.25">
      <c r="A112" s="130"/>
      <c r="B112" s="130"/>
      <c r="C112" s="130"/>
      <c r="D112" s="130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91"/>
      <c r="P112" s="130"/>
      <c r="Q112" s="130"/>
      <c r="R112" s="130"/>
    </row>
    <row r="113" spans="1:18" x14ac:dyDescent="0.25">
      <c r="A113" s="130"/>
      <c r="B113" s="130"/>
      <c r="C113" s="130"/>
      <c r="D113" s="130"/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91"/>
      <c r="P113" s="130"/>
      <c r="Q113" s="130"/>
      <c r="R113" s="130"/>
    </row>
    <row r="114" spans="1:18" x14ac:dyDescent="0.25">
      <c r="A114" s="130"/>
      <c r="B114" s="130"/>
      <c r="C114" s="130"/>
      <c r="D114" s="130"/>
      <c r="E114" s="130"/>
      <c r="F114" s="130"/>
      <c r="G114" s="130"/>
      <c r="H114" s="130"/>
      <c r="I114" s="130"/>
      <c r="J114" s="130"/>
      <c r="K114" s="130"/>
      <c r="L114" s="130"/>
      <c r="M114" s="130"/>
      <c r="N114" s="130"/>
      <c r="O114" s="191"/>
      <c r="P114" s="130"/>
      <c r="Q114" s="130"/>
      <c r="R114" s="130"/>
    </row>
    <row r="115" spans="1:18" x14ac:dyDescent="0.25">
      <c r="A115" s="130"/>
      <c r="B115" s="130"/>
      <c r="C115" s="130"/>
      <c r="D115" s="130"/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91"/>
      <c r="P115" s="130"/>
      <c r="Q115" s="130"/>
      <c r="R115" s="130"/>
    </row>
    <row r="116" spans="1:18" x14ac:dyDescent="0.25">
      <c r="A116" s="130"/>
      <c r="B116" s="130"/>
      <c r="C116" s="130"/>
      <c r="D116" s="130"/>
      <c r="E116" s="130"/>
      <c r="F116" s="130"/>
      <c r="G116" s="130"/>
      <c r="H116" s="130"/>
      <c r="I116" s="130"/>
      <c r="J116" s="130"/>
      <c r="K116" s="130"/>
      <c r="L116" s="130"/>
      <c r="M116" s="130"/>
      <c r="N116" s="130"/>
      <c r="O116" s="191"/>
      <c r="P116" s="130"/>
      <c r="Q116" s="130"/>
      <c r="R116" s="130"/>
    </row>
    <row r="117" spans="1:18" x14ac:dyDescent="0.25">
      <c r="A117" s="130"/>
      <c r="B117" s="130"/>
      <c r="C117" s="130"/>
      <c r="D117" s="130"/>
      <c r="E117" s="130"/>
      <c r="F117" s="130"/>
      <c r="G117" s="130"/>
      <c r="H117" s="130"/>
      <c r="I117" s="130"/>
      <c r="J117" s="130"/>
      <c r="K117" s="130"/>
      <c r="L117" s="130"/>
      <c r="M117" s="130"/>
      <c r="N117" s="130"/>
      <c r="O117" s="191"/>
      <c r="P117" s="130"/>
      <c r="Q117" s="130"/>
      <c r="R117" s="130"/>
    </row>
    <row r="118" spans="1:18" x14ac:dyDescent="0.25">
      <c r="A118" s="130"/>
      <c r="B118" s="130"/>
      <c r="C118" s="130"/>
      <c r="D118" s="130"/>
      <c r="E118" s="130"/>
      <c r="F118" s="130"/>
      <c r="G118" s="130"/>
      <c r="H118" s="130"/>
      <c r="I118" s="130"/>
      <c r="J118" s="130"/>
      <c r="K118" s="130"/>
      <c r="L118" s="130"/>
      <c r="M118" s="130"/>
      <c r="N118" s="130"/>
      <c r="O118" s="191"/>
      <c r="P118" s="130"/>
      <c r="Q118" s="130"/>
      <c r="R118" s="130"/>
    </row>
    <row r="119" spans="1:18" x14ac:dyDescent="0.25">
      <c r="A119" s="130"/>
      <c r="B119" s="130"/>
      <c r="C119" s="130"/>
      <c r="D119" s="130"/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91"/>
      <c r="P119" s="130"/>
      <c r="Q119" s="130"/>
      <c r="R119" s="130"/>
    </row>
    <row r="120" spans="1:18" x14ac:dyDescent="0.25">
      <c r="A120" s="130"/>
      <c r="B120" s="130"/>
      <c r="C120" s="130"/>
      <c r="D120" s="130"/>
      <c r="E120" s="130"/>
      <c r="F120" s="130"/>
      <c r="G120" s="130"/>
      <c r="H120" s="130"/>
      <c r="I120" s="130"/>
      <c r="J120" s="130"/>
      <c r="K120" s="130"/>
      <c r="L120" s="130"/>
      <c r="M120" s="130"/>
      <c r="N120" s="130"/>
      <c r="O120" s="191"/>
      <c r="P120" s="130"/>
      <c r="Q120" s="130"/>
      <c r="R120" s="130"/>
    </row>
    <row r="121" spans="1:18" x14ac:dyDescent="0.25">
      <c r="A121" s="130"/>
      <c r="B121" s="130"/>
      <c r="C121" s="130"/>
      <c r="D121" s="13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91"/>
      <c r="P121" s="130"/>
      <c r="Q121" s="130"/>
      <c r="R121" s="130"/>
    </row>
    <row r="122" spans="1:18" x14ac:dyDescent="0.25">
      <c r="A122" s="130"/>
      <c r="B122" s="130"/>
      <c r="C122" s="130"/>
      <c r="D122" s="130"/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91"/>
      <c r="P122" s="130"/>
      <c r="Q122" s="130"/>
      <c r="R122" s="130"/>
    </row>
    <row r="123" spans="1:18" x14ac:dyDescent="0.25">
      <c r="A123" s="130"/>
      <c r="B123" s="130"/>
      <c r="C123" s="130"/>
      <c r="D123" s="130"/>
      <c r="E123" s="130"/>
      <c r="F123" s="130"/>
      <c r="G123" s="130"/>
      <c r="H123" s="130"/>
      <c r="I123" s="130"/>
      <c r="J123" s="130"/>
      <c r="K123" s="130"/>
      <c r="L123" s="130"/>
      <c r="M123" s="130"/>
      <c r="N123" s="130"/>
      <c r="O123" s="191"/>
      <c r="P123" s="130"/>
      <c r="Q123" s="130"/>
      <c r="R123" s="130"/>
    </row>
  </sheetData>
  <conditionalFormatting sqref="A6:D10 I6:J10">
    <cfRule type="expression" dxfId="14151" priority="4">
      <formula>$P$2=ROW()</formula>
    </cfRule>
  </conditionalFormatting>
  <conditionalFormatting sqref="H6:H10">
    <cfRule type="expression" dxfId="14150" priority="2">
      <formula>#REF!=ROW()</formula>
    </cfRule>
  </conditionalFormatting>
  <conditionalFormatting sqref="E6:G10">
    <cfRule type="expression" dxfId="14149" priority="1">
      <formula>#REF!=ROW()</formula>
    </cfRule>
  </conditionalFormatting>
  <dataValidations count="2">
    <dataValidation type="list" allowBlank="1" showInputMessage="1" showErrorMessage="1" sqref="G19:G58" xr:uid="{ED868070-9C62-4725-A794-AAFD20A4C89A}">
      <formula1>$P$1:$P$7</formula1>
    </dataValidation>
    <dataValidation type="list" allowBlank="1" showInputMessage="1" showErrorMessage="1" sqref="G6:G10" xr:uid="{BE4D444C-ABF1-475E-9D00-4D6A15F52E2F}">
      <formula1>$O$1:$O$7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9" r:id="rId3" name="Label1">
          <controlPr defaultSize="0" autoFill="0" autoLine="0" r:id="rId4">
            <anchor moveWithCells="1">
              <from>
                <xdr:col>6</xdr:col>
                <xdr:colOff>419100</xdr:colOff>
                <xdr:row>0</xdr:row>
                <xdr:rowOff>38100</xdr:rowOff>
              </from>
              <to>
                <xdr:col>6</xdr:col>
                <xdr:colOff>1428750</xdr:colOff>
                <xdr:row>1</xdr:row>
                <xdr:rowOff>0</xdr:rowOff>
              </to>
            </anchor>
          </controlPr>
        </control>
      </mc:Choice>
      <mc:Fallback>
        <control shapeId="11269" r:id="rId3" name="Label1"/>
      </mc:Fallback>
    </mc:AlternateContent>
    <mc:AlternateContent xmlns:mc="http://schemas.openxmlformats.org/markup-compatibility/2006">
      <mc:Choice Requires="x14">
        <control shapeId="11270" r:id="rId5" name="Label2">
          <controlPr defaultSize="0" autoLine="0" r:id="rId6">
            <anchor moveWithCells="1">
              <from>
                <xdr:col>5</xdr:col>
                <xdr:colOff>285750</xdr:colOff>
                <xdr:row>1</xdr:row>
                <xdr:rowOff>0</xdr:rowOff>
              </from>
              <to>
                <xdr:col>6</xdr:col>
                <xdr:colOff>657225</xdr:colOff>
                <xdr:row>1</xdr:row>
                <xdr:rowOff>238125</xdr:rowOff>
              </to>
            </anchor>
          </controlPr>
        </control>
      </mc:Choice>
      <mc:Fallback>
        <control shapeId="11270" r:id="rId5" name="Label2"/>
      </mc:Fallback>
    </mc:AlternateContent>
    <mc:AlternateContent xmlns:mc="http://schemas.openxmlformats.org/markup-compatibility/2006">
      <mc:Choice Requires="x14">
        <control shapeId="11271" r:id="rId7" name="Label3">
          <controlPr defaultSize="0" autoLine="0" r:id="rId8">
            <anchor moveWithCells="1">
              <from>
                <xdr:col>5</xdr:col>
                <xdr:colOff>285750</xdr:colOff>
                <xdr:row>2</xdr:row>
                <xdr:rowOff>0</xdr:rowOff>
              </from>
              <to>
                <xdr:col>6</xdr:col>
                <xdr:colOff>619125</xdr:colOff>
                <xdr:row>2</xdr:row>
                <xdr:rowOff>219075</xdr:rowOff>
              </to>
            </anchor>
          </controlPr>
        </control>
      </mc:Choice>
      <mc:Fallback>
        <control shapeId="11271" r:id="rId7" name="Label3"/>
      </mc:Fallback>
    </mc:AlternateContent>
    <mc:AlternateContent xmlns:mc="http://schemas.openxmlformats.org/markup-compatibility/2006">
      <mc:Choice Requires="x14">
        <control shapeId="11273" r:id="rId9" name="Label4">
          <controlPr defaultSize="0" autoLine="0" r:id="rId10">
            <anchor moveWithCells="1">
              <from>
                <xdr:col>5</xdr:col>
                <xdr:colOff>438150</xdr:colOff>
                <xdr:row>2</xdr:row>
                <xdr:rowOff>257175</xdr:rowOff>
              </from>
              <to>
                <xdr:col>6</xdr:col>
                <xdr:colOff>342900</xdr:colOff>
                <xdr:row>3</xdr:row>
                <xdr:rowOff>161925</xdr:rowOff>
              </to>
            </anchor>
          </controlPr>
        </control>
      </mc:Choice>
      <mc:Fallback>
        <control shapeId="11273" r:id="rId9" name="Label4"/>
      </mc:Fallback>
    </mc:AlternateContent>
    <mc:AlternateContent xmlns:mc="http://schemas.openxmlformats.org/markup-compatibility/2006">
      <mc:Choice Requires="x14">
        <control shapeId="11274" r:id="rId11" name="TextBoxCptKms1">
          <controlPr defaultSize="0" autoLine="0" autoPict="0" r:id="rId12">
            <anchor moveWithCells="1">
              <from>
                <xdr:col>6</xdr:col>
                <xdr:colOff>723900</xdr:colOff>
                <xdr:row>1</xdr:row>
                <xdr:rowOff>0</xdr:rowOff>
              </from>
              <to>
                <xdr:col>6</xdr:col>
                <xdr:colOff>1257300</xdr:colOff>
                <xdr:row>1</xdr:row>
                <xdr:rowOff>228600</xdr:rowOff>
              </to>
            </anchor>
          </controlPr>
        </control>
      </mc:Choice>
      <mc:Fallback>
        <control shapeId="11274" r:id="rId11" name="TextBoxCptKms1"/>
      </mc:Fallback>
    </mc:AlternateContent>
    <mc:AlternateContent xmlns:mc="http://schemas.openxmlformats.org/markup-compatibility/2006">
      <mc:Choice Requires="x14">
        <control shapeId="11275" r:id="rId13" name="TextBoxCptKms2">
          <controlPr locked="0" defaultSize="0" autoLine="0" r:id="rId14">
            <anchor moveWithCells="1">
              <from>
                <xdr:col>6</xdr:col>
                <xdr:colOff>733425</xdr:colOff>
                <xdr:row>1</xdr:row>
                <xdr:rowOff>257175</xdr:rowOff>
              </from>
              <to>
                <xdr:col>6</xdr:col>
                <xdr:colOff>1257300</xdr:colOff>
                <xdr:row>2</xdr:row>
                <xdr:rowOff>200025</xdr:rowOff>
              </to>
            </anchor>
          </controlPr>
        </control>
      </mc:Choice>
      <mc:Fallback>
        <control shapeId="11275" r:id="rId13" name="TextBoxCptKms2"/>
      </mc:Fallback>
    </mc:AlternateContent>
    <mc:AlternateContent xmlns:mc="http://schemas.openxmlformats.org/markup-compatibility/2006">
      <mc:Choice Requires="x14">
        <control shapeId="11276" r:id="rId15" name="TextBoxTotal1">
          <controlPr defaultSize="0" autoLine="0" r:id="rId16">
            <anchor moveWithCells="1">
              <from>
                <xdr:col>6</xdr:col>
                <xdr:colOff>733425</xdr:colOff>
                <xdr:row>2</xdr:row>
                <xdr:rowOff>247650</xdr:rowOff>
              </from>
              <to>
                <xdr:col>6</xdr:col>
                <xdr:colOff>1266825</xdr:colOff>
                <xdr:row>3</xdr:row>
                <xdr:rowOff>219075</xdr:rowOff>
              </to>
            </anchor>
          </controlPr>
        </control>
      </mc:Choice>
      <mc:Fallback>
        <control shapeId="11276" r:id="rId15" name="TextBoxTotal1"/>
      </mc:Fallback>
    </mc:AlternateContent>
    <mc:AlternateContent xmlns:mc="http://schemas.openxmlformats.org/markup-compatibility/2006">
      <mc:Choice Requires="x14">
        <control shapeId="11278" r:id="rId17" name="TextBoxKmsTrav">
          <controlPr defaultSize="0" autoLine="0" r:id="rId18">
            <anchor moveWithCells="1">
              <from>
                <xdr:col>7</xdr:col>
                <xdr:colOff>838200</xdr:colOff>
                <xdr:row>1</xdr:row>
                <xdr:rowOff>0</xdr:rowOff>
              </from>
              <to>
                <xdr:col>7</xdr:col>
                <xdr:colOff>1304925</xdr:colOff>
                <xdr:row>1</xdr:row>
                <xdr:rowOff>247650</xdr:rowOff>
              </to>
            </anchor>
          </controlPr>
        </control>
      </mc:Choice>
      <mc:Fallback>
        <control shapeId="11278" r:id="rId17" name="TextBoxKmsTrav"/>
      </mc:Fallback>
    </mc:AlternateContent>
    <mc:AlternateContent xmlns:mc="http://schemas.openxmlformats.org/markup-compatibility/2006">
      <mc:Choice Requires="x14">
        <control shapeId="11279" r:id="rId19" name="Label5">
          <controlPr defaultSize="0" autoFill="0" autoLine="0" r:id="rId20">
            <anchor moveWithCells="1">
              <from>
                <xdr:col>7</xdr:col>
                <xdr:colOff>895350</xdr:colOff>
                <xdr:row>0</xdr:row>
                <xdr:rowOff>38100</xdr:rowOff>
              </from>
              <to>
                <xdr:col>7</xdr:col>
                <xdr:colOff>1285875</xdr:colOff>
                <xdr:row>1</xdr:row>
                <xdr:rowOff>0</xdr:rowOff>
              </to>
            </anchor>
          </controlPr>
        </control>
      </mc:Choice>
      <mc:Fallback>
        <control shapeId="11279" r:id="rId19" name="Label5"/>
      </mc:Fallback>
    </mc:AlternateContent>
    <mc:AlternateContent xmlns:mc="http://schemas.openxmlformats.org/markup-compatibility/2006">
      <mc:Choice Requires="x14">
        <control shapeId="11280" r:id="rId21" name="TextBoxKmsPerso">
          <controlPr defaultSize="0" autoLine="0" r:id="rId22">
            <anchor moveWithCells="1">
              <from>
                <xdr:col>7</xdr:col>
                <xdr:colOff>847725</xdr:colOff>
                <xdr:row>2</xdr:row>
                <xdr:rowOff>0</xdr:rowOff>
              </from>
              <to>
                <xdr:col>7</xdr:col>
                <xdr:colOff>1314450</xdr:colOff>
                <xdr:row>2</xdr:row>
                <xdr:rowOff>228600</xdr:rowOff>
              </to>
            </anchor>
          </controlPr>
        </control>
      </mc:Choice>
      <mc:Fallback>
        <control shapeId="11280" r:id="rId21" name="TextBoxKmsPerso"/>
      </mc:Fallback>
    </mc:AlternateContent>
    <mc:AlternateContent xmlns:mc="http://schemas.openxmlformats.org/markup-compatibility/2006">
      <mc:Choice Requires="x14">
        <control shapeId="11281" r:id="rId23" name="Label6">
          <controlPr defaultSize="0" autoLine="0" r:id="rId24">
            <anchor moveWithCells="1">
              <from>
                <xdr:col>7</xdr:col>
                <xdr:colOff>123825</xdr:colOff>
                <xdr:row>1</xdr:row>
                <xdr:rowOff>47625</xdr:rowOff>
              </from>
              <to>
                <xdr:col>7</xdr:col>
                <xdr:colOff>647700</xdr:colOff>
                <xdr:row>1</xdr:row>
                <xdr:rowOff>238125</xdr:rowOff>
              </to>
            </anchor>
          </controlPr>
        </control>
      </mc:Choice>
      <mc:Fallback>
        <control shapeId="11281" r:id="rId23" name="Label6"/>
      </mc:Fallback>
    </mc:AlternateContent>
    <mc:AlternateContent xmlns:mc="http://schemas.openxmlformats.org/markup-compatibility/2006">
      <mc:Choice Requires="x14">
        <control shapeId="11282" r:id="rId25" name="Label7">
          <controlPr defaultSize="0" autoLine="0" r:id="rId26">
            <anchor moveWithCells="1">
              <from>
                <xdr:col>7</xdr:col>
                <xdr:colOff>104775</xdr:colOff>
                <xdr:row>2</xdr:row>
                <xdr:rowOff>9525</xdr:rowOff>
              </from>
              <to>
                <xdr:col>7</xdr:col>
                <xdr:colOff>809625</xdr:colOff>
                <xdr:row>2</xdr:row>
                <xdr:rowOff>228600</xdr:rowOff>
              </to>
            </anchor>
          </controlPr>
        </control>
      </mc:Choice>
      <mc:Fallback>
        <control shapeId="11282" r:id="rId25" name="Label7"/>
      </mc:Fallback>
    </mc:AlternateContent>
    <mc:AlternateContent xmlns:mc="http://schemas.openxmlformats.org/markup-compatibility/2006">
      <mc:Choice Requires="x14">
        <control shapeId="11283" r:id="rId27" name="Label8">
          <controlPr defaultSize="0" autoLine="0" r:id="rId28">
            <anchor moveWithCells="1">
              <from>
                <xdr:col>7</xdr:col>
                <xdr:colOff>190500</xdr:colOff>
                <xdr:row>2</xdr:row>
                <xdr:rowOff>257175</xdr:rowOff>
              </from>
              <to>
                <xdr:col>7</xdr:col>
                <xdr:colOff>695325</xdr:colOff>
                <xdr:row>3</xdr:row>
                <xdr:rowOff>190500</xdr:rowOff>
              </to>
            </anchor>
          </controlPr>
        </control>
      </mc:Choice>
      <mc:Fallback>
        <control shapeId="11283" r:id="rId27" name="Label8"/>
      </mc:Fallback>
    </mc:AlternateContent>
    <mc:AlternateContent xmlns:mc="http://schemas.openxmlformats.org/markup-compatibility/2006">
      <mc:Choice Requires="x14">
        <control shapeId="11284" r:id="rId29" name="TextBoxGazole">
          <controlPr defaultSize="0" autoLine="0" r:id="rId30">
            <anchor moveWithCells="1">
              <from>
                <xdr:col>7</xdr:col>
                <xdr:colOff>2114550</xdr:colOff>
                <xdr:row>1</xdr:row>
                <xdr:rowOff>257175</xdr:rowOff>
              </from>
              <to>
                <xdr:col>7</xdr:col>
                <xdr:colOff>2752725</xdr:colOff>
                <xdr:row>2</xdr:row>
                <xdr:rowOff>228600</xdr:rowOff>
              </to>
            </anchor>
          </controlPr>
        </control>
      </mc:Choice>
      <mc:Fallback>
        <control shapeId="11284" r:id="rId29" name="TextBoxGazole"/>
      </mc:Fallback>
    </mc:AlternateContent>
    <mc:AlternateContent xmlns:mc="http://schemas.openxmlformats.org/markup-compatibility/2006">
      <mc:Choice Requires="x14">
        <control shapeId="11286" r:id="rId31" name="TextBoxTotal2">
          <controlPr defaultSize="0" autoLine="0" r:id="rId32">
            <anchor moveWithCells="1">
              <from>
                <xdr:col>7</xdr:col>
                <xdr:colOff>847725</xdr:colOff>
                <xdr:row>2</xdr:row>
                <xdr:rowOff>247650</xdr:rowOff>
              </from>
              <to>
                <xdr:col>7</xdr:col>
                <xdr:colOff>1323975</xdr:colOff>
                <xdr:row>3</xdr:row>
                <xdr:rowOff>209550</xdr:rowOff>
              </to>
            </anchor>
          </controlPr>
        </control>
      </mc:Choice>
      <mc:Fallback>
        <control shapeId="11286" r:id="rId31" name="TextBoxTotal2"/>
      </mc:Fallback>
    </mc:AlternateContent>
    <mc:AlternateContent xmlns:mc="http://schemas.openxmlformats.org/markup-compatibility/2006">
      <mc:Choice Requires="x14">
        <control shapeId="11287" r:id="rId33" name="Label9">
          <controlPr defaultSize="0" autoLine="0" r:id="rId34">
            <anchor moveWithCells="1">
              <from>
                <xdr:col>7</xdr:col>
                <xdr:colOff>1962150</xdr:colOff>
                <xdr:row>1</xdr:row>
                <xdr:rowOff>9525</xdr:rowOff>
              </from>
              <to>
                <xdr:col>7</xdr:col>
                <xdr:colOff>2952750</xdr:colOff>
                <xdr:row>1</xdr:row>
                <xdr:rowOff>228600</xdr:rowOff>
              </to>
            </anchor>
          </controlPr>
        </control>
      </mc:Choice>
      <mc:Fallback>
        <control shapeId="11287" r:id="rId33" name="Label9"/>
      </mc:Fallback>
    </mc:AlternateContent>
    <mc:AlternateContent xmlns:mc="http://schemas.openxmlformats.org/markup-compatibility/2006">
      <mc:Choice Requires="x14">
        <control shapeId="11288" r:id="rId35" name="CommandButton_enregistrer">
          <controlPr defaultSize="0" autoLine="0" r:id="rId36">
            <anchor moveWithCells="1">
              <from>
                <xdr:col>6</xdr:col>
                <xdr:colOff>561975</xdr:colOff>
                <xdr:row>10</xdr:row>
                <xdr:rowOff>285750</xdr:rowOff>
              </from>
              <to>
                <xdr:col>7</xdr:col>
                <xdr:colOff>942975</xdr:colOff>
                <xdr:row>12</xdr:row>
                <xdr:rowOff>104775</xdr:rowOff>
              </to>
            </anchor>
          </controlPr>
        </control>
      </mc:Choice>
      <mc:Fallback>
        <control shapeId="11288" r:id="rId35" name="CommandButton_enregistrer"/>
      </mc:Fallback>
    </mc:AlternateContent>
    <mc:AlternateContent xmlns:mc="http://schemas.openxmlformats.org/markup-compatibility/2006">
      <mc:Choice Requires="x14">
        <control shapeId="11289" r:id="rId37" name="SpinButton_lignes">
          <controlPr defaultSize="0" autoLine="0" r:id="rId38">
            <anchor moveWithCells="1">
              <from>
                <xdr:col>9</xdr:col>
                <xdr:colOff>390525</xdr:colOff>
                <xdr:row>5</xdr:row>
                <xdr:rowOff>28575</xdr:rowOff>
              </from>
              <to>
                <xdr:col>10</xdr:col>
                <xdr:colOff>9525</xdr:colOff>
                <xdr:row>10</xdr:row>
                <xdr:rowOff>28575</xdr:rowOff>
              </to>
            </anchor>
          </controlPr>
        </control>
      </mc:Choice>
      <mc:Fallback>
        <control shapeId="11289" r:id="rId37" name="SpinButton_lignes"/>
      </mc:Fallback>
    </mc:AlternateContent>
    <mc:AlternateContent xmlns:mc="http://schemas.openxmlformats.org/markup-compatibility/2006">
      <mc:Choice Requires="x14">
        <control shapeId="11265" r:id="rId39" name="Bouton_inserer">
          <controlPr defaultSize="0" print="0" autoFill="0" autoPict="0" macro="[0]!inserer_ligne_pro">
            <anchor moveWithCells="1" sizeWithCells="1">
              <from>
                <xdr:col>3</xdr:col>
                <xdr:colOff>104775</xdr:colOff>
                <xdr:row>11</xdr:row>
                <xdr:rowOff>38100</xdr:rowOff>
              </from>
              <to>
                <xdr:col>4</xdr:col>
                <xdr:colOff>371475</xdr:colOff>
                <xdr:row>12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6" r:id="rId40" name="Button 10">
          <controlPr defaultSize="0" print="0" autoFill="0" autoPict="0" macro="[1]!Feuil1.ouvreUF">
            <anchor moveWithCells="1" sizeWithCells="1">
              <from>
                <xdr:col>8</xdr:col>
                <xdr:colOff>238125</xdr:colOff>
                <xdr:row>10</xdr:row>
                <xdr:rowOff>190500</xdr:rowOff>
              </from>
              <to>
                <xdr:col>9</xdr:col>
                <xdr:colOff>762000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41" name="Bouton_supprimer">
          <controlPr defaultSize="0" print="0" autoFill="0" autoPict="0" macro="[1]!supprimer_ligne">
            <anchor moveWithCells="1" sizeWithCells="1">
              <from>
                <xdr:col>8</xdr:col>
                <xdr:colOff>257175</xdr:colOff>
                <xdr:row>12</xdr:row>
                <xdr:rowOff>180975</xdr:rowOff>
              </from>
              <to>
                <xdr:col>9</xdr:col>
                <xdr:colOff>762000</xdr:colOff>
                <xdr:row>14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42" name="Button 4">
          <controlPr defaultSize="0" print="0" autoFill="0" autoPict="0" macro="[1]!TCD_2">
            <anchor moveWithCells="1" sizeWithCells="1">
              <from>
                <xdr:col>8</xdr:col>
                <xdr:colOff>333375</xdr:colOff>
                <xdr:row>0</xdr:row>
                <xdr:rowOff>152400</xdr:rowOff>
              </from>
              <to>
                <xdr:col>9</xdr:col>
                <xdr:colOff>542925</xdr:colOff>
                <xdr:row>2</xdr:row>
                <xdr:rowOff>123825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Q151"/>
  <sheetViews>
    <sheetView showGridLines="0" zoomScale="80" zoomScaleNormal="80" workbookViewId="0">
      <pane ySplit="1" topLeftCell="A26" activePane="bottomLeft" state="frozen"/>
      <selection pane="bottomLeft" activeCell="C42" sqref="C42"/>
    </sheetView>
  </sheetViews>
  <sheetFormatPr baseColWidth="10" defaultColWidth="11.42578125" defaultRowHeight="15" x14ac:dyDescent="0.25"/>
  <cols>
    <col min="1" max="1" width="5" style="5" customWidth="1"/>
    <col min="2" max="2" width="5.140625" style="5" customWidth="1"/>
    <col min="3" max="3" width="13.7109375" style="5" bestFit="1" customWidth="1"/>
    <col min="4" max="4" width="22.5703125" style="5" customWidth="1"/>
    <col min="5" max="5" width="19.7109375" style="35" customWidth="1"/>
    <col min="6" max="6" width="17.42578125" style="5" customWidth="1"/>
    <col min="7" max="7" width="23.7109375" style="5" customWidth="1"/>
    <col min="8" max="8" width="38.85546875" style="5" customWidth="1"/>
    <col min="9" max="9" width="11.5703125" style="33" bestFit="1" customWidth="1"/>
    <col min="10" max="10" width="11.42578125" style="5"/>
    <col min="11" max="11" width="13.140625" style="5" customWidth="1"/>
    <col min="12" max="12" width="12.140625" style="5" customWidth="1"/>
    <col min="13" max="13" width="11.85546875" style="5" customWidth="1"/>
    <col min="14" max="14" width="11.85546875" customWidth="1"/>
    <col min="15" max="16" width="11.85546875" style="46" customWidth="1"/>
    <col min="17" max="17" width="11.42578125" hidden="1" customWidth="1"/>
    <col min="18" max="18" width="11.42578125" customWidth="1"/>
  </cols>
  <sheetData>
    <row r="1" spans="1:17" ht="26.25" customHeight="1" x14ac:dyDescent="0.25">
      <c r="A1" s="136" t="s">
        <v>12</v>
      </c>
      <c r="B1" s="136" t="s">
        <v>41</v>
      </c>
      <c r="C1" s="136" t="s">
        <v>11</v>
      </c>
      <c r="D1" s="137" t="s">
        <v>29</v>
      </c>
      <c r="E1" s="136" t="s">
        <v>30</v>
      </c>
      <c r="F1" s="136" t="s">
        <v>8</v>
      </c>
      <c r="G1" s="136" t="s">
        <v>31</v>
      </c>
      <c r="H1" s="136" t="s">
        <v>32</v>
      </c>
      <c r="I1" s="136" t="s">
        <v>33</v>
      </c>
      <c r="J1" s="137" t="s">
        <v>139</v>
      </c>
      <c r="K1" s="188">
        <f>SUMIF($J$1:$J$109,"",$I$1:$I$109)</f>
        <v>1588.0899999999997</v>
      </c>
      <c r="L1" s="112">
        <f>SUMIF($J$2:$J$49,"perso",$I$2:$I$57)</f>
        <v>45</v>
      </c>
      <c r="M1" s="194">
        <v>9000</v>
      </c>
      <c r="N1" s="194">
        <v>13000</v>
      </c>
      <c r="O1" s="186">
        <f>SUMIF($G$2:$G$50,"gazole",$I$2:$I$57)</f>
        <v>269.22999999999996</v>
      </c>
      <c r="Q1" s="130" t="s">
        <v>115</v>
      </c>
    </row>
    <row r="2" spans="1:17" x14ac:dyDescent="0.25">
      <c r="A2" s="74">
        <v>1</v>
      </c>
      <c r="B2" s="74" t="s">
        <v>40</v>
      </c>
      <c r="C2" s="88">
        <v>42782</v>
      </c>
      <c r="D2" s="51" t="s">
        <v>83</v>
      </c>
      <c r="E2" s="86" t="s">
        <v>140</v>
      </c>
      <c r="F2" s="86">
        <v>803</v>
      </c>
      <c r="G2" s="86" t="s">
        <v>9</v>
      </c>
      <c r="H2" s="86" t="s">
        <v>131</v>
      </c>
      <c r="I2" s="87">
        <v>42.92</v>
      </c>
      <c r="J2" s="87"/>
      <c r="K2" s="187"/>
      <c r="L2" s="32"/>
      <c r="Q2" s="130" t="s">
        <v>116</v>
      </c>
    </row>
    <row r="3" spans="1:17" x14ac:dyDescent="0.25">
      <c r="A3" s="74">
        <v>2</v>
      </c>
      <c r="B3" s="74" t="s">
        <v>40</v>
      </c>
      <c r="C3" s="88">
        <v>42782</v>
      </c>
      <c r="D3" s="51" t="s">
        <v>85</v>
      </c>
      <c r="E3" s="86" t="s">
        <v>141</v>
      </c>
      <c r="F3" s="86"/>
      <c r="G3" s="86" t="s">
        <v>115</v>
      </c>
      <c r="H3" s="86" t="s">
        <v>131</v>
      </c>
      <c r="I3" s="87">
        <v>19.2</v>
      </c>
      <c r="J3" s="87"/>
      <c r="K3" s="187"/>
      <c r="L3" s="32"/>
      <c r="Q3" s="130" t="s">
        <v>117</v>
      </c>
    </row>
    <row r="4" spans="1:17" x14ac:dyDescent="0.25">
      <c r="A4" s="74">
        <v>3</v>
      </c>
      <c r="B4" s="74" t="s">
        <v>40</v>
      </c>
      <c r="C4" s="88">
        <v>42782</v>
      </c>
      <c r="D4" s="51" t="s">
        <v>86</v>
      </c>
      <c r="E4" s="86" t="s">
        <v>141</v>
      </c>
      <c r="F4" s="86"/>
      <c r="G4" s="86" t="s">
        <v>116</v>
      </c>
      <c r="H4" s="86" t="s">
        <v>131</v>
      </c>
      <c r="I4" s="87">
        <v>5.4</v>
      </c>
      <c r="J4" s="87"/>
      <c r="K4" s="187"/>
      <c r="L4" s="32"/>
      <c r="M4" s="84"/>
      <c r="Q4" s="130" t="s">
        <v>118</v>
      </c>
    </row>
    <row r="5" spans="1:17" x14ac:dyDescent="0.25">
      <c r="A5" s="74">
        <v>4</v>
      </c>
      <c r="B5" s="74" t="s">
        <v>68</v>
      </c>
      <c r="C5" s="88">
        <v>42783</v>
      </c>
      <c r="D5" s="51" t="s">
        <v>87</v>
      </c>
      <c r="E5" s="86" t="s">
        <v>141</v>
      </c>
      <c r="F5" s="86"/>
      <c r="G5" s="86" t="s">
        <v>118</v>
      </c>
      <c r="H5" s="86" t="s">
        <v>131</v>
      </c>
      <c r="I5" s="87">
        <v>85.25</v>
      </c>
      <c r="J5" s="87"/>
      <c r="K5" s="187"/>
      <c r="L5" s="132"/>
      <c r="M5" s="32"/>
      <c r="N5" s="81"/>
      <c r="O5" s="81"/>
      <c r="P5" s="81"/>
      <c r="Q5" s="130" t="s">
        <v>9</v>
      </c>
    </row>
    <row r="6" spans="1:17" x14ac:dyDescent="0.25">
      <c r="A6" s="74">
        <v>5</v>
      </c>
      <c r="B6" s="74" t="s">
        <v>68</v>
      </c>
      <c r="C6" s="88">
        <v>42783</v>
      </c>
      <c r="D6" s="51" t="s">
        <v>88</v>
      </c>
      <c r="E6" s="86" t="s">
        <v>141</v>
      </c>
      <c r="F6" s="86"/>
      <c r="G6" s="86" t="s">
        <v>115</v>
      </c>
      <c r="H6" s="86" t="s">
        <v>131</v>
      </c>
      <c r="I6" s="87">
        <v>19.3</v>
      </c>
      <c r="J6" s="87"/>
      <c r="K6" s="187"/>
      <c r="L6" s="132"/>
      <c r="M6" s="32"/>
      <c r="N6" s="81"/>
      <c r="O6" s="81"/>
      <c r="P6" s="81"/>
      <c r="Q6" s="130" t="s">
        <v>39</v>
      </c>
    </row>
    <row r="7" spans="1:17" x14ac:dyDescent="0.25">
      <c r="A7" s="74">
        <v>6</v>
      </c>
      <c r="B7" s="74" t="s">
        <v>76</v>
      </c>
      <c r="C7" s="88">
        <v>42785</v>
      </c>
      <c r="D7" s="51" t="s">
        <v>89</v>
      </c>
      <c r="E7" s="86"/>
      <c r="F7" s="86"/>
      <c r="G7" s="86" t="s">
        <v>117</v>
      </c>
      <c r="H7" s="86"/>
      <c r="I7" s="87">
        <v>39.18</v>
      </c>
      <c r="J7" s="87"/>
      <c r="K7" s="187"/>
      <c r="L7" s="187"/>
      <c r="M7" s="32"/>
      <c r="N7" s="81"/>
      <c r="O7" s="81"/>
      <c r="P7" s="81"/>
      <c r="Q7" s="130" t="s">
        <v>34</v>
      </c>
    </row>
    <row r="8" spans="1:17" x14ac:dyDescent="0.25">
      <c r="A8" s="74">
        <v>7</v>
      </c>
      <c r="B8" s="74" t="s">
        <v>69</v>
      </c>
      <c r="C8" s="88">
        <v>42786</v>
      </c>
      <c r="D8" s="51" t="s">
        <v>90</v>
      </c>
      <c r="E8" s="86" t="s">
        <v>142</v>
      </c>
      <c r="F8" s="86"/>
      <c r="G8" s="86" t="s">
        <v>34</v>
      </c>
      <c r="H8" s="86" t="s">
        <v>106</v>
      </c>
      <c r="I8" s="87">
        <v>100</v>
      </c>
      <c r="J8" s="87"/>
      <c r="K8" s="187"/>
      <c r="L8" s="187"/>
      <c r="M8" s="133"/>
      <c r="N8" s="81"/>
      <c r="O8" s="81"/>
      <c r="P8" s="81"/>
      <c r="Q8" s="1"/>
    </row>
    <row r="9" spans="1:17" x14ac:dyDescent="0.25">
      <c r="A9" s="74">
        <v>8</v>
      </c>
      <c r="B9" s="74" t="s">
        <v>69</v>
      </c>
      <c r="C9" s="88">
        <v>42786</v>
      </c>
      <c r="D9" s="51" t="s">
        <v>86</v>
      </c>
      <c r="E9" s="86" t="s">
        <v>142</v>
      </c>
      <c r="F9" s="86"/>
      <c r="G9" s="86" t="s">
        <v>115</v>
      </c>
      <c r="H9" s="86" t="s">
        <v>131</v>
      </c>
      <c r="I9" s="87">
        <v>4.9000000000000004</v>
      </c>
      <c r="J9" s="87"/>
      <c r="K9" s="187"/>
      <c r="L9" s="132"/>
      <c r="M9" s="32"/>
      <c r="N9" s="81"/>
      <c r="O9" s="81"/>
      <c r="P9" s="81"/>
    </row>
    <row r="10" spans="1:17" x14ac:dyDescent="0.25">
      <c r="A10" s="74">
        <v>9</v>
      </c>
      <c r="B10" s="74" t="s">
        <v>69</v>
      </c>
      <c r="C10" s="88">
        <v>42786</v>
      </c>
      <c r="D10" s="51" t="s">
        <v>79</v>
      </c>
      <c r="E10" s="86" t="s">
        <v>142</v>
      </c>
      <c r="F10" s="86"/>
      <c r="G10" s="86" t="s">
        <v>115</v>
      </c>
      <c r="H10" s="128" t="s">
        <v>131</v>
      </c>
      <c r="I10" s="87">
        <v>16.5</v>
      </c>
      <c r="J10" s="87"/>
      <c r="K10" s="187"/>
      <c r="L10" s="34"/>
    </row>
    <row r="11" spans="1:17" x14ac:dyDescent="0.25">
      <c r="A11" s="74">
        <v>10</v>
      </c>
      <c r="B11" s="74" t="s">
        <v>69</v>
      </c>
      <c r="C11" s="88">
        <v>42786</v>
      </c>
      <c r="D11" s="51" t="s">
        <v>81</v>
      </c>
      <c r="E11" s="86" t="s">
        <v>142</v>
      </c>
      <c r="F11" s="86"/>
      <c r="G11" s="86" t="s">
        <v>115</v>
      </c>
      <c r="H11" s="128" t="s">
        <v>131</v>
      </c>
      <c r="I11" s="87">
        <v>27.6</v>
      </c>
      <c r="J11" s="87"/>
      <c r="K11" s="187"/>
      <c r="L11" s="34"/>
    </row>
    <row r="12" spans="1:17" x14ac:dyDescent="0.25">
      <c r="A12" s="74">
        <v>11</v>
      </c>
      <c r="B12" s="74" t="s">
        <v>70</v>
      </c>
      <c r="C12" s="88">
        <v>42787</v>
      </c>
      <c r="D12" s="51" t="s">
        <v>82</v>
      </c>
      <c r="E12" s="86"/>
      <c r="F12" s="86"/>
      <c r="G12" s="86" t="s">
        <v>9</v>
      </c>
      <c r="H12" s="86" t="s">
        <v>131</v>
      </c>
      <c r="I12" s="87">
        <v>46.97</v>
      </c>
      <c r="J12" s="87"/>
      <c r="K12" s="187"/>
      <c r="L12" s="84"/>
    </row>
    <row r="13" spans="1:17" x14ac:dyDescent="0.25">
      <c r="A13" s="74">
        <v>12</v>
      </c>
      <c r="B13" s="74" t="s">
        <v>70</v>
      </c>
      <c r="C13" s="88">
        <v>42787</v>
      </c>
      <c r="D13" s="51" t="s">
        <v>79</v>
      </c>
      <c r="E13" s="86"/>
      <c r="F13" s="86"/>
      <c r="G13" s="86" t="s">
        <v>115</v>
      </c>
      <c r="H13" s="86" t="s">
        <v>131</v>
      </c>
      <c r="I13" s="87">
        <v>15.4</v>
      </c>
      <c r="J13" s="87"/>
      <c r="K13" s="187"/>
      <c r="L13" s="84"/>
    </row>
    <row r="14" spans="1:17" x14ac:dyDescent="0.25">
      <c r="A14" s="74">
        <v>13</v>
      </c>
      <c r="B14" s="74" t="s">
        <v>70</v>
      </c>
      <c r="C14" s="88">
        <v>42787</v>
      </c>
      <c r="D14" s="51" t="s">
        <v>81</v>
      </c>
      <c r="E14" s="86"/>
      <c r="F14" s="86"/>
      <c r="G14" s="86" t="s">
        <v>115</v>
      </c>
      <c r="H14" s="86" t="s">
        <v>131</v>
      </c>
      <c r="I14" s="87">
        <v>23.6</v>
      </c>
      <c r="J14" s="87"/>
      <c r="K14" s="187"/>
      <c r="L14" s="84"/>
    </row>
    <row r="15" spans="1:17" x14ac:dyDescent="0.25">
      <c r="A15" s="74">
        <v>14</v>
      </c>
      <c r="B15" s="74" t="s">
        <v>71</v>
      </c>
      <c r="C15" s="88">
        <v>42788</v>
      </c>
      <c r="D15" s="51" t="s">
        <v>91</v>
      </c>
      <c r="E15" s="86" t="s">
        <v>143</v>
      </c>
      <c r="F15" s="86">
        <v>164</v>
      </c>
      <c r="G15" s="86" t="s">
        <v>115</v>
      </c>
      <c r="H15" s="128" t="s">
        <v>131</v>
      </c>
      <c r="I15" s="87">
        <v>25.6</v>
      </c>
      <c r="J15" s="87"/>
      <c r="K15" s="187"/>
      <c r="L15" s="32"/>
    </row>
    <row r="16" spans="1:17" x14ac:dyDescent="0.25">
      <c r="A16" s="74">
        <v>15</v>
      </c>
      <c r="B16" s="74" t="s">
        <v>71</v>
      </c>
      <c r="C16" s="88">
        <v>42788</v>
      </c>
      <c r="D16" s="51" t="s">
        <v>80</v>
      </c>
      <c r="E16" s="86" t="s">
        <v>143</v>
      </c>
      <c r="F16" s="86"/>
      <c r="G16" s="86" t="s">
        <v>7</v>
      </c>
      <c r="H16" s="86" t="s">
        <v>131</v>
      </c>
      <c r="I16" s="87">
        <v>187.3</v>
      </c>
      <c r="J16" s="87"/>
      <c r="K16" s="187"/>
      <c r="L16" s="32"/>
    </row>
    <row r="17" spans="1:12" x14ac:dyDescent="0.25">
      <c r="A17" s="74">
        <v>16</v>
      </c>
      <c r="B17" s="74" t="s">
        <v>71</v>
      </c>
      <c r="C17" s="88">
        <v>42788</v>
      </c>
      <c r="D17" s="51" t="s">
        <v>92</v>
      </c>
      <c r="E17" s="86" t="s">
        <v>143</v>
      </c>
      <c r="F17" s="86"/>
      <c r="G17" s="86" t="s">
        <v>34</v>
      </c>
      <c r="H17" s="86" t="s">
        <v>72</v>
      </c>
      <c r="I17" s="87">
        <v>11.95</v>
      </c>
      <c r="J17" s="87"/>
      <c r="K17" s="187"/>
      <c r="L17" s="32"/>
    </row>
    <row r="18" spans="1:12" x14ac:dyDescent="0.25">
      <c r="A18" s="74">
        <v>17</v>
      </c>
      <c r="B18" s="74" t="s">
        <v>71</v>
      </c>
      <c r="C18" s="88">
        <v>42788</v>
      </c>
      <c r="D18" s="51" t="s">
        <v>93</v>
      </c>
      <c r="E18" s="86" t="s">
        <v>143</v>
      </c>
      <c r="F18" s="86"/>
      <c r="G18" s="86" t="s">
        <v>115</v>
      </c>
      <c r="H18" s="86" t="s">
        <v>131</v>
      </c>
      <c r="I18" s="87">
        <v>1.7</v>
      </c>
      <c r="J18" s="87"/>
      <c r="K18" s="187"/>
      <c r="L18" s="32"/>
    </row>
    <row r="19" spans="1:12" x14ac:dyDescent="0.25">
      <c r="A19" s="74">
        <v>18</v>
      </c>
      <c r="B19" s="74" t="s">
        <v>67</v>
      </c>
      <c r="C19" s="88">
        <v>42791</v>
      </c>
      <c r="D19" s="51" t="s">
        <v>89</v>
      </c>
      <c r="E19" s="86"/>
      <c r="F19" s="86">
        <v>558</v>
      </c>
      <c r="G19" s="86" t="s">
        <v>9</v>
      </c>
      <c r="H19" s="86" t="s">
        <v>131</v>
      </c>
      <c r="I19" s="87">
        <v>48.4</v>
      </c>
      <c r="J19" s="87"/>
      <c r="K19" s="187"/>
      <c r="L19" s="84"/>
    </row>
    <row r="20" spans="1:12" ht="15.75" customHeight="1" x14ac:dyDescent="0.25">
      <c r="A20" s="74">
        <v>19</v>
      </c>
      <c r="B20" s="74" t="s">
        <v>69</v>
      </c>
      <c r="C20" s="88">
        <v>42793</v>
      </c>
      <c r="D20" s="51" t="s">
        <v>94</v>
      </c>
      <c r="E20" s="86"/>
      <c r="F20" s="86"/>
      <c r="G20" s="86" t="s">
        <v>115</v>
      </c>
      <c r="H20" s="86" t="s">
        <v>131</v>
      </c>
      <c r="I20" s="87">
        <v>15</v>
      </c>
      <c r="J20" s="87"/>
      <c r="K20" s="187"/>
      <c r="L20" s="84"/>
    </row>
    <row r="21" spans="1:12" x14ac:dyDescent="0.25">
      <c r="A21" s="74">
        <v>20</v>
      </c>
      <c r="B21" s="74" t="s">
        <v>69</v>
      </c>
      <c r="C21" s="88">
        <v>42793</v>
      </c>
      <c r="D21" s="51" t="s">
        <v>95</v>
      </c>
      <c r="E21" s="86"/>
      <c r="F21" s="86"/>
      <c r="G21" s="86" t="s">
        <v>9</v>
      </c>
      <c r="H21" s="86" t="s">
        <v>131</v>
      </c>
      <c r="I21" s="87">
        <v>44.55</v>
      </c>
      <c r="J21" s="87"/>
      <c r="K21" s="187"/>
      <c r="L21" s="84"/>
    </row>
    <row r="22" spans="1:12" x14ac:dyDescent="0.25">
      <c r="A22" s="74">
        <v>21</v>
      </c>
      <c r="B22" s="74" t="s">
        <v>70</v>
      </c>
      <c r="C22" s="88">
        <v>42794</v>
      </c>
      <c r="D22" s="51" t="s">
        <v>81</v>
      </c>
      <c r="E22" s="86"/>
      <c r="F22" s="86"/>
      <c r="G22" s="89" t="s">
        <v>115</v>
      </c>
      <c r="H22" s="89" t="s">
        <v>114</v>
      </c>
      <c r="I22" s="87">
        <v>51.1</v>
      </c>
      <c r="J22" s="87"/>
      <c r="K22" s="187"/>
      <c r="L22" s="84"/>
    </row>
    <row r="23" spans="1:12" x14ac:dyDescent="0.25">
      <c r="A23" s="74">
        <v>22</v>
      </c>
      <c r="B23" s="74" t="s">
        <v>71</v>
      </c>
      <c r="C23" s="88">
        <v>42795</v>
      </c>
      <c r="D23" s="51" t="s">
        <v>79</v>
      </c>
      <c r="E23" s="86"/>
      <c r="F23" s="86"/>
      <c r="G23" s="89" t="s">
        <v>117</v>
      </c>
      <c r="H23" s="89" t="s">
        <v>114</v>
      </c>
      <c r="I23" s="87">
        <v>34.799999999999997</v>
      </c>
      <c r="J23" s="87"/>
      <c r="K23" s="187"/>
      <c r="L23" s="84"/>
    </row>
    <row r="24" spans="1:12" x14ac:dyDescent="0.25">
      <c r="A24" s="74">
        <v>23</v>
      </c>
      <c r="B24" s="74" t="s">
        <v>40</v>
      </c>
      <c r="C24" s="88">
        <v>42796</v>
      </c>
      <c r="D24" s="51" t="s">
        <v>96</v>
      </c>
      <c r="E24" s="86"/>
      <c r="F24" s="86">
        <v>789</v>
      </c>
      <c r="G24" s="89" t="s">
        <v>9</v>
      </c>
      <c r="H24" s="89" t="s">
        <v>131</v>
      </c>
      <c r="I24" s="87">
        <v>49.29</v>
      </c>
      <c r="J24" s="87"/>
      <c r="K24" s="187"/>
      <c r="L24" s="84"/>
    </row>
    <row r="25" spans="1:12" x14ac:dyDescent="0.25">
      <c r="A25" s="74">
        <v>24</v>
      </c>
      <c r="B25" s="74" t="s">
        <v>40</v>
      </c>
      <c r="C25" s="88">
        <v>42796</v>
      </c>
      <c r="D25" s="51" t="s">
        <v>80</v>
      </c>
      <c r="E25" s="86"/>
      <c r="F25" s="86"/>
      <c r="G25" s="89" t="s">
        <v>7</v>
      </c>
      <c r="H25" s="89" t="s">
        <v>131</v>
      </c>
      <c r="I25" s="87">
        <v>206.95</v>
      </c>
      <c r="J25" s="87"/>
      <c r="K25" s="187"/>
      <c r="L25" s="84"/>
    </row>
    <row r="26" spans="1:12" x14ac:dyDescent="0.25">
      <c r="A26" s="74">
        <v>25</v>
      </c>
      <c r="B26" s="74" t="s">
        <v>40</v>
      </c>
      <c r="C26" s="88">
        <v>42796</v>
      </c>
      <c r="D26" s="51" t="s">
        <v>80</v>
      </c>
      <c r="E26" s="86"/>
      <c r="F26" s="86"/>
      <c r="G26" s="89" t="s">
        <v>117</v>
      </c>
      <c r="H26" s="89" t="s">
        <v>145</v>
      </c>
      <c r="I26" s="87">
        <v>30</v>
      </c>
      <c r="J26" s="87"/>
      <c r="K26" s="187"/>
      <c r="L26" s="84"/>
    </row>
    <row r="27" spans="1:12" x14ac:dyDescent="0.25">
      <c r="A27" s="74">
        <v>26</v>
      </c>
      <c r="B27" s="74" t="s">
        <v>40</v>
      </c>
      <c r="C27" s="88">
        <v>42796</v>
      </c>
      <c r="D27" s="51" t="s">
        <v>80</v>
      </c>
      <c r="E27" s="86"/>
      <c r="F27" s="86"/>
      <c r="G27" s="89" t="s">
        <v>115</v>
      </c>
      <c r="H27" s="89" t="s">
        <v>131</v>
      </c>
      <c r="I27" s="87">
        <v>80</v>
      </c>
      <c r="J27" s="87"/>
      <c r="K27" s="187"/>
      <c r="L27" s="84"/>
    </row>
    <row r="28" spans="1:12" x14ac:dyDescent="0.25">
      <c r="A28" s="74">
        <v>27</v>
      </c>
      <c r="B28" s="75" t="s">
        <v>40</v>
      </c>
      <c r="C28" s="88">
        <v>42796</v>
      </c>
      <c r="D28" s="90" t="s">
        <v>97</v>
      </c>
      <c r="E28" s="86"/>
      <c r="F28" s="86"/>
      <c r="G28" s="86" t="s">
        <v>115</v>
      </c>
      <c r="H28" s="128" t="s">
        <v>131</v>
      </c>
      <c r="I28" s="87">
        <v>33.799999999999997</v>
      </c>
      <c r="J28" s="87"/>
      <c r="K28" s="187"/>
      <c r="L28" s="84"/>
    </row>
    <row r="29" spans="1:12" x14ac:dyDescent="0.25">
      <c r="A29" s="74">
        <v>28</v>
      </c>
      <c r="B29" s="75" t="s">
        <v>68</v>
      </c>
      <c r="C29" s="88">
        <v>42797</v>
      </c>
      <c r="D29" s="90" t="s">
        <v>98</v>
      </c>
      <c r="E29" s="86" t="s">
        <v>144</v>
      </c>
      <c r="F29" s="86"/>
      <c r="G29" s="86" t="s">
        <v>115</v>
      </c>
      <c r="H29" s="89" t="s">
        <v>131</v>
      </c>
      <c r="I29" s="87">
        <v>18.600000000000001</v>
      </c>
      <c r="J29" s="87"/>
      <c r="K29" s="187"/>
      <c r="L29" s="84"/>
    </row>
    <row r="30" spans="1:12" x14ac:dyDescent="0.25">
      <c r="A30" s="74">
        <v>29</v>
      </c>
      <c r="B30" s="75" t="s">
        <v>68</v>
      </c>
      <c r="C30" s="88">
        <v>42797</v>
      </c>
      <c r="D30" s="90" t="s">
        <v>99</v>
      </c>
      <c r="E30" s="86" t="s">
        <v>144</v>
      </c>
      <c r="F30" s="86"/>
      <c r="G30" s="89" t="s">
        <v>117</v>
      </c>
      <c r="H30" s="89" t="s">
        <v>145</v>
      </c>
      <c r="I30" s="87">
        <v>107.05</v>
      </c>
      <c r="J30" s="87"/>
      <c r="K30" s="187"/>
      <c r="L30" s="84"/>
    </row>
    <row r="31" spans="1:12" x14ac:dyDescent="0.25">
      <c r="A31" s="74">
        <v>30</v>
      </c>
      <c r="B31" s="75" t="s">
        <v>76</v>
      </c>
      <c r="C31" s="88">
        <v>42799</v>
      </c>
      <c r="D31" s="90" t="s">
        <v>100</v>
      </c>
      <c r="E31" s="86" t="s">
        <v>144</v>
      </c>
      <c r="F31" s="86"/>
      <c r="G31" s="86" t="s">
        <v>115</v>
      </c>
      <c r="H31" s="129" t="s">
        <v>131</v>
      </c>
      <c r="I31" s="87">
        <v>4.5999999999999996</v>
      </c>
      <c r="J31" s="87"/>
      <c r="K31" s="187"/>
      <c r="L31" s="84"/>
    </row>
    <row r="32" spans="1:12" x14ac:dyDescent="0.25">
      <c r="A32" s="74">
        <v>31</v>
      </c>
      <c r="B32" s="75" t="s">
        <v>76</v>
      </c>
      <c r="C32" s="88">
        <v>42799</v>
      </c>
      <c r="D32" s="90" t="s">
        <v>101</v>
      </c>
      <c r="E32" s="86" t="s">
        <v>144</v>
      </c>
      <c r="F32" s="86">
        <v>874</v>
      </c>
      <c r="G32" s="86" t="s">
        <v>115</v>
      </c>
      <c r="H32" s="89" t="s">
        <v>131</v>
      </c>
      <c r="I32" s="87">
        <v>56.28</v>
      </c>
      <c r="J32" s="87"/>
      <c r="K32" s="187"/>
      <c r="L32" s="84"/>
    </row>
    <row r="33" spans="1:12" x14ac:dyDescent="0.25">
      <c r="A33" s="74">
        <v>32</v>
      </c>
      <c r="B33" s="75" t="s">
        <v>76</v>
      </c>
      <c r="C33" s="88">
        <v>42799</v>
      </c>
      <c r="D33" s="90" t="s">
        <v>102</v>
      </c>
      <c r="E33" s="86" t="s">
        <v>144</v>
      </c>
      <c r="F33" s="86"/>
      <c r="G33" s="86" t="s">
        <v>9</v>
      </c>
      <c r="H33" s="89" t="s">
        <v>131</v>
      </c>
      <c r="I33" s="87">
        <v>2.1</v>
      </c>
      <c r="J33" s="87"/>
      <c r="K33" s="187"/>
      <c r="L33" s="84"/>
    </row>
    <row r="34" spans="1:12" x14ac:dyDescent="0.25">
      <c r="A34" s="74">
        <v>33</v>
      </c>
      <c r="B34" s="75" t="s">
        <v>69</v>
      </c>
      <c r="C34" s="88">
        <v>42800</v>
      </c>
      <c r="D34" s="90" t="s">
        <v>77</v>
      </c>
      <c r="E34" s="86" t="s">
        <v>144</v>
      </c>
      <c r="F34" s="86"/>
      <c r="G34" s="86" t="s">
        <v>49</v>
      </c>
      <c r="H34" s="86" t="s">
        <v>131</v>
      </c>
      <c r="I34" s="87">
        <v>6.5</v>
      </c>
      <c r="J34" s="87"/>
      <c r="K34" s="187"/>
      <c r="L34" s="84"/>
    </row>
    <row r="35" spans="1:12" x14ac:dyDescent="0.25">
      <c r="A35" s="74">
        <v>34</v>
      </c>
      <c r="B35" s="75" t="s">
        <v>70</v>
      </c>
      <c r="C35" s="88">
        <v>42801</v>
      </c>
      <c r="D35" s="90" t="s">
        <v>77</v>
      </c>
      <c r="E35" s="86" t="s">
        <v>144</v>
      </c>
      <c r="F35" s="86"/>
      <c r="G35" s="86" t="s">
        <v>39</v>
      </c>
      <c r="H35" s="86" t="s">
        <v>131</v>
      </c>
      <c r="I35" s="87">
        <v>8.5</v>
      </c>
      <c r="J35" s="87"/>
      <c r="K35" s="187"/>
      <c r="L35" s="84"/>
    </row>
    <row r="36" spans="1:12" x14ac:dyDescent="0.25">
      <c r="A36" s="74">
        <v>35</v>
      </c>
      <c r="B36" s="75" t="s">
        <v>40</v>
      </c>
      <c r="C36" s="88">
        <v>42803</v>
      </c>
      <c r="D36" s="90" t="s">
        <v>77</v>
      </c>
      <c r="E36" s="86" t="s">
        <v>144</v>
      </c>
      <c r="F36" s="86"/>
      <c r="G36" s="86" t="s">
        <v>39</v>
      </c>
      <c r="H36" s="86" t="s">
        <v>131</v>
      </c>
      <c r="I36" s="87">
        <v>4</v>
      </c>
      <c r="J36" s="87"/>
      <c r="K36" s="187"/>
      <c r="L36" s="84"/>
    </row>
    <row r="37" spans="1:12" x14ac:dyDescent="0.25">
      <c r="A37" s="74">
        <v>36</v>
      </c>
      <c r="B37" s="74" t="s">
        <v>68</v>
      </c>
      <c r="C37" s="88">
        <v>42804</v>
      </c>
      <c r="D37" s="51" t="s">
        <v>78</v>
      </c>
      <c r="E37" s="86"/>
      <c r="F37" s="86"/>
      <c r="G37" s="86" t="s">
        <v>39</v>
      </c>
      <c r="H37" s="86" t="s">
        <v>131</v>
      </c>
      <c r="I37" s="87">
        <v>15.6</v>
      </c>
      <c r="J37" s="87"/>
      <c r="K37" s="187"/>
      <c r="L37" s="84"/>
    </row>
    <row r="38" spans="1:12" x14ac:dyDescent="0.25">
      <c r="A38" s="74">
        <v>37</v>
      </c>
      <c r="B38" s="74" t="s">
        <v>68</v>
      </c>
      <c r="C38" s="88">
        <v>42804</v>
      </c>
      <c r="D38" s="51" t="s">
        <v>103</v>
      </c>
      <c r="E38" s="86"/>
      <c r="F38" s="86"/>
      <c r="G38" s="86" t="s">
        <v>115</v>
      </c>
      <c r="H38" s="129" t="s">
        <v>131</v>
      </c>
      <c r="I38" s="87">
        <v>43.2</v>
      </c>
      <c r="J38" s="87"/>
      <c r="K38" s="187"/>
      <c r="L38" s="84"/>
    </row>
    <row r="39" spans="1:12" x14ac:dyDescent="0.25">
      <c r="A39" s="74">
        <v>38</v>
      </c>
      <c r="B39" s="75" t="s">
        <v>68</v>
      </c>
      <c r="C39" s="62">
        <v>42804</v>
      </c>
      <c r="D39" s="90" t="s">
        <v>104</v>
      </c>
      <c r="E39" s="89"/>
      <c r="F39" s="86"/>
      <c r="G39" s="89" t="s">
        <v>9</v>
      </c>
      <c r="H39" s="89" t="s">
        <v>131</v>
      </c>
      <c r="I39" s="87">
        <v>35</v>
      </c>
      <c r="J39" s="87"/>
      <c r="K39" s="187"/>
      <c r="L39" s="84"/>
    </row>
    <row r="40" spans="1:12" x14ac:dyDescent="0.25">
      <c r="A40" s="74">
        <v>39</v>
      </c>
      <c r="B40" s="75" t="s">
        <v>68</v>
      </c>
      <c r="C40" s="62">
        <v>42804</v>
      </c>
      <c r="D40" s="90" t="s">
        <v>105</v>
      </c>
      <c r="E40" s="89"/>
      <c r="F40" s="86"/>
      <c r="G40" s="89" t="s">
        <v>34</v>
      </c>
      <c r="H40" s="89" t="s">
        <v>107</v>
      </c>
      <c r="I40" s="87">
        <v>12</v>
      </c>
      <c r="J40" s="87"/>
      <c r="K40" s="84"/>
      <c r="L40" s="84"/>
    </row>
    <row r="41" spans="1:12" x14ac:dyDescent="0.25">
      <c r="A41" s="74">
        <v>40</v>
      </c>
      <c r="B41" s="75" t="s">
        <v>68</v>
      </c>
      <c r="C41" s="62">
        <v>42804</v>
      </c>
      <c r="D41" s="90" t="s">
        <v>77</v>
      </c>
      <c r="E41" s="89"/>
      <c r="F41" s="86"/>
      <c r="G41" s="86" t="s">
        <v>115</v>
      </c>
      <c r="H41" s="89" t="str">
        <f t="shared" ref="H41" si="0">IF(G41="divers","donnez des précisions !",IF(G41="resto bar accompagné","Nom des invités ou Initiales Ishida ?",""))</f>
        <v/>
      </c>
      <c r="I41" s="87">
        <v>8</v>
      </c>
      <c r="J41" s="87"/>
    </row>
    <row r="42" spans="1:12" x14ac:dyDescent="0.25">
      <c r="A42" s="74">
        <v>41</v>
      </c>
      <c r="B42" s="75" t="s">
        <v>71</v>
      </c>
      <c r="C42" s="196">
        <v>42809</v>
      </c>
      <c r="D42" s="90" t="s">
        <v>146</v>
      </c>
      <c r="E42" s="89"/>
      <c r="F42" s="86"/>
      <c r="G42" s="86" t="s">
        <v>34</v>
      </c>
      <c r="H42" s="89" t="s">
        <v>147</v>
      </c>
      <c r="I42" s="87">
        <v>45</v>
      </c>
      <c r="J42" s="87" t="s">
        <v>148</v>
      </c>
    </row>
    <row r="43" spans="1:12" x14ac:dyDescent="0.25">
      <c r="A43" s="74"/>
      <c r="B43" s="75"/>
      <c r="C43" s="62"/>
      <c r="D43" s="90"/>
      <c r="E43" s="89"/>
      <c r="F43" s="86"/>
      <c r="G43" s="86"/>
      <c r="H43" s="89" t="str">
        <f t="shared" ref="H43" si="1">IF(G43="divers","donnez des précisions !",IF(G43="resto bar accompagné","Nom des invités ou Initiales Ishida ?",""))</f>
        <v/>
      </c>
      <c r="I43" s="87"/>
      <c r="J43" s="87"/>
    </row>
    <row r="44" spans="1:12" x14ac:dyDescent="0.25">
      <c r="A44" s="74"/>
      <c r="B44" s="75"/>
      <c r="C44" s="62"/>
      <c r="D44" s="90"/>
      <c r="E44" s="89"/>
      <c r="F44" s="86"/>
      <c r="G44" s="89"/>
      <c r="H44" s="89" t="str">
        <f>IF(G44="divers","donnez des précisions !",IF(G44="alcool 20%","Nom des invités ou Initiales Ishida ?",""))</f>
        <v/>
      </c>
      <c r="I44" s="87"/>
      <c r="J44" s="87"/>
    </row>
    <row r="45" spans="1:12" x14ac:dyDescent="0.25">
      <c r="A45" s="74"/>
      <c r="B45" s="75"/>
      <c r="C45" s="62"/>
      <c r="D45" s="90"/>
      <c r="E45" s="89"/>
      <c r="F45" s="86"/>
      <c r="G45" s="89"/>
      <c r="H45" s="89" t="str">
        <f>IF(G45="divers","donnez des précisions !",IF(G45="alcool 20%","Nom des invités ou Initiales Ishida ?",""))</f>
        <v/>
      </c>
      <c r="I45" s="87"/>
      <c r="J45" s="87"/>
    </row>
    <row r="46" spans="1:12" x14ac:dyDescent="0.25">
      <c r="A46" s="60"/>
      <c r="B46" s="61"/>
      <c r="C46" s="62"/>
      <c r="D46" s="90"/>
      <c r="E46" s="75"/>
      <c r="F46" s="75"/>
      <c r="G46" s="75"/>
      <c r="H46" s="75" t="str">
        <f>IF(G46="divers","donnez des précisions !",IF(G46="alcool 20%","Nom des invités ou Initiales Ishida ?",""))</f>
        <v/>
      </c>
      <c r="I46" s="87"/>
      <c r="J46" s="87"/>
    </row>
    <row r="47" spans="1:12" x14ac:dyDescent="0.25">
      <c r="A47" s="61"/>
      <c r="B47" s="61"/>
      <c r="C47" s="61"/>
      <c r="D47" s="61"/>
      <c r="E47" s="75"/>
      <c r="F47" s="75"/>
      <c r="G47" s="75"/>
      <c r="H47" s="75"/>
      <c r="I47" s="87"/>
      <c r="J47" s="87"/>
    </row>
    <row r="48" spans="1:12" x14ac:dyDescent="0.25">
      <c r="A48" s="61"/>
      <c r="B48" s="61"/>
      <c r="C48" s="61"/>
      <c r="D48" s="61"/>
      <c r="E48" s="75"/>
      <c r="F48" s="75"/>
      <c r="G48" s="75"/>
      <c r="H48" s="75"/>
      <c r="I48" s="87"/>
      <c r="J48" s="87"/>
    </row>
    <row r="49" spans="1:10" x14ac:dyDescent="0.25">
      <c r="A49" s="32"/>
      <c r="B49" s="32"/>
      <c r="C49" s="32"/>
      <c r="D49" s="32"/>
      <c r="E49" s="53"/>
      <c r="F49" s="32"/>
      <c r="G49" s="32"/>
      <c r="H49" s="32"/>
      <c r="I49" s="34"/>
      <c r="J49" s="32"/>
    </row>
    <row r="50" spans="1:10" x14ac:dyDescent="0.25">
      <c r="A50" s="32"/>
      <c r="B50" s="32"/>
      <c r="C50" s="32"/>
      <c r="D50" s="32"/>
      <c r="E50" s="53"/>
      <c r="F50" s="32"/>
      <c r="G50" s="32"/>
      <c r="H50" s="32"/>
      <c r="I50" s="34"/>
      <c r="J50" s="32"/>
    </row>
    <row r="51" spans="1:10" x14ac:dyDescent="0.25">
      <c r="A51" s="32"/>
      <c r="B51" s="32"/>
      <c r="C51" s="32"/>
      <c r="D51" s="32"/>
      <c r="E51" s="53"/>
      <c r="F51" s="32"/>
      <c r="G51" s="32"/>
      <c r="H51" s="32"/>
      <c r="I51" s="34"/>
      <c r="J51" s="32"/>
    </row>
    <row r="52" spans="1:10" x14ac:dyDescent="0.25">
      <c r="A52" s="32"/>
      <c r="B52" s="32"/>
      <c r="C52" s="32"/>
      <c r="D52" s="32"/>
      <c r="E52" s="53"/>
      <c r="F52" s="32"/>
      <c r="G52" s="32"/>
      <c r="H52" s="32"/>
      <c r="I52" s="34"/>
      <c r="J52" s="32"/>
    </row>
    <row r="53" spans="1:10" x14ac:dyDescent="0.25">
      <c r="A53" s="32"/>
      <c r="B53" s="32"/>
      <c r="C53" s="32"/>
      <c r="D53" s="32"/>
      <c r="E53" s="53"/>
      <c r="F53" s="32"/>
      <c r="G53" s="32"/>
      <c r="H53" s="32"/>
      <c r="I53" s="34"/>
      <c r="J53" s="32"/>
    </row>
    <row r="54" spans="1:10" x14ac:dyDescent="0.25">
      <c r="H54" s="48"/>
    </row>
    <row r="55" spans="1:10" x14ac:dyDescent="0.25">
      <c r="H55" s="48"/>
    </row>
    <row r="56" spans="1:10" x14ac:dyDescent="0.25">
      <c r="H56" s="48"/>
    </row>
    <row r="57" spans="1:10" x14ac:dyDescent="0.25">
      <c r="H57" s="48"/>
    </row>
    <row r="58" spans="1:10" x14ac:dyDescent="0.25">
      <c r="H58" s="48"/>
    </row>
    <row r="59" spans="1:10" x14ac:dyDescent="0.25">
      <c r="H59" s="48"/>
    </row>
    <row r="60" spans="1:10" x14ac:dyDescent="0.25">
      <c r="H60" s="48"/>
    </row>
    <row r="61" spans="1:10" x14ac:dyDescent="0.25">
      <c r="H61" s="48"/>
    </row>
    <row r="62" spans="1:10" x14ac:dyDescent="0.25">
      <c r="H62" s="48"/>
    </row>
    <row r="63" spans="1:10" x14ac:dyDescent="0.25">
      <c r="H63" s="48"/>
    </row>
    <row r="64" spans="1:10" x14ac:dyDescent="0.25">
      <c r="H64" s="48"/>
    </row>
    <row r="65" spans="8:8" x14ac:dyDescent="0.25">
      <c r="H65" s="48"/>
    </row>
    <row r="66" spans="8:8" x14ac:dyDescent="0.25">
      <c r="H66" s="48"/>
    </row>
    <row r="67" spans="8:8" x14ac:dyDescent="0.25">
      <c r="H67" s="48"/>
    </row>
    <row r="68" spans="8:8" x14ac:dyDescent="0.25">
      <c r="H68" s="48"/>
    </row>
    <row r="69" spans="8:8" x14ac:dyDescent="0.25">
      <c r="H69" s="48"/>
    </row>
    <row r="70" spans="8:8" x14ac:dyDescent="0.25">
      <c r="H70" s="48"/>
    </row>
    <row r="71" spans="8:8" x14ac:dyDescent="0.25">
      <c r="H71" s="48"/>
    </row>
    <row r="72" spans="8:8" x14ac:dyDescent="0.25">
      <c r="H72" s="48"/>
    </row>
    <row r="73" spans="8:8" x14ac:dyDescent="0.25">
      <c r="H73" s="48"/>
    </row>
    <row r="74" spans="8:8" x14ac:dyDescent="0.25">
      <c r="H74" s="48"/>
    </row>
    <row r="75" spans="8:8" x14ac:dyDescent="0.25">
      <c r="H75" s="48"/>
    </row>
    <row r="76" spans="8:8" x14ac:dyDescent="0.25">
      <c r="H76" s="48"/>
    </row>
    <row r="77" spans="8:8" x14ac:dyDescent="0.25">
      <c r="H77" s="48"/>
    </row>
    <row r="78" spans="8:8" x14ac:dyDescent="0.25">
      <c r="H78" s="48"/>
    </row>
    <row r="79" spans="8:8" x14ac:dyDescent="0.25">
      <c r="H79" s="48"/>
    </row>
    <row r="80" spans="8:8" x14ac:dyDescent="0.25">
      <c r="H80" s="48"/>
    </row>
    <row r="81" spans="8:8" x14ac:dyDescent="0.25">
      <c r="H81" s="48"/>
    </row>
    <row r="82" spans="8:8" x14ac:dyDescent="0.25">
      <c r="H82" s="48"/>
    </row>
    <row r="83" spans="8:8" x14ac:dyDescent="0.25">
      <c r="H83" s="48"/>
    </row>
    <row r="84" spans="8:8" x14ac:dyDescent="0.25">
      <c r="H84" s="48"/>
    </row>
    <row r="85" spans="8:8" x14ac:dyDescent="0.25">
      <c r="H85" s="48"/>
    </row>
    <row r="86" spans="8:8" x14ac:dyDescent="0.25">
      <c r="H86" s="48"/>
    </row>
    <row r="87" spans="8:8" x14ac:dyDescent="0.25">
      <c r="H87" s="48"/>
    </row>
    <row r="88" spans="8:8" x14ac:dyDescent="0.25">
      <c r="H88" s="48"/>
    </row>
    <row r="89" spans="8:8" x14ac:dyDescent="0.25">
      <c r="H89" s="48"/>
    </row>
    <row r="90" spans="8:8" x14ac:dyDescent="0.25">
      <c r="H90" s="48"/>
    </row>
    <row r="91" spans="8:8" x14ac:dyDescent="0.25">
      <c r="H91" s="48"/>
    </row>
    <row r="92" spans="8:8" x14ac:dyDescent="0.25">
      <c r="H92" s="48"/>
    </row>
    <row r="93" spans="8:8" x14ac:dyDescent="0.25">
      <c r="H93" s="48"/>
    </row>
    <row r="94" spans="8:8" x14ac:dyDescent="0.25">
      <c r="H94" s="48"/>
    </row>
    <row r="95" spans="8:8" x14ac:dyDescent="0.25">
      <c r="H95" s="48"/>
    </row>
    <row r="96" spans="8:8" x14ac:dyDescent="0.25">
      <c r="H96" s="48"/>
    </row>
    <row r="97" spans="8:8" x14ac:dyDescent="0.25">
      <c r="H97" s="48"/>
    </row>
    <row r="98" spans="8:8" x14ac:dyDescent="0.25">
      <c r="H98" s="48"/>
    </row>
    <row r="99" spans="8:8" x14ac:dyDescent="0.25">
      <c r="H99" s="48"/>
    </row>
    <row r="100" spans="8:8" x14ac:dyDescent="0.25">
      <c r="H100" s="48"/>
    </row>
    <row r="101" spans="8:8" x14ac:dyDescent="0.25">
      <c r="H101" s="48"/>
    </row>
    <row r="102" spans="8:8" x14ac:dyDescent="0.25">
      <c r="H102" s="48"/>
    </row>
    <row r="103" spans="8:8" x14ac:dyDescent="0.25">
      <c r="H103" s="48"/>
    </row>
    <row r="104" spans="8:8" x14ac:dyDescent="0.25">
      <c r="H104" s="48"/>
    </row>
    <row r="105" spans="8:8" x14ac:dyDescent="0.25">
      <c r="H105" s="48"/>
    </row>
    <row r="106" spans="8:8" x14ac:dyDescent="0.25">
      <c r="H106" s="48"/>
    </row>
    <row r="107" spans="8:8" x14ac:dyDescent="0.25">
      <c r="H107" s="48"/>
    </row>
    <row r="108" spans="8:8" x14ac:dyDescent="0.25">
      <c r="H108" s="48"/>
    </row>
    <row r="109" spans="8:8" x14ac:dyDescent="0.25">
      <c r="H109" s="48"/>
    </row>
    <row r="110" spans="8:8" x14ac:dyDescent="0.25">
      <c r="H110" s="48"/>
    </row>
    <row r="111" spans="8:8" x14ac:dyDescent="0.25">
      <c r="H111" s="48"/>
    </row>
    <row r="112" spans="8:8" x14ac:dyDescent="0.25">
      <c r="H112" s="48"/>
    </row>
    <row r="113" spans="8:8" x14ac:dyDescent="0.25">
      <c r="H113" s="48"/>
    </row>
    <row r="114" spans="8:8" x14ac:dyDescent="0.25">
      <c r="H114" s="48"/>
    </row>
    <row r="115" spans="8:8" x14ac:dyDescent="0.25">
      <c r="H115" s="48"/>
    </row>
    <row r="116" spans="8:8" x14ac:dyDescent="0.25">
      <c r="H116" s="48"/>
    </row>
    <row r="117" spans="8:8" x14ac:dyDescent="0.25">
      <c r="H117" s="48"/>
    </row>
    <row r="118" spans="8:8" x14ac:dyDescent="0.25">
      <c r="H118" s="48"/>
    </row>
    <row r="119" spans="8:8" x14ac:dyDescent="0.25">
      <c r="H119" s="48"/>
    </row>
    <row r="120" spans="8:8" x14ac:dyDescent="0.25">
      <c r="H120" s="48"/>
    </row>
    <row r="121" spans="8:8" x14ac:dyDescent="0.25">
      <c r="H121" s="48"/>
    </row>
    <row r="122" spans="8:8" x14ac:dyDescent="0.25">
      <c r="H122" s="48"/>
    </row>
    <row r="123" spans="8:8" x14ac:dyDescent="0.25">
      <c r="H123" s="48"/>
    </row>
    <row r="124" spans="8:8" x14ac:dyDescent="0.25">
      <c r="H124" s="48"/>
    </row>
    <row r="125" spans="8:8" x14ac:dyDescent="0.25">
      <c r="H125" s="48"/>
    </row>
    <row r="126" spans="8:8" x14ac:dyDescent="0.25">
      <c r="H126" s="48"/>
    </row>
    <row r="127" spans="8:8" x14ac:dyDescent="0.25">
      <c r="H127" s="48"/>
    </row>
    <row r="128" spans="8:8" x14ac:dyDescent="0.25">
      <c r="H128" s="48"/>
    </row>
    <row r="129" spans="8:8" x14ac:dyDescent="0.25">
      <c r="H129" s="48"/>
    </row>
    <row r="130" spans="8:8" x14ac:dyDescent="0.25">
      <c r="H130" s="48"/>
    </row>
    <row r="131" spans="8:8" x14ac:dyDescent="0.25">
      <c r="H131" s="48"/>
    </row>
    <row r="132" spans="8:8" x14ac:dyDescent="0.25">
      <c r="H132" s="48"/>
    </row>
    <row r="133" spans="8:8" x14ac:dyDescent="0.25">
      <c r="H133" s="48"/>
    </row>
    <row r="134" spans="8:8" x14ac:dyDescent="0.25">
      <c r="H134" s="48"/>
    </row>
    <row r="135" spans="8:8" x14ac:dyDescent="0.25">
      <c r="H135" s="48"/>
    </row>
    <row r="136" spans="8:8" x14ac:dyDescent="0.25">
      <c r="H136" s="48"/>
    </row>
    <row r="137" spans="8:8" x14ac:dyDescent="0.25">
      <c r="H137" s="48"/>
    </row>
    <row r="138" spans="8:8" x14ac:dyDescent="0.25">
      <c r="H138" s="48"/>
    </row>
    <row r="139" spans="8:8" x14ac:dyDescent="0.25">
      <c r="H139" s="48"/>
    </row>
    <row r="140" spans="8:8" x14ac:dyDescent="0.25">
      <c r="H140" s="48"/>
    </row>
    <row r="141" spans="8:8" x14ac:dyDescent="0.25">
      <c r="H141" s="48"/>
    </row>
    <row r="142" spans="8:8" x14ac:dyDescent="0.25">
      <c r="H142" s="48"/>
    </row>
    <row r="143" spans="8:8" x14ac:dyDescent="0.25">
      <c r="H143" s="48"/>
    </row>
    <row r="144" spans="8:8" x14ac:dyDescent="0.25">
      <c r="H144" s="48"/>
    </row>
    <row r="145" spans="8:8" x14ac:dyDescent="0.25">
      <c r="H145" s="48"/>
    </row>
    <row r="146" spans="8:8" x14ac:dyDescent="0.25">
      <c r="H146" s="48"/>
    </row>
    <row r="147" spans="8:8" x14ac:dyDescent="0.25">
      <c r="H147" s="48"/>
    </row>
    <row r="148" spans="8:8" x14ac:dyDescent="0.25">
      <c r="H148" s="48"/>
    </row>
    <row r="149" spans="8:8" x14ac:dyDescent="0.25">
      <c r="H149" s="48"/>
    </row>
    <row r="150" spans="8:8" x14ac:dyDescent="0.25">
      <c r="H150" s="48"/>
    </row>
    <row r="151" spans="8:8" x14ac:dyDescent="0.25">
      <c r="H151" s="48"/>
    </row>
  </sheetData>
  <phoneticPr fontId="4" type="noConversion"/>
  <dataValidations count="1">
    <dataValidation type="list" allowBlank="1" showInputMessage="1" showErrorMessage="1" sqref="G2:G106" xr:uid="{00000000-0002-0000-0100-000000000000}">
      <formula1>$Q$1:$Q$6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3" r:id="rId4" name="Button 11">
              <controlPr defaultSize="0" print="0" autoFill="0" autoPict="0" macro="[0]!TCD_2">
                <anchor moveWithCells="1" sizeWithCells="1">
                  <from>
                    <xdr:col>13</xdr:col>
                    <xdr:colOff>76200</xdr:colOff>
                    <xdr:row>16</xdr:row>
                    <xdr:rowOff>180975</xdr:rowOff>
                  </from>
                  <to>
                    <xdr:col>14</xdr:col>
                    <xdr:colOff>495300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5" name="Button 12">
              <controlPr defaultSize="0" print="0" autoFill="0" autoPict="0" macro="[0]!inserer_ligne">
                <anchor moveWithCells="1" sizeWithCells="1">
                  <from>
                    <xdr:col>13</xdr:col>
                    <xdr:colOff>381000</xdr:colOff>
                    <xdr:row>10</xdr:row>
                    <xdr:rowOff>161925</xdr:rowOff>
                  </from>
                  <to>
                    <xdr:col>14</xdr:col>
                    <xdr:colOff>419100</xdr:colOff>
                    <xdr:row>13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7"/>
  <sheetViews>
    <sheetView showGridLines="0" workbookViewId="0">
      <selection activeCell="A4" sqref="A4"/>
    </sheetView>
  </sheetViews>
  <sheetFormatPr baseColWidth="10" defaultRowHeight="15" x14ac:dyDescent="0.25"/>
  <sheetData>
    <row r="1" spans="1:1" x14ac:dyDescent="0.25">
      <c r="A1" s="54" t="s">
        <v>57</v>
      </c>
    </row>
    <row r="2" spans="1:1" x14ac:dyDescent="0.25">
      <c r="A2" s="54" t="s">
        <v>58</v>
      </c>
    </row>
    <row r="3" spans="1:1" x14ac:dyDescent="0.25">
      <c r="A3" s="55" t="s">
        <v>59</v>
      </c>
    </row>
    <row r="4" spans="1:1" x14ac:dyDescent="0.25">
      <c r="A4" s="55" t="s">
        <v>60</v>
      </c>
    </row>
    <row r="5" spans="1:1" x14ac:dyDescent="0.25">
      <c r="A5" s="56"/>
    </row>
    <row r="6" spans="1:1" x14ac:dyDescent="0.25">
      <c r="A6" s="56" t="s">
        <v>61</v>
      </c>
    </row>
    <row r="7" spans="1:1" x14ac:dyDescent="0.25">
      <c r="A7" s="56" t="s">
        <v>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fitToPage="1"/>
  </sheetPr>
  <dimension ref="A1:U52"/>
  <sheetViews>
    <sheetView showGridLines="0" zoomScale="80" zoomScaleNormal="80" workbookViewId="0">
      <pane ySplit="6" topLeftCell="A7" activePane="bottomLeft" state="frozen"/>
      <selection pane="bottomLeft"/>
    </sheetView>
  </sheetViews>
  <sheetFormatPr baseColWidth="10" defaultColWidth="11.42578125" defaultRowHeight="15" x14ac:dyDescent="0.25"/>
  <cols>
    <col min="1" max="1" width="5.7109375" customWidth="1"/>
    <col min="2" max="2" width="14.28515625" customWidth="1"/>
    <col min="3" max="3" width="8.7109375" customWidth="1"/>
    <col min="4" max="4" width="30.7109375" bestFit="1" customWidth="1"/>
    <col min="5" max="5" width="22.85546875" style="1" customWidth="1"/>
    <col min="6" max="6" width="8.85546875" style="79" customWidth="1"/>
    <col min="7" max="7" width="24.140625" style="82" bestFit="1" customWidth="1"/>
    <col min="8" max="11" width="12.42578125" style="84" customWidth="1"/>
    <col min="12" max="13" width="12.42578125" style="80" customWidth="1"/>
    <col min="14" max="17" width="12.42578125" customWidth="1"/>
    <col min="18" max="18" width="17.28515625" customWidth="1"/>
  </cols>
  <sheetData>
    <row r="1" spans="1:17" ht="21" thickBot="1" x14ac:dyDescent="0.35">
      <c r="A1" s="3"/>
      <c r="B1" s="3"/>
      <c r="C1" s="14" t="s">
        <v>2</v>
      </c>
      <c r="D1" s="38" t="str">
        <f>CONCATENATE(RIGHT(cb!A3,7))</f>
        <v>03/2017</v>
      </c>
      <c r="F1" s="197" t="s">
        <v>3</v>
      </c>
      <c r="G1" s="197"/>
      <c r="H1" s="103" t="s">
        <v>4</v>
      </c>
      <c r="J1" s="104"/>
      <c r="K1" s="105">
        <f>BD!M1</f>
        <v>9000</v>
      </c>
      <c r="L1" s="83"/>
      <c r="M1" s="85"/>
      <c r="N1" s="85"/>
    </row>
    <row r="2" spans="1:17" ht="16.5" thickBot="1" x14ac:dyDescent="0.3">
      <c r="D2" s="36"/>
      <c r="E2" s="37"/>
      <c r="F2" s="102"/>
      <c r="G2" s="98"/>
      <c r="H2" s="103" t="s">
        <v>5</v>
      </c>
      <c r="J2" s="83"/>
      <c r="K2" s="106">
        <f>BD!N1</f>
        <v>13000</v>
      </c>
      <c r="L2" s="85"/>
      <c r="M2" s="85"/>
      <c r="N2" s="85"/>
      <c r="P2" s="6"/>
      <c r="Q2" s="6"/>
    </row>
    <row r="3" spans="1:17" ht="18.75" thickBot="1" x14ac:dyDescent="0.3">
      <c r="C3" s="198" t="str">
        <f>cb!A1</f>
        <v>Mr S Papado</v>
      </c>
      <c r="D3" s="199"/>
      <c r="E3" s="17"/>
      <c r="F3" s="99"/>
      <c r="G3" s="134"/>
      <c r="H3" s="100" t="s">
        <v>6</v>
      </c>
      <c r="J3" s="83"/>
      <c r="K3" s="107">
        <v>4000</v>
      </c>
      <c r="L3" s="83"/>
      <c r="M3" s="85"/>
      <c r="N3" s="135"/>
    </row>
    <row r="4" spans="1:17" s="46" customFormat="1" ht="18" x14ac:dyDescent="0.25">
      <c r="C4" s="52"/>
      <c r="D4" s="52"/>
      <c r="E4" s="49"/>
      <c r="F4" s="99"/>
      <c r="G4" s="98"/>
      <c r="H4" s="100"/>
      <c r="I4" s="84"/>
      <c r="J4" s="84"/>
      <c r="K4" s="108"/>
      <c r="L4" s="84"/>
      <c r="M4" s="80"/>
      <c r="N4" s="50"/>
    </row>
    <row r="5" spans="1:17" x14ac:dyDescent="0.25">
      <c r="A5" s="94" t="s">
        <v>35</v>
      </c>
      <c r="B5" s="93"/>
      <c r="C5" s="93"/>
      <c r="D5" s="93"/>
      <c r="E5" s="93"/>
      <c r="F5" s="140"/>
      <c r="G5" s="140"/>
      <c r="H5" s="101" t="s">
        <v>31</v>
      </c>
      <c r="I5" s="142"/>
      <c r="J5" s="143"/>
      <c r="K5" s="143"/>
      <c r="L5" s="143"/>
      <c r="M5" s="143"/>
      <c r="N5" s="143"/>
      <c r="O5" s="143"/>
      <c r="P5" s="143"/>
      <c r="Q5" s="144"/>
    </row>
    <row r="6" spans="1:17" x14ac:dyDescent="0.25">
      <c r="A6" s="92" t="s">
        <v>12</v>
      </c>
      <c r="B6" s="92" t="s">
        <v>11</v>
      </c>
      <c r="C6" s="97" t="s">
        <v>41</v>
      </c>
      <c r="D6" s="92" t="s">
        <v>29</v>
      </c>
      <c r="E6" s="97" t="s">
        <v>30</v>
      </c>
      <c r="F6" s="97" t="s">
        <v>8</v>
      </c>
      <c r="G6" s="97" t="s">
        <v>32</v>
      </c>
      <c r="H6" s="118" t="s">
        <v>39</v>
      </c>
      <c r="I6" s="118" t="s">
        <v>9</v>
      </c>
      <c r="J6" s="95" t="s">
        <v>7</v>
      </c>
      <c r="K6" s="95" t="s">
        <v>34</v>
      </c>
      <c r="L6" s="95" t="s">
        <v>49</v>
      </c>
      <c r="M6" s="95" t="s">
        <v>115</v>
      </c>
      <c r="N6" s="95" t="s">
        <v>116</v>
      </c>
      <c r="O6" s="95" t="s">
        <v>117</v>
      </c>
      <c r="P6" s="95" t="s">
        <v>118</v>
      </c>
      <c r="Q6" s="95" t="s">
        <v>14</v>
      </c>
    </row>
    <row r="7" spans="1:17" x14ac:dyDescent="0.25">
      <c r="A7" s="91">
        <v>1</v>
      </c>
      <c r="B7" s="96">
        <v>42782</v>
      </c>
      <c r="C7" s="126" t="s">
        <v>40</v>
      </c>
      <c r="D7" s="91" t="s">
        <v>83</v>
      </c>
      <c r="E7" s="91" t="s">
        <v>140</v>
      </c>
      <c r="F7" s="141">
        <v>803</v>
      </c>
      <c r="G7" s="141"/>
      <c r="H7" s="118"/>
      <c r="I7" s="138">
        <v>42.92</v>
      </c>
      <c r="J7" s="139"/>
      <c r="K7" s="139"/>
      <c r="L7" s="139"/>
      <c r="M7" s="95"/>
      <c r="N7" s="95"/>
      <c r="O7" s="95"/>
      <c r="P7" s="95"/>
      <c r="Q7" s="95">
        <v>42.92</v>
      </c>
    </row>
    <row r="8" spans="1:17" x14ac:dyDescent="0.25">
      <c r="A8" s="91">
        <v>2</v>
      </c>
      <c r="B8" s="96">
        <v>42782</v>
      </c>
      <c r="C8" s="91" t="s">
        <v>40</v>
      </c>
      <c r="D8" s="91" t="s">
        <v>85</v>
      </c>
      <c r="E8" s="91" t="s">
        <v>141</v>
      </c>
      <c r="F8" s="141" t="s">
        <v>15</v>
      </c>
      <c r="G8" s="141"/>
      <c r="H8" s="118"/>
      <c r="I8" s="138"/>
      <c r="J8" s="139"/>
      <c r="K8" s="139"/>
      <c r="L8" s="139"/>
      <c r="M8" s="95">
        <v>19.2</v>
      </c>
      <c r="N8" s="95"/>
      <c r="O8" s="95"/>
      <c r="P8" s="95"/>
      <c r="Q8" s="95">
        <v>19.2</v>
      </c>
    </row>
    <row r="9" spans="1:17" x14ac:dyDescent="0.25">
      <c r="A9" s="91">
        <v>3</v>
      </c>
      <c r="B9" s="96">
        <v>42782</v>
      </c>
      <c r="C9" s="91" t="s">
        <v>40</v>
      </c>
      <c r="D9" s="91" t="s">
        <v>86</v>
      </c>
      <c r="E9" s="91" t="s">
        <v>141</v>
      </c>
      <c r="F9" s="141" t="s">
        <v>15</v>
      </c>
      <c r="G9" s="141"/>
      <c r="H9" s="118"/>
      <c r="I9" s="138"/>
      <c r="J9" s="139"/>
      <c r="K9" s="139"/>
      <c r="L9" s="139"/>
      <c r="M9" s="95"/>
      <c r="N9" s="95">
        <v>5.4</v>
      </c>
      <c r="O9" s="95"/>
      <c r="P9" s="95"/>
      <c r="Q9" s="95">
        <v>5.4</v>
      </c>
    </row>
    <row r="10" spans="1:17" x14ac:dyDescent="0.25">
      <c r="A10" s="91">
        <v>4</v>
      </c>
      <c r="B10" s="96">
        <v>42783</v>
      </c>
      <c r="C10" s="91" t="s">
        <v>68</v>
      </c>
      <c r="D10" s="91" t="s">
        <v>87</v>
      </c>
      <c r="E10" s="91" t="s">
        <v>141</v>
      </c>
      <c r="F10" s="141" t="s">
        <v>15</v>
      </c>
      <c r="G10" s="141"/>
      <c r="H10" s="118"/>
      <c r="I10" s="138"/>
      <c r="J10" s="139"/>
      <c r="K10" s="139"/>
      <c r="L10" s="139"/>
      <c r="M10" s="95"/>
      <c r="N10" s="95"/>
      <c r="O10" s="95"/>
      <c r="P10" s="95">
        <v>85.25</v>
      </c>
      <c r="Q10" s="95">
        <v>85.25</v>
      </c>
    </row>
    <row r="11" spans="1:17" x14ac:dyDescent="0.25">
      <c r="A11" s="91">
        <v>5</v>
      </c>
      <c r="B11" s="96">
        <v>42783</v>
      </c>
      <c r="C11" s="91" t="s">
        <v>68</v>
      </c>
      <c r="D11" s="91" t="s">
        <v>88</v>
      </c>
      <c r="E11" s="91" t="s">
        <v>141</v>
      </c>
      <c r="F11" s="141" t="s">
        <v>15</v>
      </c>
      <c r="G11" s="141"/>
      <c r="H11" s="118"/>
      <c r="I11" s="138"/>
      <c r="J11" s="139"/>
      <c r="K11" s="139"/>
      <c r="L11" s="139"/>
      <c r="M11" s="95">
        <v>19.3</v>
      </c>
      <c r="N11" s="95"/>
      <c r="O11" s="95"/>
      <c r="P11" s="95"/>
      <c r="Q11" s="95">
        <v>19.3</v>
      </c>
    </row>
    <row r="12" spans="1:17" x14ac:dyDescent="0.25">
      <c r="A12" s="91">
        <v>6</v>
      </c>
      <c r="B12" s="96">
        <v>42785</v>
      </c>
      <c r="C12" s="126" t="s">
        <v>76</v>
      </c>
      <c r="D12" s="91" t="s">
        <v>89</v>
      </c>
      <c r="E12" s="91" t="s">
        <v>15</v>
      </c>
      <c r="F12" s="141" t="s">
        <v>15</v>
      </c>
      <c r="G12" s="141" t="s">
        <v>15</v>
      </c>
      <c r="H12" s="118"/>
      <c r="I12" s="138"/>
      <c r="J12" s="139"/>
      <c r="K12" s="139"/>
      <c r="L12" s="139"/>
      <c r="M12" s="95"/>
      <c r="N12" s="95"/>
      <c r="O12" s="95">
        <v>39.18</v>
      </c>
      <c r="P12" s="95"/>
      <c r="Q12" s="95">
        <v>39.18</v>
      </c>
    </row>
    <row r="13" spans="1:17" x14ac:dyDescent="0.25">
      <c r="A13" s="91">
        <v>7</v>
      </c>
      <c r="B13" s="96">
        <v>42786</v>
      </c>
      <c r="C13" s="91" t="s">
        <v>69</v>
      </c>
      <c r="D13" s="91" t="s">
        <v>90</v>
      </c>
      <c r="E13" s="91" t="s">
        <v>142</v>
      </c>
      <c r="F13" s="141" t="s">
        <v>15</v>
      </c>
      <c r="G13" s="141" t="s">
        <v>106</v>
      </c>
      <c r="H13" s="118"/>
      <c r="I13" s="138"/>
      <c r="J13" s="139"/>
      <c r="K13" s="139">
        <v>100</v>
      </c>
      <c r="L13" s="139"/>
      <c r="M13" s="95"/>
      <c r="N13" s="95"/>
      <c r="O13" s="95"/>
      <c r="P13" s="95"/>
      <c r="Q13" s="95">
        <v>100</v>
      </c>
    </row>
    <row r="14" spans="1:17" x14ac:dyDescent="0.25">
      <c r="A14" s="91">
        <v>8</v>
      </c>
      <c r="B14" s="96">
        <v>42786</v>
      </c>
      <c r="C14" s="91" t="s">
        <v>69</v>
      </c>
      <c r="D14" s="91" t="s">
        <v>86</v>
      </c>
      <c r="E14" s="91" t="s">
        <v>142</v>
      </c>
      <c r="F14" s="141" t="s">
        <v>15</v>
      </c>
      <c r="G14" s="141"/>
      <c r="H14" s="118"/>
      <c r="I14" s="138"/>
      <c r="J14" s="139"/>
      <c r="K14" s="139"/>
      <c r="L14" s="139"/>
      <c r="M14" s="95">
        <v>4.9000000000000004</v>
      </c>
      <c r="N14" s="95"/>
      <c r="O14" s="95"/>
      <c r="P14" s="95"/>
      <c r="Q14" s="95">
        <v>4.9000000000000004</v>
      </c>
    </row>
    <row r="15" spans="1:17" x14ac:dyDescent="0.25">
      <c r="A15" s="91">
        <v>9</v>
      </c>
      <c r="B15" s="96">
        <v>42786</v>
      </c>
      <c r="C15" s="91" t="s">
        <v>69</v>
      </c>
      <c r="D15" s="91" t="s">
        <v>79</v>
      </c>
      <c r="E15" s="91" t="s">
        <v>142</v>
      </c>
      <c r="F15" s="141" t="s">
        <v>15</v>
      </c>
      <c r="G15" s="141"/>
      <c r="H15" s="118"/>
      <c r="I15" s="138"/>
      <c r="J15" s="139"/>
      <c r="K15" s="139"/>
      <c r="L15" s="139"/>
      <c r="M15" s="95">
        <v>16.5</v>
      </c>
      <c r="N15" s="95"/>
      <c r="O15" s="95"/>
      <c r="P15" s="95"/>
      <c r="Q15" s="95">
        <v>16.5</v>
      </c>
    </row>
    <row r="16" spans="1:17" x14ac:dyDescent="0.25">
      <c r="A16" s="91">
        <v>10</v>
      </c>
      <c r="B16" s="96">
        <v>42786</v>
      </c>
      <c r="C16" s="91" t="s">
        <v>69</v>
      </c>
      <c r="D16" s="91" t="s">
        <v>81</v>
      </c>
      <c r="E16" s="91" t="s">
        <v>142</v>
      </c>
      <c r="F16" s="141" t="s">
        <v>15</v>
      </c>
      <c r="G16" s="141"/>
      <c r="H16" s="118"/>
      <c r="I16" s="138"/>
      <c r="J16" s="139"/>
      <c r="K16" s="139"/>
      <c r="L16" s="139"/>
      <c r="M16" s="95">
        <v>27.6</v>
      </c>
      <c r="N16" s="95"/>
      <c r="O16" s="95"/>
      <c r="P16" s="95"/>
      <c r="Q16" s="95">
        <v>27.6</v>
      </c>
    </row>
    <row r="17" spans="1:20" x14ac:dyDescent="0.25">
      <c r="A17" s="91">
        <v>11</v>
      </c>
      <c r="B17" s="96">
        <v>42787</v>
      </c>
      <c r="C17" s="91" t="s">
        <v>70</v>
      </c>
      <c r="D17" s="91" t="s">
        <v>82</v>
      </c>
      <c r="E17" s="91" t="s">
        <v>15</v>
      </c>
      <c r="F17" s="141" t="s">
        <v>15</v>
      </c>
      <c r="G17" s="141"/>
      <c r="H17" s="118"/>
      <c r="I17" s="138">
        <v>46.97</v>
      </c>
      <c r="J17" s="139"/>
      <c r="K17" s="139"/>
      <c r="L17" s="139"/>
      <c r="M17" s="95"/>
      <c r="N17" s="95"/>
      <c r="O17" s="95"/>
      <c r="P17" s="95"/>
      <c r="Q17" s="95">
        <v>46.97</v>
      </c>
    </row>
    <row r="18" spans="1:20" x14ac:dyDescent="0.25">
      <c r="A18" s="91">
        <v>12</v>
      </c>
      <c r="B18" s="96">
        <v>42787</v>
      </c>
      <c r="C18" s="91" t="s">
        <v>70</v>
      </c>
      <c r="D18" s="91" t="s">
        <v>79</v>
      </c>
      <c r="E18" s="91" t="s">
        <v>15</v>
      </c>
      <c r="F18" s="141" t="s">
        <v>15</v>
      </c>
      <c r="G18" s="141"/>
      <c r="H18" s="118"/>
      <c r="I18" s="138"/>
      <c r="J18" s="139"/>
      <c r="K18" s="139"/>
      <c r="L18" s="139"/>
      <c r="M18" s="95">
        <v>15.4</v>
      </c>
      <c r="N18" s="95"/>
      <c r="O18" s="95"/>
      <c r="P18" s="95"/>
      <c r="Q18" s="95">
        <v>15.4</v>
      </c>
    </row>
    <row r="19" spans="1:20" x14ac:dyDescent="0.25">
      <c r="A19" s="91">
        <v>13</v>
      </c>
      <c r="B19" s="96">
        <v>42787</v>
      </c>
      <c r="C19" s="91" t="s">
        <v>70</v>
      </c>
      <c r="D19" s="91" t="s">
        <v>81</v>
      </c>
      <c r="E19" s="91" t="s">
        <v>15</v>
      </c>
      <c r="F19" s="141" t="s">
        <v>15</v>
      </c>
      <c r="G19" s="141"/>
      <c r="H19" s="118"/>
      <c r="I19" s="138"/>
      <c r="J19" s="139"/>
      <c r="K19" s="139"/>
      <c r="L19" s="139"/>
      <c r="M19" s="95">
        <v>23.6</v>
      </c>
      <c r="N19" s="95"/>
      <c r="O19" s="95"/>
      <c r="P19" s="95"/>
      <c r="Q19" s="95">
        <v>23.6</v>
      </c>
    </row>
    <row r="20" spans="1:20" x14ac:dyDescent="0.25">
      <c r="A20" s="91">
        <v>14</v>
      </c>
      <c r="B20" s="96">
        <v>42788</v>
      </c>
      <c r="C20" s="91" t="s">
        <v>71</v>
      </c>
      <c r="D20" s="91" t="s">
        <v>91</v>
      </c>
      <c r="E20" s="91" t="s">
        <v>143</v>
      </c>
      <c r="F20" s="141">
        <v>164</v>
      </c>
      <c r="G20" s="141"/>
      <c r="H20" s="118"/>
      <c r="I20" s="138"/>
      <c r="J20" s="139"/>
      <c r="K20" s="139"/>
      <c r="L20" s="139"/>
      <c r="M20" s="95">
        <v>25.6</v>
      </c>
      <c r="N20" s="95"/>
      <c r="O20" s="95"/>
      <c r="P20" s="95"/>
      <c r="Q20" s="95">
        <v>25.6</v>
      </c>
    </row>
    <row r="21" spans="1:20" x14ac:dyDescent="0.25">
      <c r="A21" s="91">
        <v>15</v>
      </c>
      <c r="B21" s="96">
        <v>42788</v>
      </c>
      <c r="C21" s="91" t="s">
        <v>71</v>
      </c>
      <c r="D21" s="91" t="s">
        <v>80</v>
      </c>
      <c r="E21" s="91" t="s">
        <v>143</v>
      </c>
      <c r="F21" s="141" t="s">
        <v>15</v>
      </c>
      <c r="G21" s="141"/>
      <c r="H21" s="118"/>
      <c r="I21" s="138"/>
      <c r="J21" s="139">
        <v>187.3</v>
      </c>
      <c r="K21" s="139"/>
      <c r="L21" s="139"/>
      <c r="M21" s="95"/>
      <c r="N21" s="95"/>
      <c r="O21" s="95"/>
      <c r="P21" s="95"/>
      <c r="Q21" s="95">
        <v>187.3</v>
      </c>
    </row>
    <row r="22" spans="1:20" s="7" customFormat="1" x14ac:dyDescent="0.25">
      <c r="A22" s="91">
        <v>16</v>
      </c>
      <c r="B22" s="96">
        <v>42788</v>
      </c>
      <c r="C22" s="91" t="s">
        <v>71</v>
      </c>
      <c r="D22" s="91" t="s">
        <v>92</v>
      </c>
      <c r="E22" s="91" t="s">
        <v>143</v>
      </c>
      <c r="F22" s="141" t="s">
        <v>15</v>
      </c>
      <c r="G22" s="141" t="s">
        <v>72</v>
      </c>
      <c r="H22" s="118"/>
      <c r="I22" s="138"/>
      <c r="J22" s="139"/>
      <c r="K22" s="139">
        <v>11.95</v>
      </c>
      <c r="L22" s="139"/>
      <c r="M22" s="95"/>
      <c r="N22" s="95"/>
      <c r="O22" s="95"/>
      <c r="P22" s="95"/>
      <c r="Q22" s="95">
        <v>11.95</v>
      </c>
      <c r="R22"/>
      <c r="S22"/>
      <c r="T22"/>
    </row>
    <row r="23" spans="1:20" x14ac:dyDescent="0.25">
      <c r="A23" s="91">
        <v>17</v>
      </c>
      <c r="B23" s="96">
        <v>42788</v>
      </c>
      <c r="C23" s="91" t="s">
        <v>71</v>
      </c>
      <c r="D23" s="91" t="s">
        <v>93</v>
      </c>
      <c r="E23" s="91" t="s">
        <v>143</v>
      </c>
      <c r="F23" s="141" t="s">
        <v>15</v>
      </c>
      <c r="G23" s="141"/>
      <c r="H23" s="118"/>
      <c r="I23" s="138"/>
      <c r="J23" s="139"/>
      <c r="K23" s="139"/>
      <c r="L23" s="139"/>
      <c r="M23" s="95">
        <v>1.7</v>
      </c>
      <c r="N23" s="95"/>
      <c r="O23" s="95"/>
      <c r="P23" s="95"/>
      <c r="Q23" s="95">
        <v>1.7</v>
      </c>
    </row>
    <row r="24" spans="1:20" s="3" customFormat="1" x14ac:dyDescent="0.25">
      <c r="A24" s="91">
        <v>18</v>
      </c>
      <c r="B24" s="96">
        <v>42791</v>
      </c>
      <c r="C24" s="126" t="s">
        <v>67</v>
      </c>
      <c r="D24" s="91" t="s">
        <v>89</v>
      </c>
      <c r="E24" s="91" t="s">
        <v>15</v>
      </c>
      <c r="F24" s="141">
        <v>558</v>
      </c>
      <c r="G24" s="141"/>
      <c r="H24" s="118"/>
      <c r="I24" s="138">
        <v>48.4</v>
      </c>
      <c r="J24" s="139"/>
      <c r="K24" s="139"/>
      <c r="L24" s="139"/>
      <c r="M24" s="95"/>
      <c r="N24" s="95"/>
      <c r="O24" s="95"/>
      <c r="P24" s="95"/>
      <c r="Q24" s="95">
        <v>48.4</v>
      </c>
      <c r="R24"/>
      <c r="S24"/>
      <c r="T24"/>
    </row>
    <row r="25" spans="1:20" x14ac:dyDescent="0.25">
      <c r="A25" s="91">
        <v>19</v>
      </c>
      <c r="B25" s="96">
        <v>42793</v>
      </c>
      <c r="C25" s="91" t="s">
        <v>69</v>
      </c>
      <c r="D25" s="91" t="s">
        <v>94</v>
      </c>
      <c r="E25" s="91" t="s">
        <v>15</v>
      </c>
      <c r="F25" s="141" t="s">
        <v>15</v>
      </c>
      <c r="G25" s="141"/>
      <c r="H25" s="118"/>
      <c r="I25" s="138"/>
      <c r="J25" s="139"/>
      <c r="K25" s="139"/>
      <c r="L25" s="139"/>
      <c r="M25" s="95">
        <v>15</v>
      </c>
      <c r="N25" s="95"/>
      <c r="O25" s="95"/>
      <c r="P25" s="95"/>
      <c r="Q25" s="95">
        <v>15</v>
      </c>
    </row>
    <row r="26" spans="1:20" x14ac:dyDescent="0.25">
      <c r="A26" s="91">
        <v>20</v>
      </c>
      <c r="B26" s="96">
        <v>42793</v>
      </c>
      <c r="C26" s="91" t="s">
        <v>69</v>
      </c>
      <c r="D26" s="91" t="s">
        <v>95</v>
      </c>
      <c r="E26" s="91" t="s">
        <v>15</v>
      </c>
      <c r="F26" s="141" t="s">
        <v>15</v>
      </c>
      <c r="G26" s="141"/>
      <c r="H26" s="118"/>
      <c r="I26" s="138">
        <v>44.55</v>
      </c>
      <c r="J26" s="139"/>
      <c r="K26" s="139"/>
      <c r="L26" s="139"/>
      <c r="M26" s="95"/>
      <c r="N26" s="95"/>
      <c r="O26" s="95"/>
      <c r="P26" s="95"/>
      <c r="Q26" s="95">
        <v>44.55</v>
      </c>
    </row>
    <row r="27" spans="1:20" x14ac:dyDescent="0.25">
      <c r="A27" s="91">
        <v>21</v>
      </c>
      <c r="B27" s="96">
        <v>42794</v>
      </c>
      <c r="C27" s="91" t="s">
        <v>70</v>
      </c>
      <c r="D27" s="91" t="s">
        <v>81</v>
      </c>
      <c r="E27" s="91" t="s">
        <v>15</v>
      </c>
      <c r="F27" s="141" t="s">
        <v>15</v>
      </c>
      <c r="G27" s="141" t="s">
        <v>114</v>
      </c>
      <c r="H27" s="118"/>
      <c r="I27" s="138"/>
      <c r="J27" s="139"/>
      <c r="K27" s="139"/>
      <c r="L27" s="139"/>
      <c r="M27" s="95">
        <v>51.1</v>
      </c>
      <c r="N27" s="95"/>
      <c r="O27" s="95"/>
      <c r="P27" s="95"/>
      <c r="Q27" s="95">
        <v>51.1</v>
      </c>
    </row>
    <row r="28" spans="1:20" x14ac:dyDescent="0.25">
      <c r="A28" s="91">
        <v>22</v>
      </c>
      <c r="B28" s="96">
        <v>42795</v>
      </c>
      <c r="C28" s="91" t="s">
        <v>71</v>
      </c>
      <c r="D28" s="91" t="s">
        <v>79</v>
      </c>
      <c r="E28" s="91" t="s">
        <v>15</v>
      </c>
      <c r="F28" s="141" t="s">
        <v>15</v>
      </c>
      <c r="G28" s="141" t="s">
        <v>114</v>
      </c>
      <c r="H28" s="118"/>
      <c r="I28" s="138"/>
      <c r="J28" s="139"/>
      <c r="K28" s="139"/>
      <c r="L28" s="139"/>
      <c r="M28" s="95"/>
      <c r="N28" s="95"/>
      <c r="O28" s="95">
        <v>34.799999999999997</v>
      </c>
      <c r="P28" s="95"/>
      <c r="Q28" s="95">
        <v>34.799999999999997</v>
      </c>
    </row>
    <row r="29" spans="1:20" x14ac:dyDescent="0.25">
      <c r="A29" s="91">
        <v>23</v>
      </c>
      <c r="B29" s="96">
        <v>42796</v>
      </c>
      <c r="C29" s="91" t="s">
        <v>40</v>
      </c>
      <c r="D29" s="91" t="s">
        <v>96</v>
      </c>
      <c r="E29" s="91" t="s">
        <v>15</v>
      </c>
      <c r="F29" s="141">
        <v>789</v>
      </c>
      <c r="G29" s="141"/>
      <c r="H29" s="118"/>
      <c r="I29" s="138">
        <v>49.29</v>
      </c>
      <c r="J29" s="139"/>
      <c r="K29" s="139"/>
      <c r="L29" s="139"/>
      <c r="M29" s="95"/>
      <c r="N29" s="95"/>
      <c r="O29" s="95"/>
      <c r="P29" s="95"/>
      <c r="Q29" s="95">
        <v>49.29</v>
      </c>
    </row>
    <row r="30" spans="1:20" x14ac:dyDescent="0.25">
      <c r="A30" s="91">
        <v>24</v>
      </c>
      <c r="B30" s="96">
        <v>42796</v>
      </c>
      <c r="C30" s="91" t="s">
        <v>40</v>
      </c>
      <c r="D30" s="91" t="s">
        <v>80</v>
      </c>
      <c r="E30" s="91" t="s">
        <v>15</v>
      </c>
      <c r="F30" s="141" t="s">
        <v>15</v>
      </c>
      <c r="G30" s="141"/>
      <c r="H30" s="118"/>
      <c r="I30" s="138"/>
      <c r="J30" s="139">
        <v>316.95</v>
      </c>
      <c r="K30" s="139"/>
      <c r="L30" s="139"/>
      <c r="M30" s="95"/>
      <c r="N30" s="95"/>
      <c r="O30" s="95"/>
      <c r="P30" s="95"/>
      <c r="Q30" s="95">
        <v>316.95</v>
      </c>
    </row>
    <row r="31" spans="1:20" x14ac:dyDescent="0.25">
      <c r="A31" s="91">
        <v>25</v>
      </c>
      <c r="B31" s="96">
        <v>42796</v>
      </c>
      <c r="C31" s="91" t="s">
        <v>40</v>
      </c>
      <c r="D31" s="91" t="s">
        <v>97</v>
      </c>
      <c r="E31" s="91" t="s">
        <v>15</v>
      </c>
      <c r="F31" s="141" t="s">
        <v>15</v>
      </c>
      <c r="G31" s="141"/>
      <c r="H31" s="118"/>
      <c r="I31" s="138"/>
      <c r="J31" s="139"/>
      <c r="K31" s="139"/>
      <c r="L31" s="139"/>
      <c r="M31" s="95">
        <v>33.799999999999997</v>
      </c>
      <c r="N31" s="95"/>
      <c r="O31" s="95"/>
      <c r="P31" s="95"/>
      <c r="Q31" s="95">
        <v>33.799999999999997</v>
      </c>
    </row>
    <row r="32" spans="1:20" x14ac:dyDescent="0.25">
      <c r="A32" s="91">
        <v>26</v>
      </c>
      <c r="B32" s="96">
        <v>42797</v>
      </c>
      <c r="C32" s="91" t="s">
        <v>68</v>
      </c>
      <c r="D32" s="91" t="s">
        <v>98</v>
      </c>
      <c r="E32" s="91" t="s">
        <v>144</v>
      </c>
      <c r="F32" s="141" t="s">
        <v>15</v>
      </c>
      <c r="G32" s="141"/>
      <c r="H32" s="118"/>
      <c r="I32" s="138"/>
      <c r="J32" s="139"/>
      <c r="K32" s="139"/>
      <c r="L32" s="139"/>
      <c r="M32" s="95">
        <v>18.600000000000001</v>
      </c>
      <c r="N32" s="95"/>
      <c r="O32" s="95"/>
      <c r="P32" s="95"/>
      <c r="Q32" s="95">
        <v>18.600000000000001</v>
      </c>
    </row>
    <row r="33" spans="1:21" x14ac:dyDescent="0.25">
      <c r="A33" s="91">
        <v>27</v>
      </c>
      <c r="B33" s="96">
        <v>42797</v>
      </c>
      <c r="C33" s="127" t="s">
        <v>68</v>
      </c>
      <c r="D33" s="91" t="s">
        <v>99</v>
      </c>
      <c r="E33" s="91" t="s">
        <v>144</v>
      </c>
      <c r="F33" s="141" t="s">
        <v>15</v>
      </c>
      <c r="G33" s="141"/>
      <c r="H33" s="118"/>
      <c r="I33" s="138"/>
      <c r="J33" s="139"/>
      <c r="K33" s="139"/>
      <c r="L33" s="139"/>
      <c r="M33" s="95"/>
      <c r="N33" s="95"/>
      <c r="O33" s="95">
        <v>107.05</v>
      </c>
      <c r="P33" s="95"/>
      <c r="Q33" s="95">
        <v>107.05</v>
      </c>
    </row>
    <row r="34" spans="1:21" x14ac:dyDescent="0.25">
      <c r="A34" s="91">
        <v>28</v>
      </c>
      <c r="B34" s="96">
        <v>42799</v>
      </c>
      <c r="C34" s="126" t="s">
        <v>76</v>
      </c>
      <c r="D34" s="91" t="s">
        <v>100</v>
      </c>
      <c r="E34" s="91" t="s">
        <v>144</v>
      </c>
      <c r="F34" s="141" t="s">
        <v>15</v>
      </c>
      <c r="G34" s="141"/>
      <c r="H34" s="118"/>
      <c r="I34" s="138"/>
      <c r="J34" s="139"/>
      <c r="K34" s="139"/>
      <c r="L34" s="139"/>
      <c r="M34" s="95">
        <v>4.5999999999999996</v>
      </c>
      <c r="N34" s="95"/>
      <c r="O34" s="95"/>
      <c r="P34" s="95"/>
      <c r="Q34" s="95">
        <v>4.5999999999999996</v>
      </c>
    </row>
    <row r="35" spans="1:21" x14ac:dyDescent="0.25">
      <c r="A35" s="91">
        <v>29</v>
      </c>
      <c r="B35" s="96">
        <v>42799</v>
      </c>
      <c r="C35" s="117" t="s">
        <v>76</v>
      </c>
      <c r="D35" s="91" t="s">
        <v>101</v>
      </c>
      <c r="E35" s="91" t="s">
        <v>144</v>
      </c>
      <c r="F35" s="141">
        <v>874</v>
      </c>
      <c r="G35" s="141"/>
      <c r="H35" s="118"/>
      <c r="I35" s="138"/>
      <c r="J35" s="139"/>
      <c r="K35" s="139"/>
      <c r="L35" s="139"/>
      <c r="M35" s="95">
        <v>56.28</v>
      </c>
      <c r="N35" s="95"/>
      <c r="O35" s="95"/>
      <c r="P35" s="95"/>
      <c r="Q35" s="95">
        <v>56.28</v>
      </c>
    </row>
    <row r="36" spans="1:21" x14ac:dyDescent="0.25">
      <c r="A36" s="91">
        <v>30</v>
      </c>
      <c r="B36" s="96">
        <v>42799</v>
      </c>
      <c r="C36" s="117" t="s">
        <v>76</v>
      </c>
      <c r="D36" s="91" t="s">
        <v>102</v>
      </c>
      <c r="E36" s="91" t="s">
        <v>144</v>
      </c>
      <c r="F36" s="141" t="s">
        <v>15</v>
      </c>
      <c r="G36" s="141"/>
      <c r="H36" s="118"/>
      <c r="I36" s="138">
        <v>2.1</v>
      </c>
      <c r="J36" s="139"/>
      <c r="K36" s="139"/>
      <c r="L36" s="139"/>
      <c r="M36" s="95"/>
      <c r="N36" s="95"/>
      <c r="O36" s="95"/>
      <c r="P36" s="95"/>
      <c r="Q36" s="95">
        <v>2.1</v>
      </c>
    </row>
    <row r="37" spans="1:21" x14ac:dyDescent="0.25">
      <c r="A37" s="91">
        <v>31</v>
      </c>
      <c r="B37" s="96">
        <v>42800</v>
      </c>
      <c r="C37" s="91" t="s">
        <v>69</v>
      </c>
      <c r="D37" s="91" t="s">
        <v>77</v>
      </c>
      <c r="E37" s="91" t="s">
        <v>144</v>
      </c>
      <c r="F37" s="141" t="s">
        <v>15</v>
      </c>
      <c r="G37" s="141"/>
      <c r="H37" s="118"/>
      <c r="I37" s="138"/>
      <c r="J37" s="139"/>
      <c r="K37" s="139"/>
      <c r="L37" s="139">
        <v>6.5</v>
      </c>
      <c r="M37" s="95"/>
      <c r="N37" s="95"/>
      <c r="O37" s="95"/>
      <c r="P37" s="95"/>
      <c r="Q37" s="95">
        <v>6.5</v>
      </c>
    </row>
    <row r="38" spans="1:21" x14ac:dyDescent="0.25">
      <c r="A38" s="91">
        <v>32</v>
      </c>
      <c r="B38" s="96">
        <v>42801</v>
      </c>
      <c r="C38" s="91" t="s">
        <v>70</v>
      </c>
      <c r="D38" s="91" t="s">
        <v>77</v>
      </c>
      <c r="E38" s="91" t="s">
        <v>144</v>
      </c>
      <c r="F38" s="141" t="s">
        <v>15</v>
      </c>
      <c r="G38" s="141"/>
      <c r="H38" s="118">
        <v>8.5</v>
      </c>
      <c r="I38" s="138"/>
      <c r="J38" s="139"/>
      <c r="K38" s="139"/>
      <c r="L38" s="139"/>
      <c r="M38" s="95"/>
      <c r="N38" s="95"/>
      <c r="O38" s="95"/>
      <c r="P38" s="95"/>
      <c r="Q38" s="95">
        <v>8.5</v>
      </c>
    </row>
    <row r="39" spans="1:21" x14ac:dyDescent="0.25">
      <c r="A39" s="91">
        <v>33</v>
      </c>
      <c r="B39" s="96">
        <v>42803</v>
      </c>
      <c r="C39" s="91" t="s">
        <v>40</v>
      </c>
      <c r="D39" s="91" t="s">
        <v>77</v>
      </c>
      <c r="E39" s="91" t="s">
        <v>144</v>
      </c>
      <c r="F39" s="141" t="s">
        <v>15</v>
      </c>
      <c r="G39" s="141"/>
      <c r="H39" s="118">
        <v>4</v>
      </c>
      <c r="I39" s="138"/>
      <c r="J39" s="139"/>
      <c r="K39" s="139"/>
      <c r="L39" s="139"/>
      <c r="M39" s="95"/>
      <c r="N39" s="95"/>
      <c r="O39" s="95"/>
      <c r="P39" s="95"/>
      <c r="Q39" s="95">
        <v>4</v>
      </c>
    </row>
    <row r="40" spans="1:21" x14ac:dyDescent="0.25">
      <c r="A40" s="91">
        <v>34</v>
      </c>
      <c r="B40" s="96">
        <v>42804</v>
      </c>
      <c r="C40" s="91" t="s">
        <v>68</v>
      </c>
      <c r="D40" s="91" t="s">
        <v>78</v>
      </c>
      <c r="E40" s="91" t="s">
        <v>15</v>
      </c>
      <c r="F40" s="141" t="s">
        <v>15</v>
      </c>
      <c r="G40" s="141"/>
      <c r="H40" s="118">
        <v>15.6</v>
      </c>
      <c r="I40" s="138"/>
      <c r="J40" s="139"/>
      <c r="K40" s="139"/>
      <c r="L40" s="139"/>
      <c r="M40" s="95"/>
      <c r="N40" s="95"/>
      <c r="O40" s="95"/>
      <c r="P40" s="95"/>
      <c r="Q40" s="95">
        <v>15.6</v>
      </c>
    </row>
    <row r="41" spans="1:21" x14ac:dyDescent="0.25">
      <c r="A41" s="91">
        <v>35</v>
      </c>
      <c r="B41" s="96">
        <v>42804</v>
      </c>
      <c r="C41" s="91" t="s">
        <v>68</v>
      </c>
      <c r="D41" s="91" t="s">
        <v>103</v>
      </c>
      <c r="E41" s="91" t="s">
        <v>15</v>
      </c>
      <c r="F41" s="141" t="s">
        <v>15</v>
      </c>
      <c r="G41" s="141"/>
      <c r="H41" s="118"/>
      <c r="I41" s="138"/>
      <c r="J41" s="139"/>
      <c r="K41" s="139"/>
      <c r="L41" s="139"/>
      <c r="M41" s="95">
        <v>43.2</v>
      </c>
      <c r="N41" s="95"/>
      <c r="O41" s="95"/>
      <c r="P41" s="95"/>
      <c r="Q41" s="95">
        <v>43.2</v>
      </c>
    </row>
    <row r="42" spans="1:21" x14ac:dyDescent="0.25">
      <c r="A42" s="91">
        <v>36</v>
      </c>
      <c r="B42" s="96">
        <v>42804</v>
      </c>
      <c r="C42" s="91" t="s">
        <v>68</v>
      </c>
      <c r="D42" s="91" t="s">
        <v>104</v>
      </c>
      <c r="E42" s="91" t="s">
        <v>15</v>
      </c>
      <c r="F42" s="141" t="s">
        <v>15</v>
      </c>
      <c r="G42" s="141"/>
      <c r="H42" s="118"/>
      <c r="I42" s="138">
        <v>35</v>
      </c>
      <c r="J42" s="139"/>
      <c r="K42" s="139"/>
      <c r="L42" s="139"/>
      <c r="M42" s="95"/>
      <c r="N42" s="95"/>
      <c r="O42" s="95"/>
      <c r="P42" s="95"/>
      <c r="Q42" s="95">
        <v>35</v>
      </c>
    </row>
    <row r="43" spans="1:21" x14ac:dyDescent="0.25">
      <c r="A43" s="91">
        <v>37</v>
      </c>
      <c r="B43" s="96">
        <v>42804</v>
      </c>
      <c r="C43" s="91" t="s">
        <v>68</v>
      </c>
      <c r="D43" s="91" t="s">
        <v>105</v>
      </c>
      <c r="E43" s="91" t="s">
        <v>15</v>
      </c>
      <c r="F43" s="141" t="s">
        <v>15</v>
      </c>
      <c r="G43" s="141" t="s">
        <v>107</v>
      </c>
      <c r="H43" s="118"/>
      <c r="I43" s="138"/>
      <c r="J43" s="139"/>
      <c r="K43" s="139">
        <v>12</v>
      </c>
      <c r="L43" s="139"/>
      <c r="M43" s="95"/>
      <c r="N43" s="95"/>
      <c r="O43" s="95"/>
      <c r="P43" s="95"/>
      <c r="Q43" s="95">
        <v>12</v>
      </c>
    </row>
    <row r="44" spans="1:21" x14ac:dyDescent="0.25">
      <c r="A44" s="91">
        <v>38</v>
      </c>
      <c r="B44" s="96">
        <v>42804</v>
      </c>
      <c r="C44" s="91" t="s">
        <v>68</v>
      </c>
      <c r="D44" s="91" t="s">
        <v>77</v>
      </c>
      <c r="E44" s="91" t="s">
        <v>15</v>
      </c>
      <c r="F44" s="141" t="s">
        <v>15</v>
      </c>
      <c r="G44" s="141"/>
      <c r="H44" s="118"/>
      <c r="I44" s="138"/>
      <c r="J44" s="139"/>
      <c r="K44" s="139"/>
      <c r="L44" s="139"/>
      <c r="M44" s="95">
        <v>8</v>
      </c>
      <c r="N44" s="95"/>
      <c r="O44" s="95"/>
      <c r="P44" s="95"/>
      <c r="Q44" s="95">
        <v>8</v>
      </c>
    </row>
    <row r="45" spans="1:21" x14ac:dyDescent="0.25">
      <c r="A45" s="141" t="s">
        <v>14</v>
      </c>
      <c r="B45" s="141"/>
      <c r="C45" s="141"/>
      <c r="D45" s="141"/>
      <c r="E45" s="141"/>
      <c r="F45" s="141"/>
      <c r="G45" s="79"/>
      <c r="H45" s="118">
        <v>28.1</v>
      </c>
      <c r="I45" s="118">
        <v>269.22999999999996</v>
      </c>
      <c r="J45" s="95">
        <v>504.25</v>
      </c>
      <c r="K45" s="95">
        <v>123.95</v>
      </c>
      <c r="L45" s="95">
        <v>6.5</v>
      </c>
      <c r="M45" s="95">
        <v>384.38000000000005</v>
      </c>
      <c r="N45" s="95">
        <v>5.4</v>
      </c>
      <c r="O45" s="95">
        <v>181.02999999999997</v>
      </c>
      <c r="P45" s="95">
        <v>85.25</v>
      </c>
      <c r="Q45" s="95">
        <v>1588.0899999999997</v>
      </c>
    </row>
    <row r="46" spans="1:21" x14ac:dyDescent="0.25">
      <c r="A46" s="109"/>
      <c r="B46" s="109"/>
      <c r="C46" s="109"/>
      <c r="D46" s="109"/>
      <c r="E46" s="109"/>
      <c r="F46" s="110"/>
      <c r="G46" s="110"/>
      <c r="H46" s="111"/>
      <c r="I46" s="111"/>
      <c r="J46" s="111"/>
      <c r="K46" s="111"/>
      <c r="L46" s="111"/>
      <c r="M46" s="111"/>
      <c r="N46" s="109"/>
      <c r="O46" s="109"/>
      <c r="P46" s="109"/>
      <c r="Q46" s="109"/>
      <c r="R46" s="81"/>
      <c r="S46" s="81"/>
      <c r="T46" s="81"/>
      <c r="U46" s="81"/>
    </row>
    <row r="47" spans="1:21" x14ac:dyDescent="0.25">
      <c r="E47" s="195" t="s">
        <v>42</v>
      </c>
      <c r="F47" s="112">
        <f>SUM(F7:F44)</f>
        <v>3188</v>
      </c>
      <c r="G47" s="40"/>
      <c r="H47" s="80"/>
      <c r="I47" s="119">
        <v>233.33</v>
      </c>
      <c r="J47" s="80"/>
      <c r="K47" s="80"/>
    </row>
    <row r="48" spans="1:21" x14ac:dyDescent="0.25">
      <c r="E48" s="122" t="s">
        <v>43</v>
      </c>
      <c r="F48" s="113">
        <v>812</v>
      </c>
      <c r="I48" s="120">
        <v>35.9</v>
      </c>
      <c r="U48" s="81"/>
    </row>
    <row r="49" spans="5:6" x14ac:dyDescent="0.25">
      <c r="E49" s="121" t="s">
        <v>44</v>
      </c>
      <c r="F49" s="125">
        <v>6.7307499999999992E-2</v>
      </c>
    </row>
    <row r="50" spans="5:6" x14ac:dyDescent="0.25">
      <c r="E50" s="121" t="s">
        <v>45</v>
      </c>
      <c r="F50" s="114">
        <v>54.65</v>
      </c>
    </row>
    <row r="51" spans="5:6" x14ac:dyDescent="0.25">
      <c r="E51" s="123" t="s">
        <v>47</v>
      </c>
      <c r="F51" s="115">
        <v>47.36</v>
      </c>
    </row>
    <row r="52" spans="5:6" x14ac:dyDescent="0.25">
      <c r="E52" s="124" t="s">
        <v>46</v>
      </c>
      <c r="F52" s="116">
        <v>7.29</v>
      </c>
    </row>
  </sheetData>
  <mergeCells count="2">
    <mergeCell ref="F1:G1"/>
    <mergeCell ref="C3:D3"/>
  </mergeCells>
  <phoneticPr fontId="4" type="noConversion"/>
  <pageMargins left="0.23000000000000004" right="0.3" top="0.16" bottom="0.27" header="0.23000000000000004" footer="0.19"/>
  <pageSetup paperSize="9" scale="66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X40"/>
  <sheetViews>
    <sheetView showGridLines="0" zoomScale="90" zoomScaleNormal="90" workbookViewId="0">
      <selection activeCell="D11" sqref="D11"/>
    </sheetView>
  </sheetViews>
  <sheetFormatPr baseColWidth="10" defaultColWidth="11.42578125" defaultRowHeight="15" x14ac:dyDescent="0.25"/>
  <cols>
    <col min="1" max="1" width="7.28515625" customWidth="1"/>
    <col min="2" max="2" width="11.42578125" hidden="1" customWidth="1"/>
    <col min="3" max="3" width="21" customWidth="1"/>
    <col min="4" max="4" width="23.42578125" customWidth="1"/>
    <col min="5" max="5" width="13.28515625" customWidth="1"/>
    <col min="6" max="6" width="12.85546875" customWidth="1"/>
    <col min="7" max="7" width="13.5703125" customWidth="1"/>
    <col min="8" max="8" width="5.28515625" customWidth="1"/>
    <col min="9" max="9" width="8.28515625" customWidth="1"/>
    <col min="10" max="10" width="4.5703125" customWidth="1"/>
    <col min="11" max="11" width="3.42578125" bestFit="1" customWidth="1"/>
    <col min="12" max="12" width="8.7109375" style="40" customWidth="1"/>
    <col min="13" max="13" width="7.7109375" customWidth="1"/>
    <col min="14" max="14" width="33.85546875" customWidth="1"/>
    <col min="15" max="15" width="4.42578125" customWidth="1"/>
    <col min="16" max="16" width="7.7109375" bestFit="1" customWidth="1"/>
    <col min="17" max="18" width="9.85546875" customWidth="1"/>
    <col min="19" max="19" width="4.140625" style="15" customWidth="1"/>
    <col min="22" max="22" width="7.7109375" bestFit="1" customWidth="1"/>
  </cols>
  <sheetData>
    <row r="1" spans="1:24" x14ac:dyDescent="0.25">
      <c r="A1" s="9" t="s">
        <v>13</v>
      </c>
      <c r="B1" s="46" t="s">
        <v>119</v>
      </c>
      <c r="C1" s="27" t="s">
        <v>22</v>
      </c>
      <c r="D1" s="27" t="s">
        <v>18</v>
      </c>
      <c r="E1" s="16" t="s">
        <v>24</v>
      </c>
      <c r="F1" s="28" t="s">
        <v>16</v>
      </c>
      <c r="G1" s="28" t="s">
        <v>17</v>
      </c>
      <c r="I1" s="3">
        <v>1</v>
      </c>
      <c r="J1" s="3">
        <v>2</v>
      </c>
      <c r="K1" s="3">
        <v>3</v>
      </c>
      <c r="L1" s="47">
        <v>4</v>
      </c>
      <c r="M1" s="3">
        <v>5</v>
      </c>
      <c r="N1" s="3">
        <v>6</v>
      </c>
      <c r="O1" s="3">
        <v>7</v>
      </c>
      <c r="P1" s="3">
        <v>8</v>
      </c>
      <c r="Q1" s="3">
        <v>9</v>
      </c>
      <c r="R1" s="3">
        <v>10</v>
      </c>
      <c r="S1" s="3">
        <v>11</v>
      </c>
      <c r="T1" s="1" t="s">
        <v>28</v>
      </c>
      <c r="U1" s="1" t="s">
        <v>28</v>
      </c>
      <c r="W1" s="40">
        <v>467100</v>
      </c>
      <c r="X1" t="s">
        <v>119</v>
      </c>
    </row>
    <row r="2" spans="1:24" x14ac:dyDescent="0.25">
      <c r="B2" s="131" t="s">
        <v>120</v>
      </c>
      <c r="C2" s="58" t="s">
        <v>106</v>
      </c>
      <c r="D2" s="58" t="s">
        <v>121</v>
      </c>
      <c r="E2" s="16"/>
      <c r="F2" s="16">
        <v>83.33</v>
      </c>
      <c r="G2" s="16">
        <v>16.670000000000002</v>
      </c>
      <c r="I2" s="13">
        <f t="shared" ref="I2:I24" ca="1" si="0">TODAY()</f>
        <v>43776</v>
      </c>
      <c r="J2" s="10" t="s">
        <v>112</v>
      </c>
      <c r="K2" s="3" t="s">
        <v>27</v>
      </c>
      <c r="L2" s="79">
        <f>INDEX($W$1:$X$15,MATCH(D2,$X$1:$X$15,0),1)</f>
        <v>606300</v>
      </c>
      <c r="M2" s="3" t="s">
        <v>36</v>
      </c>
      <c r="N2" s="83" t="s">
        <v>108</v>
      </c>
      <c r="O2" s="3"/>
      <c r="P2" s="3"/>
      <c r="Q2" s="84">
        <v>83.33</v>
      </c>
      <c r="R2" s="3"/>
      <c r="S2" s="11" t="s">
        <v>25</v>
      </c>
      <c r="T2" s="12">
        <f t="shared" ref="T2" si="1">IF(S2="G",ROUND(Q2,2),"")</f>
        <v>83.33</v>
      </c>
      <c r="U2" s="12">
        <f>IF(S2="G",ROUND(-R2,2),"")</f>
        <v>0</v>
      </c>
      <c r="W2" s="40" t="s">
        <v>50</v>
      </c>
      <c r="X2" s="131" t="s">
        <v>120</v>
      </c>
    </row>
    <row r="3" spans="1:24" x14ac:dyDescent="0.25">
      <c r="B3" s="46" t="s">
        <v>121</v>
      </c>
      <c r="C3" s="63" t="s">
        <v>72</v>
      </c>
      <c r="D3" s="63" t="s">
        <v>63</v>
      </c>
      <c r="E3" s="64">
        <v>11.95</v>
      </c>
      <c r="F3" s="64"/>
      <c r="G3" s="64"/>
      <c r="I3" s="13">
        <f t="shared" ca="1" si="0"/>
        <v>43776</v>
      </c>
      <c r="J3" s="10" t="s">
        <v>112</v>
      </c>
      <c r="K3" s="3" t="s">
        <v>27</v>
      </c>
      <c r="L3" s="79" t="str">
        <f t="shared" ref="L3:L4" si="2">INDEX($W$1:$X$15,MATCH(D3,$X$1:$X$15,0),1)</f>
        <v>615100</v>
      </c>
      <c r="M3" s="3" t="s">
        <v>36</v>
      </c>
      <c r="N3" s="83" t="s">
        <v>109</v>
      </c>
      <c r="O3" s="3"/>
      <c r="P3" s="3"/>
      <c r="Q3" s="84">
        <v>11.95</v>
      </c>
      <c r="R3" s="3"/>
      <c r="S3" s="11" t="s">
        <v>25</v>
      </c>
      <c r="T3" s="12">
        <f t="shared" ref="T3:T40" si="3">IF(S3="G",ROUND(Q3,2),"")</f>
        <v>11.95</v>
      </c>
      <c r="U3" s="12">
        <f t="shared" ref="U3:U40" si="4">IF(S3="G",ROUND(-R3,2),"")</f>
        <v>0</v>
      </c>
      <c r="W3" s="40">
        <v>606300</v>
      </c>
      <c r="X3" t="s">
        <v>121</v>
      </c>
    </row>
    <row r="4" spans="1:24" x14ac:dyDescent="0.25">
      <c r="B4" s="46" t="s">
        <v>122</v>
      </c>
      <c r="C4" s="59" t="s">
        <v>107</v>
      </c>
      <c r="D4" s="59" t="s">
        <v>121</v>
      </c>
      <c r="E4" s="57"/>
      <c r="F4" s="57">
        <v>29.17</v>
      </c>
      <c r="G4" s="57">
        <v>5.8299999999999983</v>
      </c>
      <c r="I4" s="13">
        <f t="shared" ca="1" si="0"/>
        <v>43776</v>
      </c>
      <c r="J4" s="10" t="s">
        <v>112</v>
      </c>
      <c r="K4" s="3" t="s">
        <v>27</v>
      </c>
      <c r="L4" s="79">
        <f t="shared" si="2"/>
        <v>606300</v>
      </c>
      <c r="M4" s="3" t="s">
        <v>36</v>
      </c>
      <c r="N4" s="83" t="s">
        <v>110</v>
      </c>
      <c r="O4" s="3"/>
      <c r="P4" s="3"/>
      <c r="Q4" s="84">
        <v>29.17</v>
      </c>
      <c r="R4" s="3"/>
      <c r="S4" s="11" t="s">
        <v>25</v>
      </c>
      <c r="T4" s="12">
        <f t="shared" si="3"/>
        <v>29.17</v>
      </c>
      <c r="U4" s="12">
        <f t="shared" si="4"/>
        <v>0</v>
      </c>
      <c r="W4" s="40">
        <v>606400</v>
      </c>
      <c r="X4" t="s">
        <v>122</v>
      </c>
    </row>
    <row r="5" spans="1:24" x14ac:dyDescent="0.25">
      <c r="B5" s="46" t="s">
        <v>123</v>
      </c>
      <c r="C5" s="81"/>
      <c r="D5" s="34"/>
      <c r="E5" s="34"/>
      <c r="F5" s="34"/>
      <c r="G5" s="34"/>
      <c r="I5" s="71">
        <f t="shared" ca="1" si="0"/>
        <v>43776</v>
      </c>
      <c r="J5" s="3" t="s">
        <v>112</v>
      </c>
      <c r="K5" s="3" t="s">
        <v>27</v>
      </c>
      <c r="L5" s="79" t="s">
        <v>129</v>
      </c>
      <c r="M5" s="3" t="s">
        <v>36</v>
      </c>
      <c r="N5" s="3" t="s">
        <v>108</v>
      </c>
      <c r="O5" s="3">
        <v>1</v>
      </c>
      <c r="P5" s="3">
        <v>200000</v>
      </c>
      <c r="Q5" s="84">
        <v>83.33</v>
      </c>
      <c r="R5" s="84"/>
      <c r="S5" s="11" t="s">
        <v>74</v>
      </c>
      <c r="T5" s="12" t="str">
        <f t="shared" si="3"/>
        <v/>
      </c>
      <c r="U5" s="12" t="str">
        <f t="shared" si="4"/>
        <v/>
      </c>
      <c r="W5" s="40">
        <v>606501</v>
      </c>
      <c r="X5" t="s">
        <v>123</v>
      </c>
    </row>
    <row r="6" spans="1:24" x14ac:dyDescent="0.25">
      <c r="B6" s="46" t="s">
        <v>66</v>
      </c>
      <c r="C6" s="81"/>
      <c r="D6" s="34"/>
      <c r="E6" s="34"/>
      <c r="F6" s="34"/>
      <c r="G6" s="34"/>
      <c r="I6" s="71">
        <f t="shared" ca="1" si="0"/>
        <v>43776</v>
      </c>
      <c r="J6" s="3" t="s">
        <v>112</v>
      </c>
      <c r="K6" s="3" t="s">
        <v>27</v>
      </c>
      <c r="L6" s="79" t="s">
        <v>129</v>
      </c>
      <c r="M6" s="3" t="s">
        <v>36</v>
      </c>
      <c r="N6" s="3" t="s">
        <v>109</v>
      </c>
      <c r="O6" s="3">
        <v>1</v>
      </c>
      <c r="P6" s="3">
        <v>200000</v>
      </c>
      <c r="Q6" s="84">
        <v>11.95</v>
      </c>
      <c r="R6" s="84"/>
      <c r="S6" s="11" t="s">
        <v>74</v>
      </c>
      <c r="T6" s="12" t="str">
        <f t="shared" si="3"/>
        <v/>
      </c>
      <c r="U6" s="12" t="str">
        <f t="shared" si="4"/>
        <v/>
      </c>
      <c r="W6" s="40">
        <v>606660</v>
      </c>
      <c r="X6" t="s">
        <v>66</v>
      </c>
    </row>
    <row r="7" spans="1:24" x14ac:dyDescent="0.25">
      <c r="B7" s="46" t="s">
        <v>124</v>
      </c>
      <c r="C7" s="81"/>
      <c r="D7" s="34"/>
      <c r="E7" s="81"/>
      <c r="F7" s="81"/>
      <c r="G7" s="81"/>
      <c r="I7" s="71">
        <f t="shared" ca="1" si="0"/>
        <v>43776</v>
      </c>
      <c r="J7" s="3" t="s">
        <v>112</v>
      </c>
      <c r="K7" s="3" t="s">
        <v>27</v>
      </c>
      <c r="L7" s="79" t="s">
        <v>129</v>
      </c>
      <c r="M7" s="3" t="s">
        <v>36</v>
      </c>
      <c r="N7" s="3" t="s">
        <v>110</v>
      </c>
      <c r="O7" s="3">
        <v>1</v>
      </c>
      <c r="P7" s="3">
        <v>200000</v>
      </c>
      <c r="Q7" s="84">
        <v>29.17</v>
      </c>
      <c r="R7" s="3"/>
      <c r="S7" s="11" t="s">
        <v>74</v>
      </c>
      <c r="T7" s="12" t="str">
        <f t="shared" si="3"/>
        <v/>
      </c>
      <c r="U7" s="12" t="str">
        <f t="shared" si="4"/>
        <v/>
      </c>
      <c r="W7" s="40">
        <v>608000</v>
      </c>
      <c r="X7" t="s">
        <v>124</v>
      </c>
    </row>
    <row r="8" spans="1:24" x14ac:dyDescent="0.25">
      <c r="B8" s="46" t="s">
        <v>125</v>
      </c>
      <c r="C8" s="81"/>
      <c r="D8" s="34"/>
      <c r="E8" s="81"/>
      <c r="F8" s="81"/>
      <c r="G8" s="81"/>
      <c r="I8" s="72">
        <f t="shared" ca="1" si="0"/>
        <v>43776</v>
      </c>
      <c r="J8" s="20" t="s">
        <v>112</v>
      </c>
      <c r="K8" s="20" t="s">
        <v>27</v>
      </c>
      <c r="L8" s="73">
        <v>445660</v>
      </c>
      <c r="M8" s="20" t="s">
        <v>36</v>
      </c>
      <c r="N8" s="20" t="s">
        <v>111</v>
      </c>
      <c r="O8" s="20"/>
      <c r="P8" s="20"/>
      <c r="Q8" s="31">
        <v>22.5</v>
      </c>
      <c r="R8" s="20"/>
      <c r="S8" s="39" t="s">
        <v>25</v>
      </c>
      <c r="T8" s="12">
        <f t="shared" si="3"/>
        <v>22.5</v>
      </c>
      <c r="U8" s="12">
        <f t="shared" si="4"/>
        <v>0</v>
      </c>
      <c r="W8" s="40" t="s">
        <v>51</v>
      </c>
      <c r="X8" t="s">
        <v>125</v>
      </c>
    </row>
    <row r="9" spans="1:24" x14ac:dyDescent="0.25">
      <c r="B9" s="46" t="s">
        <v>63</v>
      </c>
      <c r="C9" s="81"/>
      <c r="D9" s="34"/>
      <c r="E9" s="81"/>
      <c r="F9" s="81"/>
      <c r="G9" s="81"/>
      <c r="I9" s="71">
        <f t="shared" ca="1" si="0"/>
        <v>43776</v>
      </c>
      <c r="J9" s="3" t="s">
        <v>112</v>
      </c>
      <c r="K9" s="3" t="s">
        <v>27</v>
      </c>
      <c r="L9" s="79">
        <v>625160</v>
      </c>
      <c r="M9" s="3" t="s">
        <v>36</v>
      </c>
      <c r="N9" s="3" t="s">
        <v>111</v>
      </c>
      <c r="O9" s="3"/>
      <c r="P9" s="3"/>
      <c r="Q9" s="84">
        <v>27</v>
      </c>
      <c r="R9" s="3"/>
      <c r="S9" s="11" t="s">
        <v>25</v>
      </c>
      <c r="T9" s="12">
        <f t="shared" si="3"/>
        <v>27</v>
      </c>
      <c r="U9" s="12">
        <f t="shared" si="4"/>
        <v>0</v>
      </c>
      <c r="W9" s="40" t="s">
        <v>52</v>
      </c>
      <c r="X9" t="s">
        <v>63</v>
      </c>
    </row>
    <row r="10" spans="1:24" x14ac:dyDescent="0.25">
      <c r="B10" s="46" t="s">
        <v>126</v>
      </c>
      <c r="C10" s="81"/>
      <c r="D10" s="34"/>
      <c r="E10" s="81"/>
      <c r="F10" s="81"/>
      <c r="G10" s="81"/>
      <c r="I10" s="71">
        <f t="shared" ca="1" si="0"/>
        <v>43776</v>
      </c>
      <c r="J10" s="3" t="s">
        <v>112</v>
      </c>
      <c r="K10" s="3" t="s">
        <v>27</v>
      </c>
      <c r="L10" s="79">
        <v>625160</v>
      </c>
      <c r="M10" s="3" t="s">
        <v>36</v>
      </c>
      <c r="N10" s="3" t="s">
        <v>111</v>
      </c>
      <c r="O10" s="3">
        <v>1</v>
      </c>
      <c r="P10" s="3">
        <v>200000</v>
      </c>
      <c r="Q10" s="84">
        <v>27</v>
      </c>
      <c r="R10" s="3"/>
      <c r="S10" s="11" t="s">
        <v>74</v>
      </c>
      <c r="T10" s="12" t="str">
        <f t="shared" si="3"/>
        <v/>
      </c>
      <c r="U10" s="12" t="str">
        <f t="shared" si="4"/>
        <v/>
      </c>
      <c r="W10" s="40" t="s">
        <v>53</v>
      </c>
      <c r="X10" t="s">
        <v>126</v>
      </c>
    </row>
    <row r="11" spans="1:24" x14ac:dyDescent="0.25">
      <c r="B11" s="46" t="s">
        <v>64</v>
      </c>
      <c r="C11" s="81"/>
      <c r="D11" s="34"/>
      <c r="E11" s="81"/>
      <c r="F11" s="81"/>
      <c r="G11" s="81"/>
      <c r="I11" s="29">
        <f t="shared" ca="1" si="0"/>
        <v>43776</v>
      </c>
      <c r="J11" t="s">
        <v>112</v>
      </c>
      <c r="K11" t="s">
        <v>27</v>
      </c>
      <c r="L11" s="40">
        <v>606150</v>
      </c>
      <c r="M11" s="46" t="s">
        <v>36</v>
      </c>
      <c r="N11" s="3" t="s">
        <v>111</v>
      </c>
      <c r="Q11" s="80">
        <v>321.35000000000002</v>
      </c>
      <c r="S11" s="15" t="s">
        <v>25</v>
      </c>
      <c r="T11" s="12">
        <f t="shared" si="3"/>
        <v>321.35000000000002</v>
      </c>
      <c r="U11" s="12">
        <f t="shared" si="4"/>
        <v>0</v>
      </c>
      <c r="W11" s="40" t="s">
        <v>54</v>
      </c>
      <c r="X11" t="s">
        <v>64</v>
      </c>
    </row>
    <row r="12" spans="1:24" x14ac:dyDescent="0.25">
      <c r="B12" s="46" t="s">
        <v>65</v>
      </c>
      <c r="C12" s="81"/>
      <c r="D12" s="34"/>
      <c r="E12" s="81"/>
      <c r="F12" s="81"/>
      <c r="G12" s="81"/>
      <c r="I12" s="29">
        <f t="shared" ca="1" si="0"/>
        <v>43776</v>
      </c>
      <c r="J12" t="s">
        <v>112</v>
      </c>
      <c r="K12" t="s">
        <v>27</v>
      </c>
      <c r="L12" s="40">
        <v>606150</v>
      </c>
      <c r="M12" s="46" t="s">
        <v>36</v>
      </c>
      <c r="N12" s="3" t="s">
        <v>111</v>
      </c>
      <c r="O12">
        <v>1</v>
      </c>
      <c r="P12">
        <v>200000</v>
      </c>
      <c r="Q12" s="80">
        <v>321.35000000000002</v>
      </c>
      <c r="S12" s="15" t="s">
        <v>74</v>
      </c>
      <c r="T12" s="12" t="str">
        <f t="shared" si="3"/>
        <v/>
      </c>
      <c r="U12" s="12" t="str">
        <f t="shared" si="4"/>
        <v/>
      </c>
      <c r="W12" s="40">
        <v>623400</v>
      </c>
      <c r="X12" t="s">
        <v>65</v>
      </c>
    </row>
    <row r="13" spans="1:24" x14ac:dyDescent="0.25">
      <c r="B13" s="46" t="s">
        <v>127</v>
      </c>
      <c r="C13" s="81"/>
      <c r="D13" s="34"/>
      <c r="E13" s="81"/>
      <c r="F13" s="81"/>
      <c r="G13" s="81"/>
      <c r="I13" s="29">
        <f t="shared" ca="1" si="0"/>
        <v>43776</v>
      </c>
      <c r="J13" t="s">
        <v>112</v>
      </c>
      <c r="K13" t="s">
        <v>27</v>
      </c>
      <c r="L13" s="40">
        <v>625150</v>
      </c>
      <c r="M13" s="46" t="s">
        <v>36</v>
      </c>
      <c r="N13" s="3" t="s">
        <v>111</v>
      </c>
      <c r="Q13" s="80">
        <v>580.90000000000009</v>
      </c>
      <c r="S13" s="15" t="s">
        <v>25</v>
      </c>
      <c r="T13" s="12">
        <f t="shared" si="3"/>
        <v>580.9</v>
      </c>
      <c r="U13" s="12">
        <f t="shared" si="4"/>
        <v>0</v>
      </c>
      <c r="W13" s="40" t="s">
        <v>55</v>
      </c>
      <c r="X13" t="s">
        <v>127</v>
      </c>
    </row>
    <row r="14" spans="1:24" x14ac:dyDescent="0.25">
      <c r="B14" s="46" t="s">
        <v>128</v>
      </c>
      <c r="C14" s="81"/>
      <c r="D14" s="34"/>
      <c r="E14" s="81"/>
      <c r="F14" s="81"/>
      <c r="G14" s="81"/>
      <c r="I14" s="29">
        <f t="shared" ca="1" si="0"/>
        <v>43776</v>
      </c>
      <c r="J14" t="s">
        <v>112</v>
      </c>
      <c r="K14" t="s">
        <v>27</v>
      </c>
      <c r="L14" s="40">
        <v>625150</v>
      </c>
      <c r="M14" s="46" t="s">
        <v>36</v>
      </c>
      <c r="N14" s="3" t="s">
        <v>111</v>
      </c>
      <c r="O14">
        <v>1</v>
      </c>
      <c r="P14">
        <v>200000</v>
      </c>
      <c r="Q14" s="80">
        <v>580.90000000000009</v>
      </c>
      <c r="S14" s="15" t="s">
        <v>74</v>
      </c>
      <c r="T14" s="12" t="str">
        <f t="shared" si="3"/>
        <v/>
      </c>
      <c r="U14" s="12" t="str">
        <f t="shared" si="4"/>
        <v/>
      </c>
      <c r="W14" s="40" t="s">
        <v>56</v>
      </c>
      <c r="X14" t="s">
        <v>128</v>
      </c>
    </row>
    <row r="15" spans="1:24" x14ac:dyDescent="0.25">
      <c r="B15" s="40"/>
      <c r="C15" s="81"/>
      <c r="D15" s="34"/>
      <c r="E15" s="81"/>
      <c r="F15" s="81"/>
      <c r="G15" s="81"/>
      <c r="I15" s="29">
        <f t="shared" ca="1" si="0"/>
        <v>43776</v>
      </c>
      <c r="J15" t="s">
        <v>112</v>
      </c>
      <c r="K15" t="s">
        <v>27</v>
      </c>
      <c r="L15" s="40">
        <v>625700</v>
      </c>
      <c r="M15" s="46" t="s">
        <v>36</v>
      </c>
      <c r="N15" s="3" t="s">
        <v>111</v>
      </c>
      <c r="Q15" s="80">
        <v>158.5</v>
      </c>
      <c r="S15" s="15" t="s">
        <v>25</v>
      </c>
      <c r="T15" s="12">
        <f t="shared" si="3"/>
        <v>158.5</v>
      </c>
      <c r="U15" s="12">
        <f t="shared" si="4"/>
        <v>0</v>
      </c>
    </row>
    <row r="16" spans="1:24" x14ac:dyDescent="0.25">
      <c r="A16" s="9" t="s">
        <v>37</v>
      </c>
      <c r="B16" s="40"/>
      <c r="D16" s="21"/>
      <c r="E16" s="25" t="s">
        <v>36</v>
      </c>
      <c r="F16" s="19"/>
      <c r="G16" s="19"/>
      <c r="I16" s="29">
        <f t="shared" ca="1" si="0"/>
        <v>43776</v>
      </c>
      <c r="J16" t="s">
        <v>112</v>
      </c>
      <c r="K16" t="s">
        <v>27</v>
      </c>
      <c r="L16" s="40">
        <v>625700</v>
      </c>
      <c r="M16" t="s">
        <v>36</v>
      </c>
      <c r="N16" t="s">
        <v>111</v>
      </c>
      <c r="O16">
        <v>1</v>
      </c>
      <c r="P16">
        <v>200000</v>
      </c>
      <c r="Q16" s="80">
        <v>158.5</v>
      </c>
      <c r="R16" s="80"/>
      <c r="S16" s="15" t="s">
        <v>74</v>
      </c>
      <c r="T16" s="12" t="str">
        <f t="shared" si="3"/>
        <v/>
      </c>
      <c r="U16" s="12" t="str">
        <f t="shared" si="4"/>
        <v/>
      </c>
    </row>
    <row r="17" spans="1:21" x14ac:dyDescent="0.25">
      <c r="D17" s="18" t="s">
        <v>19</v>
      </c>
      <c r="E17" s="19" t="s">
        <v>26</v>
      </c>
      <c r="F17" s="19" t="s">
        <v>20</v>
      </c>
      <c r="G17" s="19" t="s">
        <v>21</v>
      </c>
      <c r="I17" s="29">
        <f t="shared" ca="1" si="0"/>
        <v>43776</v>
      </c>
      <c r="J17" t="s">
        <v>112</v>
      </c>
      <c r="K17" t="s">
        <v>27</v>
      </c>
      <c r="L17" s="40">
        <v>625100</v>
      </c>
      <c r="M17" t="s">
        <v>36</v>
      </c>
      <c r="N17" t="s">
        <v>111</v>
      </c>
      <c r="Q17" s="80">
        <v>288.10000000000002</v>
      </c>
      <c r="R17" s="80"/>
      <c r="S17" s="15" t="s">
        <v>25</v>
      </c>
      <c r="T17" s="12">
        <f t="shared" si="3"/>
        <v>288.10000000000002</v>
      </c>
      <c r="U17" s="12">
        <f t="shared" si="4"/>
        <v>0</v>
      </c>
    </row>
    <row r="18" spans="1:21" x14ac:dyDescent="0.25">
      <c r="C18" s="4"/>
      <c r="D18" s="21" t="s">
        <v>121</v>
      </c>
      <c r="E18" s="22"/>
      <c r="F18" s="23">
        <v>112.5</v>
      </c>
      <c r="G18" s="19">
        <v>22.5</v>
      </c>
      <c r="H18" s="3"/>
      <c r="I18" s="29">
        <f t="shared" ca="1" si="0"/>
        <v>43776</v>
      </c>
      <c r="J18" t="s">
        <v>112</v>
      </c>
      <c r="K18" t="s">
        <v>27</v>
      </c>
      <c r="L18" s="40">
        <v>625100</v>
      </c>
      <c r="M18" t="s">
        <v>36</v>
      </c>
      <c r="N18" t="s">
        <v>111</v>
      </c>
      <c r="O18">
        <v>1</v>
      </c>
      <c r="P18">
        <v>200000</v>
      </c>
      <c r="Q18" s="80">
        <v>288.10000000000002</v>
      </c>
      <c r="R18" s="80"/>
      <c r="S18" s="15" t="s">
        <v>74</v>
      </c>
      <c r="T18" s="12" t="str">
        <f t="shared" si="3"/>
        <v/>
      </c>
      <c r="U18" s="12" t="str">
        <f t="shared" si="4"/>
        <v/>
      </c>
    </row>
    <row r="19" spans="1:21" x14ac:dyDescent="0.25">
      <c r="A19" s="3"/>
      <c r="C19" s="4"/>
      <c r="D19" s="21" t="s">
        <v>63</v>
      </c>
      <c r="E19" s="22">
        <v>11.95</v>
      </c>
      <c r="F19" s="23"/>
      <c r="G19" s="19"/>
      <c r="I19" s="29">
        <f t="shared" ca="1" si="0"/>
        <v>43776</v>
      </c>
      <c r="J19" t="s">
        <v>112</v>
      </c>
      <c r="K19" t="s">
        <v>27</v>
      </c>
      <c r="L19" s="40">
        <v>445660</v>
      </c>
      <c r="M19" t="s">
        <v>36</v>
      </c>
      <c r="N19" t="s">
        <v>111</v>
      </c>
      <c r="Q19" s="80">
        <v>65.29000000000002</v>
      </c>
      <c r="S19" s="15" t="s">
        <v>25</v>
      </c>
      <c r="T19" s="12">
        <f t="shared" si="3"/>
        <v>65.290000000000006</v>
      </c>
      <c r="U19" s="12">
        <f t="shared" si="4"/>
        <v>0</v>
      </c>
    </row>
    <row r="20" spans="1:21" x14ac:dyDescent="0.25">
      <c r="A20" s="3"/>
      <c r="C20" s="4"/>
      <c r="D20" s="21" t="s">
        <v>14</v>
      </c>
      <c r="E20" s="22">
        <v>11.95</v>
      </c>
      <c r="F20" s="23">
        <v>112.5</v>
      </c>
      <c r="G20" s="24">
        <v>22.5</v>
      </c>
      <c r="I20" s="29">
        <f t="shared" ca="1" si="0"/>
        <v>43776</v>
      </c>
      <c r="J20" t="s">
        <v>112</v>
      </c>
      <c r="K20" t="s">
        <v>27</v>
      </c>
      <c r="L20" s="40">
        <v>467100</v>
      </c>
      <c r="M20" t="s">
        <v>112</v>
      </c>
      <c r="N20" t="s">
        <v>111</v>
      </c>
      <c r="R20" s="80">
        <v>1588.0899999999997</v>
      </c>
      <c r="S20" s="15" t="s">
        <v>25</v>
      </c>
      <c r="T20" s="12">
        <f t="shared" si="3"/>
        <v>0</v>
      </c>
      <c r="U20" s="12">
        <f t="shared" si="4"/>
        <v>-1588.09</v>
      </c>
    </row>
    <row r="21" spans="1:21" x14ac:dyDescent="0.25">
      <c r="C21" s="4"/>
      <c r="I21" s="29">
        <f t="shared" ca="1" si="0"/>
        <v>43776</v>
      </c>
      <c r="J21" t="s">
        <v>112</v>
      </c>
      <c r="K21" t="s">
        <v>27</v>
      </c>
      <c r="L21" s="40">
        <v>467100</v>
      </c>
      <c r="M21" t="s">
        <v>112</v>
      </c>
      <c r="N21" t="s">
        <v>113</v>
      </c>
      <c r="Q21">
        <v>72.25</v>
      </c>
      <c r="R21" s="80"/>
      <c r="S21" s="15" t="s">
        <v>25</v>
      </c>
      <c r="T21" s="12">
        <f t="shared" si="3"/>
        <v>72.25</v>
      </c>
      <c r="U21" s="12">
        <f t="shared" si="4"/>
        <v>0</v>
      </c>
    </row>
    <row r="22" spans="1:21" x14ac:dyDescent="0.25">
      <c r="C22" s="4"/>
      <c r="D22" s="4"/>
      <c r="E22" s="4"/>
      <c r="F22" s="4"/>
      <c r="G22" s="4"/>
      <c r="H22" s="3"/>
      <c r="I22" s="29">
        <f t="shared" ca="1" si="0"/>
        <v>43776</v>
      </c>
      <c r="J22" t="s">
        <v>112</v>
      </c>
      <c r="K22" t="s">
        <v>27</v>
      </c>
      <c r="L22" s="40">
        <v>606150</v>
      </c>
      <c r="N22" t="s">
        <v>113</v>
      </c>
      <c r="R22" s="80">
        <v>62.62</v>
      </c>
      <c r="S22" s="15" t="s">
        <v>25</v>
      </c>
      <c r="T22" s="12">
        <f t="shared" si="3"/>
        <v>0</v>
      </c>
      <c r="U22" s="12">
        <f t="shared" si="4"/>
        <v>-62.62</v>
      </c>
    </row>
    <row r="23" spans="1:21" x14ac:dyDescent="0.25">
      <c r="C23" s="4"/>
      <c r="D23" s="4"/>
      <c r="E23" s="4"/>
      <c r="F23" s="4"/>
      <c r="G23" s="4"/>
      <c r="I23" s="29">
        <f t="shared" ca="1" si="0"/>
        <v>43776</v>
      </c>
      <c r="J23" t="s">
        <v>112</v>
      </c>
      <c r="K23" t="s">
        <v>27</v>
      </c>
      <c r="L23" s="40">
        <v>606150</v>
      </c>
      <c r="N23" t="s">
        <v>113</v>
      </c>
      <c r="O23">
        <v>1</v>
      </c>
      <c r="P23">
        <v>200000</v>
      </c>
      <c r="R23" s="80">
        <v>62.62</v>
      </c>
      <c r="S23" s="15" t="s">
        <v>74</v>
      </c>
      <c r="T23" s="12" t="str">
        <f t="shared" si="3"/>
        <v/>
      </c>
      <c r="U23" s="12" t="str">
        <f t="shared" si="4"/>
        <v/>
      </c>
    </row>
    <row r="24" spans="1:21" x14ac:dyDescent="0.25">
      <c r="C24" s="4"/>
      <c r="D24" s="4"/>
      <c r="E24" s="4"/>
      <c r="F24" s="4"/>
      <c r="G24" s="4"/>
      <c r="H24" s="1"/>
      <c r="I24" s="29">
        <f t="shared" ca="1" si="0"/>
        <v>43776</v>
      </c>
      <c r="J24" t="s">
        <v>112</v>
      </c>
      <c r="K24" t="s">
        <v>27</v>
      </c>
      <c r="L24" s="40">
        <v>445660</v>
      </c>
      <c r="N24" t="s">
        <v>113</v>
      </c>
      <c r="R24" s="80">
        <v>9.6300000000000008</v>
      </c>
      <c r="S24" s="15" t="s">
        <v>25</v>
      </c>
      <c r="T24" s="12">
        <f t="shared" si="3"/>
        <v>0</v>
      </c>
      <c r="U24" s="12">
        <f t="shared" si="4"/>
        <v>-9.6300000000000008</v>
      </c>
    </row>
    <row r="25" spans="1:21" x14ac:dyDescent="0.25">
      <c r="C25" s="4"/>
      <c r="D25" s="4"/>
      <c r="E25" s="4"/>
      <c r="F25" s="4"/>
      <c r="G25" s="4"/>
      <c r="H25" s="1"/>
      <c r="I25" s="29"/>
      <c r="T25" s="12" t="str">
        <f t="shared" si="3"/>
        <v/>
      </c>
      <c r="U25" s="12" t="str">
        <f t="shared" si="4"/>
        <v/>
      </c>
    </row>
    <row r="26" spans="1:21" x14ac:dyDescent="0.25">
      <c r="C26" s="4"/>
      <c r="D26" s="4"/>
      <c r="E26" s="4"/>
      <c r="F26" s="4"/>
      <c r="G26" s="4"/>
      <c r="H26" s="1"/>
      <c r="I26" s="29"/>
      <c r="T26" s="12" t="str">
        <f t="shared" si="3"/>
        <v/>
      </c>
      <c r="U26" s="12" t="str">
        <f t="shared" si="4"/>
        <v/>
      </c>
    </row>
    <row r="27" spans="1:21" x14ac:dyDescent="0.25">
      <c r="A27" s="3"/>
      <c r="C27" s="26"/>
      <c r="D27" s="26"/>
      <c r="E27" s="26"/>
      <c r="F27" s="26"/>
      <c r="G27" s="26"/>
      <c r="H27" s="1"/>
      <c r="I27" s="29"/>
      <c r="T27" s="12" t="str">
        <f t="shared" si="3"/>
        <v/>
      </c>
      <c r="U27" s="12" t="str">
        <f t="shared" si="4"/>
        <v/>
      </c>
    </row>
    <row r="28" spans="1:21" x14ac:dyDescent="0.25">
      <c r="A28" s="9" t="s">
        <v>23</v>
      </c>
      <c r="B28" s="1"/>
      <c r="C28" s="8"/>
      <c r="D28" s="8"/>
      <c r="E28" s="30"/>
      <c r="F28" s="30"/>
      <c r="G28" s="30"/>
      <c r="I28" s="29"/>
      <c r="T28" s="12" t="str">
        <f t="shared" si="3"/>
        <v/>
      </c>
      <c r="U28" s="12" t="str">
        <f t="shared" si="4"/>
        <v/>
      </c>
    </row>
    <row r="29" spans="1:21" x14ac:dyDescent="0.25">
      <c r="A29" s="3"/>
      <c r="B29" s="1"/>
      <c r="C29" s="8"/>
      <c r="D29" s="8"/>
      <c r="E29" s="30"/>
      <c r="F29" s="30"/>
      <c r="G29" s="30"/>
      <c r="I29" s="29"/>
      <c r="T29" s="12" t="str">
        <f t="shared" si="3"/>
        <v/>
      </c>
      <c r="U29" s="12" t="str">
        <f t="shared" si="4"/>
        <v/>
      </c>
    </row>
    <row r="30" spans="1:21" x14ac:dyDescent="0.25">
      <c r="B30" s="1"/>
      <c r="C30" s="65" t="s">
        <v>39</v>
      </c>
      <c r="D30" s="65">
        <v>625160</v>
      </c>
      <c r="E30" s="66">
        <v>27</v>
      </c>
      <c r="F30" s="66"/>
      <c r="G30" s="66"/>
      <c r="I30" s="29"/>
      <c r="T30" s="12" t="str">
        <f t="shared" si="3"/>
        <v/>
      </c>
      <c r="U30" s="12" t="str">
        <f t="shared" si="4"/>
        <v/>
      </c>
    </row>
    <row r="31" spans="1:21" x14ac:dyDescent="0.25">
      <c r="B31" s="1"/>
      <c r="C31" s="67" t="s">
        <v>9</v>
      </c>
      <c r="D31" s="67">
        <v>606150</v>
      </c>
      <c r="E31" s="68"/>
      <c r="F31" s="68">
        <v>321.35000000000002</v>
      </c>
      <c r="G31" s="68">
        <v>49.44</v>
      </c>
      <c r="T31" s="12" t="str">
        <f t="shared" si="3"/>
        <v/>
      </c>
      <c r="U31" s="12" t="str">
        <f t="shared" si="4"/>
        <v/>
      </c>
    </row>
    <row r="32" spans="1:21" x14ac:dyDescent="0.25">
      <c r="B32" s="3"/>
      <c r="C32" s="67" t="s">
        <v>7</v>
      </c>
      <c r="D32" s="67">
        <v>625150</v>
      </c>
      <c r="E32" s="68">
        <v>580.90000000000009</v>
      </c>
      <c r="F32" s="68"/>
      <c r="G32" s="68"/>
      <c r="T32" s="12" t="str">
        <f t="shared" si="3"/>
        <v/>
      </c>
      <c r="U32" s="12" t="str">
        <f t="shared" si="4"/>
        <v/>
      </c>
    </row>
    <row r="33" spans="2:21" x14ac:dyDescent="0.25">
      <c r="B33" s="3"/>
      <c r="C33" s="67" t="s">
        <v>48</v>
      </c>
      <c r="D33" s="67">
        <v>625700</v>
      </c>
      <c r="E33" s="68"/>
      <c r="F33" s="68">
        <v>158.5</v>
      </c>
      <c r="G33" s="68">
        <v>15.850000000000023</v>
      </c>
      <c r="T33" s="12" t="str">
        <f t="shared" si="3"/>
        <v/>
      </c>
      <c r="U33" s="12" t="str">
        <f t="shared" si="4"/>
        <v/>
      </c>
    </row>
    <row r="34" spans="2:21" x14ac:dyDescent="0.25">
      <c r="C34" s="67" t="s">
        <v>73</v>
      </c>
      <c r="D34" s="67">
        <v>625100</v>
      </c>
      <c r="E34" s="68">
        <v>288.10000000000002</v>
      </c>
      <c r="F34" s="68"/>
      <c r="G34" s="68"/>
      <c r="T34" s="12" t="str">
        <f t="shared" si="3"/>
        <v/>
      </c>
      <c r="U34" s="12" t="str">
        <f t="shared" si="4"/>
        <v/>
      </c>
    </row>
    <row r="35" spans="2:21" x14ac:dyDescent="0.25">
      <c r="C35" s="69" t="s">
        <v>14</v>
      </c>
      <c r="D35" s="69"/>
      <c r="E35" s="70">
        <v>-1588.0899999999997</v>
      </c>
      <c r="F35" s="70"/>
      <c r="G35" s="70">
        <f>SUM(G30:G34)</f>
        <v>65.29000000000002</v>
      </c>
      <c r="T35" s="12" t="str">
        <f t="shared" si="3"/>
        <v/>
      </c>
      <c r="U35" s="12" t="str">
        <f t="shared" si="4"/>
        <v/>
      </c>
    </row>
    <row r="36" spans="2:21" x14ac:dyDescent="0.25">
      <c r="C36" s="81"/>
      <c r="D36" s="81"/>
      <c r="E36" s="81"/>
      <c r="F36" s="81"/>
      <c r="G36" s="81"/>
      <c r="T36" s="12" t="str">
        <f t="shared" si="3"/>
        <v/>
      </c>
      <c r="U36" s="12" t="str">
        <f t="shared" si="4"/>
        <v/>
      </c>
    </row>
    <row r="37" spans="2:21" x14ac:dyDescent="0.25">
      <c r="T37" s="12" t="str">
        <f t="shared" si="3"/>
        <v/>
      </c>
      <c r="U37" s="12" t="str">
        <f t="shared" si="4"/>
        <v/>
      </c>
    </row>
    <row r="38" spans="2:21" x14ac:dyDescent="0.25">
      <c r="T38" s="12" t="str">
        <f t="shared" si="3"/>
        <v/>
      </c>
      <c r="U38" s="12" t="str">
        <f t="shared" si="4"/>
        <v/>
      </c>
    </row>
    <row r="39" spans="2:21" x14ac:dyDescent="0.25">
      <c r="T39" s="12" t="str">
        <f t="shared" si="3"/>
        <v/>
      </c>
      <c r="U39" s="12" t="str">
        <f t="shared" si="4"/>
        <v/>
      </c>
    </row>
    <row r="40" spans="2:21" x14ac:dyDescent="0.25">
      <c r="T40" s="12" t="str">
        <f t="shared" si="3"/>
        <v/>
      </c>
      <c r="U40" s="12" t="str">
        <f t="shared" si="4"/>
        <v/>
      </c>
    </row>
  </sheetData>
  <dataValidations count="5">
    <dataValidation type="list" allowBlank="1" showInputMessage="1" showErrorMessage="1" sqref="F6" xr:uid="{00000000-0002-0000-0500-000000000000}">
      <formula1>$N$1:$N$2</formula1>
    </dataValidation>
    <dataValidation type="list" allowBlank="1" showInputMessage="1" showErrorMessage="1" sqref="D1" xr:uid="{00000000-0002-0000-0500-000001000000}">
      <formula1>$B$2:$B$16</formula1>
    </dataValidation>
    <dataValidation type="list" allowBlank="1" showInputMessage="1" showErrorMessage="1" sqref="W2:W14" xr:uid="{00000000-0002-0000-0500-000002000000}">
      <formula1>$B$1:$B$15</formula1>
    </dataValidation>
    <dataValidation type="list" allowBlank="1" showInputMessage="1" showErrorMessage="1" sqref="D2 D15" xr:uid="{00000000-0002-0000-0500-000003000000}">
      <formula1>$B$1:$B$16</formula1>
    </dataValidation>
    <dataValidation type="list" allowBlank="1" showInputMessage="1" showErrorMessage="1" sqref="D3:D14" xr:uid="{00000000-0002-0000-0500-000004000000}">
      <formula1>$B$1:$B$14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8" r:id="rId4" name="Button 22">
              <controlPr defaultSize="0" print="0" autoFill="0" autoPict="0" macro="[0]!TCD_divers_4">
                <anchor moveWithCells="1" sizeWithCells="1">
                  <from>
                    <xdr:col>0</xdr:col>
                    <xdr:colOff>314325</xdr:colOff>
                    <xdr:row>16</xdr:row>
                    <xdr:rowOff>133350</xdr:rowOff>
                  </from>
                  <to>
                    <xdr:col>2</xdr:col>
                    <xdr:colOff>1009650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5" name="Button 27">
              <controlPr defaultSize="0" print="0" autoFill="0" autoPict="0" macro="[0]!Sage_5">
                <anchor moveWithCells="1" sizeWithCells="1">
                  <from>
                    <xdr:col>6</xdr:col>
                    <xdr:colOff>457200</xdr:colOff>
                    <xdr:row>24</xdr:row>
                    <xdr:rowOff>19050</xdr:rowOff>
                  </from>
                  <to>
                    <xdr:col>7</xdr:col>
                    <xdr:colOff>152400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6" name="Button 29">
              <controlPr defaultSize="0" print="0" autoFill="0" autoPict="0" macro="[0]!divers_3">
                <anchor moveWithCells="1" sizeWithCells="1">
                  <from>
                    <xdr:col>0</xdr:col>
                    <xdr:colOff>276225</xdr:colOff>
                    <xdr:row>7</xdr:row>
                    <xdr:rowOff>123825</xdr:rowOff>
                  </from>
                  <to>
                    <xdr:col>2</xdr:col>
                    <xdr:colOff>381000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7" name="Button 31">
              <controlPr defaultSize="0" print="0" autoFill="0" autoPict="0" macro="[0]!divers_3">
                <anchor moveWithCells="1" sizeWithCells="1">
                  <from>
                    <xdr:col>21</xdr:col>
                    <xdr:colOff>390525</xdr:colOff>
                    <xdr:row>19</xdr:row>
                    <xdr:rowOff>152400</xdr:rowOff>
                  </from>
                  <to>
                    <xdr:col>23</xdr:col>
                    <xdr:colOff>495300</xdr:colOff>
                    <xdr:row>21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cb</vt:lpstr>
      <vt:lpstr>saisie</vt:lpstr>
      <vt:lpstr>BD</vt:lpstr>
      <vt:lpstr>infos</vt:lpstr>
      <vt:lpstr>ndf</vt:lpstr>
      <vt:lpstr>cpt</vt:lpstr>
      <vt:lpstr>Graphique1</vt:lpstr>
      <vt:lpstr>ndf!Zone_d_impression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2017-03-22T15:34:49Z</cp:lastPrinted>
  <dcterms:created xsi:type="dcterms:W3CDTF">2010-09-20T12:37:54Z</dcterms:created>
  <dcterms:modified xsi:type="dcterms:W3CDTF">2019-11-07T19:41:49Z</dcterms:modified>
</cp:coreProperties>
</file>