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bookViews>
    <workbookView xWindow="0" yWindow="0" windowWidth="28800" windowHeight="12210"/>
  </bookViews>
  <sheets>
    <sheet name="Clients" sheetId="1" r:id="rId1"/>
    <sheet name="Tarifs" sheetId="2" r:id="rId2"/>
  </sheets>
  <externalReferences>
    <externalReference r:id="rId3"/>
  </externalReferences>
  <calcPr calcId="162913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L17" i="1" s="1"/>
  <c r="K13" i="1"/>
  <c r="K14" i="1"/>
  <c r="K15" i="1"/>
  <c r="L15" i="1" s="1"/>
  <c r="K12" i="1"/>
  <c r="K9" i="1"/>
  <c r="K10" i="1"/>
  <c r="K8" i="1"/>
  <c r="K6" i="1"/>
  <c r="L6" i="1" s="1"/>
  <c r="K5" i="1"/>
  <c r="L5" i="1" s="1"/>
  <c r="H6" i="1"/>
  <c r="H7" i="1"/>
  <c r="H8" i="1"/>
  <c r="H9" i="1"/>
  <c r="H10" i="1"/>
  <c r="H11" i="1"/>
  <c r="H12" i="1"/>
  <c r="H13" i="1"/>
  <c r="H14" i="1"/>
  <c r="H15" i="1"/>
  <c r="H16" i="1"/>
  <c r="H17" i="1"/>
  <c r="H5" i="1"/>
  <c r="X17" i="1"/>
  <c r="I17" i="1"/>
  <c r="A17" i="1"/>
  <c r="M16" i="1"/>
  <c r="D16" i="1"/>
  <c r="D17" i="1" s="1"/>
  <c r="X15" i="1"/>
  <c r="I15" i="1"/>
  <c r="A15" i="1"/>
  <c r="X14" i="1"/>
  <c r="L14" i="1"/>
  <c r="I14" i="1"/>
  <c r="A14" i="1"/>
  <c r="X13" i="1"/>
  <c r="L13" i="1"/>
  <c r="I13" i="1"/>
  <c r="A13" i="1"/>
  <c r="X12" i="1"/>
  <c r="L12" i="1"/>
  <c r="I12" i="1"/>
  <c r="A12" i="1"/>
  <c r="M11" i="1"/>
  <c r="D11" i="1"/>
  <c r="D12" i="1" s="1"/>
  <c r="D13" i="1" s="1"/>
  <c r="X10" i="1"/>
  <c r="L10" i="1"/>
  <c r="I10" i="1"/>
  <c r="A10" i="1"/>
  <c r="X9" i="1"/>
  <c r="L9" i="1"/>
  <c r="I9" i="1"/>
  <c r="A9" i="1"/>
  <c r="X8" i="1"/>
  <c r="L8" i="1"/>
  <c r="I8" i="1"/>
  <c r="A8" i="1"/>
  <c r="M7" i="1"/>
  <c r="D7" i="1"/>
  <c r="D8" i="1" s="1"/>
  <c r="D9" i="1" s="1"/>
  <c r="D10" i="1" s="1"/>
  <c r="X6" i="1"/>
  <c r="I6" i="1"/>
  <c r="X5" i="1"/>
  <c r="I5" i="1"/>
  <c r="D5" i="1"/>
  <c r="D6" i="1" s="1"/>
  <c r="C5" i="1"/>
  <c r="A5" i="1"/>
  <c r="X4" i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L7" i="1" l="1"/>
  <c r="O7" i="1" s="1"/>
  <c r="M13" i="1"/>
  <c r="D14" i="1"/>
  <c r="L16" i="1"/>
  <c r="X7" i="1"/>
  <c r="L11" i="1"/>
  <c r="X11" i="1"/>
  <c r="X16" i="1" s="1"/>
  <c r="M4" i="1"/>
  <c r="L4" i="1" s="1"/>
  <c r="P7" i="1" l="1"/>
  <c r="R7" i="1" s="1"/>
  <c r="S7" i="1" s="1"/>
  <c r="O4" i="1"/>
  <c r="P4" i="1" s="1"/>
  <c r="O11" i="1"/>
  <c r="P11" i="1" s="1"/>
  <c r="M14" i="1"/>
  <c r="D15" i="1"/>
  <c r="O16" i="1"/>
  <c r="P16" i="1" s="1"/>
  <c r="T7" i="1" l="1"/>
  <c r="U7" i="1" s="1"/>
  <c r="R16" i="1"/>
  <c r="S16" i="1" s="1"/>
  <c r="R11" i="1"/>
  <c r="S11" i="1" s="1"/>
  <c r="U11" i="1" s="1"/>
  <c r="R4" i="1"/>
  <c r="S4" i="1" s="1"/>
  <c r="U4" i="1" s="1"/>
  <c r="T16" i="1" l="1"/>
  <c r="U16" i="1" s="1"/>
  <c r="Y16" i="1" l="1"/>
  <c r="Y10" i="1"/>
  <c r="Y13" i="1"/>
  <c r="Y9" i="1"/>
  <c r="Y17" i="1"/>
  <c r="Y14" i="1"/>
  <c r="Y12" i="1"/>
  <c r="Y11" i="1"/>
  <c r="Y5" i="1"/>
  <c r="Y8" i="1"/>
  <c r="Y15" i="1"/>
  <c r="Y6" i="1"/>
  <c r="Y4" i="1"/>
  <c r="Y7" i="1"/>
</calcChain>
</file>

<file path=xl/sharedStrings.xml><?xml version="1.0" encoding="utf-8"?>
<sst xmlns="http://schemas.openxmlformats.org/spreadsheetml/2006/main" count="120" uniqueCount="82">
  <si>
    <t>Code</t>
  </si>
  <si>
    <t>Désignation Article</t>
  </si>
  <si>
    <t>Unité</t>
  </si>
  <si>
    <t>Prix HT Comptoir</t>
  </si>
  <si>
    <t>Prix HT Convention</t>
  </si>
  <si>
    <t>Prix HT Spécial</t>
  </si>
  <si>
    <t>TVA</t>
  </si>
  <si>
    <t>U</t>
  </si>
  <si>
    <t>1-P3XP</t>
  </si>
  <si>
    <t>Papier A3 / 080 gr / 500 f. extra blanc Xeropap</t>
  </si>
  <si>
    <t>1-P4C250</t>
  </si>
  <si>
    <t>Papier A4 Couleur Offset / 250 f.</t>
  </si>
  <si>
    <t>1-PC4</t>
  </si>
  <si>
    <t>Planchette à clip A4</t>
  </si>
  <si>
    <t>2-CN10</t>
  </si>
  <si>
    <t>Crayons Noirs / 10 u + Gomme + Taille cayon</t>
  </si>
  <si>
    <t>2-FPCD</t>
  </si>
  <si>
    <t>Feutre permanent CD</t>
  </si>
  <si>
    <t>2-S224</t>
  </si>
  <si>
    <t>Stylo Schneider 224</t>
  </si>
  <si>
    <t>5-AR30</t>
  </si>
  <si>
    <t>Album rigide 030 pochettes (60 vues)</t>
  </si>
  <si>
    <t>5-CD125</t>
  </si>
  <si>
    <t>Chemise dossier 180 grs / 125 u</t>
  </si>
  <si>
    <t>5-CP50</t>
  </si>
  <si>
    <t>Classeur personnalisable D.50</t>
  </si>
  <si>
    <t>6-BACO</t>
  </si>
  <si>
    <t>Boite d'archives en carton ondulé</t>
  </si>
  <si>
    <t>7-USBV8</t>
  </si>
  <si>
    <t>Clé USB Verbatim 8 Go</t>
  </si>
  <si>
    <t>8-CTTR</t>
  </si>
  <si>
    <t>Colle transparente 50 ml tête roller</t>
  </si>
  <si>
    <t>8-CUTM</t>
  </si>
  <si>
    <t>Cutter MM</t>
  </si>
  <si>
    <t>8-RP</t>
  </si>
  <si>
    <t>Règle plate 30 cm</t>
  </si>
  <si>
    <t>N° Ordre</t>
  </si>
  <si>
    <t>N° Art.</t>
  </si>
  <si>
    <t>Date</t>
  </si>
  <si>
    <t>N°  Facture</t>
  </si>
  <si>
    <t>N° Facture</t>
  </si>
  <si>
    <t>Client</t>
  </si>
  <si>
    <t>Code Article</t>
  </si>
  <si>
    <t>Quantité</t>
  </si>
  <si>
    <t>Prix Unité HT</t>
  </si>
  <si>
    <t>Montant       HT</t>
  </si>
  <si>
    <t>Indice</t>
  </si>
  <si>
    <t>Remise %</t>
  </si>
  <si>
    <t>Remise Montant</t>
  </si>
  <si>
    <t>Montant     HT Net</t>
  </si>
  <si>
    <t>Taux TVA</t>
  </si>
  <si>
    <t xml:space="preserve">Montant TVA </t>
  </si>
  <si>
    <t>Montant    TTC</t>
  </si>
  <si>
    <t>Timbre    1%</t>
  </si>
  <si>
    <t>Montant     TTC+Timbre</t>
  </si>
  <si>
    <t>Référence</t>
  </si>
  <si>
    <t>Liste déroulante sans doublon</t>
  </si>
  <si>
    <t>V</t>
  </si>
  <si>
    <t>17.01-01</t>
  </si>
  <si>
    <t>.</t>
  </si>
  <si>
    <t>1</t>
  </si>
  <si>
    <t>2</t>
  </si>
  <si>
    <t>17.01-02</t>
  </si>
  <si>
    <t>MEDIACORP</t>
  </si>
  <si>
    <t>3</t>
  </si>
  <si>
    <t>17.01-03</t>
  </si>
  <si>
    <t>4</t>
  </si>
  <si>
    <t>17.01-04</t>
  </si>
  <si>
    <t>J.B FITNESS</t>
  </si>
  <si>
    <t>GLOBAL COLD</t>
  </si>
  <si>
    <t xml:space="preserve">ENTREPOSE </t>
  </si>
  <si>
    <t>Colonne</t>
  </si>
  <si>
    <t>TARIF</t>
  </si>
  <si>
    <t>T1</t>
  </si>
  <si>
    <t>T2</t>
  </si>
  <si>
    <t>T3</t>
  </si>
  <si>
    <t>N° TARIF</t>
  </si>
  <si>
    <t>TARIFS</t>
  </si>
  <si>
    <t>Tableau "Articles" &amp; "Tarifs"</t>
  </si>
  <si>
    <t>Affectation Tarif par Client</t>
  </si>
  <si>
    <t>Formule recherchée pour avoir le tarif affectée au Client</t>
  </si>
  <si>
    <t>Si Client = X, Tarif affecté = 1 ou 2 ou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</si>
</sst>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3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3.5"/>
      <color theme="1"/>
      <name val="Arial"/>
      <family val="2"/>
    </font>
    <font>
      <sz val="9"/>
      <color rgb="FF111111"/>
      <name val="Courier New"/>
      <family val="3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0" tint="-0.34998626667073579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hair">
        <color theme="0"/>
      </right>
      <top style="medium">
        <color indexed="64"/>
      </top>
      <bottom/>
      <diagonal/>
    </border>
    <border>
      <left/>
      <right style="hair">
        <color theme="0"/>
      </right>
      <top style="medium">
        <color indexed="64"/>
      </top>
      <bottom/>
      <diagonal/>
    </border>
    <border>
      <left style="hair">
        <color theme="0"/>
      </left>
      <right style="hair">
        <color theme="0"/>
      </right>
      <top style="medium">
        <color indexed="64"/>
      </top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4" fontId="0" fillId="0" borderId="2" xfId="0" applyNumberFormat="1" applyBorder="1" applyAlignment="1">
      <alignment vertical="center" wrapText="1"/>
    </xf>
    <xf numFmtId="9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4" fontId="0" fillId="0" borderId="4" xfId="0" applyNumberFormat="1" applyBorder="1" applyAlignment="1">
      <alignment vertical="center"/>
    </xf>
    <xf numFmtId="9" fontId="0" fillId="0" borderId="4" xfId="0" applyNumberFormat="1" applyBorder="1" applyAlignment="1">
      <alignment horizontal="center" vertical="center"/>
    </xf>
    <xf numFmtId="0" fontId="2" fillId="0" borderId="0" xfId="0" applyFont="1" applyAlignment="1" applyProtection="1">
      <alignment vertical="center"/>
    </xf>
    <xf numFmtId="4" fontId="2" fillId="2" borderId="0" xfId="0" applyNumberFormat="1" applyFont="1" applyFill="1" applyBorder="1" applyAlignment="1" applyProtection="1">
      <alignment vertical="center" wrapText="1"/>
      <protection locked="0"/>
    </xf>
    <xf numFmtId="0" fontId="10" fillId="4" borderId="9" xfId="0" applyFont="1" applyFill="1" applyBorder="1" applyAlignment="1" applyProtection="1">
      <alignment horizontal="left" vertical="center" wrapText="1"/>
    </xf>
    <xf numFmtId="0" fontId="10" fillId="4" borderId="10" xfId="0" applyFont="1" applyFill="1" applyBorder="1" applyAlignment="1" applyProtection="1">
      <alignment horizontal="left" vertical="center" wrapText="1"/>
      <protection locked="0"/>
    </xf>
    <xf numFmtId="0" fontId="10" fillId="4" borderId="11" xfId="0" applyFont="1" applyFill="1" applyBorder="1" applyAlignment="1" applyProtection="1">
      <alignment horizontal="left" vertical="center" wrapText="1"/>
      <protection locked="0"/>
    </xf>
    <xf numFmtId="0" fontId="10" fillId="4" borderId="11" xfId="0" applyNumberFormat="1" applyFont="1" applyFill="1" applyBorder="1" applyAlignment="1" applyProtection="1">
      <alignment horizontal="left" vertical="center" wrapText="1"/>
      <protection locked="0"/>
    </xf>
    <xf numFmtId="0" fontId="10" fillId="4" borderId="12" xfId="0" applyFont="1" applyFill="1" applyBorder="1" applyAlignment="1" applyProtection="1">
      <alignment horizontal="left" vertical="center" wrapText="1"/>
      <protection locked="0"/>
    </xf>
    <xf numFmtId="0" fontId="10" fillId="4" borderId="12" xfId="0" applyFont="1" applyFill="1" applyBorder="1" applyAlignment="1" applyProtection="1">
      <alignment horizontal="left" vertical="center" wrapText="1"/>
    </xf>
    <xf numFmtId="0" fontId="10" fillId="4" borderId="12" xfId="0" applyNumberFormat="1" applyFont="1" applyFill="1" applyBorder="1" applyAlignment="1" applyProtection="1">
      <alignment horizontal="center" vertical="center" wrapText="1"/>
    </xf>
    <xf numFmtId="9" fontId="10" fillId="4" borderId="12" xfId="0" applyNumberFormat="1" applyFont="1" applyFill="1" applyBorder="1" applyAlignment="1" applyProtection="1">
      <alignment horizontal="center" vertical="center" wrapText="1"/>
    </xf>
    <xf numFmtId="4" fontId="10" fillId="4" borderId="12" xfId="0" applyNumberFormat="1" applyFont="1" applyFill="1" applyBorder="1" applyAlignment="1" applyProtection="1">
      <alignment horizontal="left" vertical="center" wrapText="1"/>
      <protection locked="0"/>
    </xf>
    <xf numFmtId="0" fontId="10" fillId="4" borderId="13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 applyProtection="1">
      <alignment horizontal="left" vertical="center"/>
    </xf>
    <xf numFmtId="0" fontId="4" fillId="3" borderId="14" xfId="0" applyNumberFormat="1" applyFont="1" applyFill="1" applyBorder="1" applyAlignment="1" applyProtection="1">
      <alignment horizontal="center" vertical="center"/>
    </xf>
    <xf numFmtId="49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164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15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15" xfId="0" applyNumberFormat="1" applyFont="1" applyFill="1" applyBorder="1" applyAlignment="1" applyProtection="1">
      <alignment vertical="center" wrapText="1"/>
      <protection locked="0"/>
    </xf>
    <xf numFmtId="0" fontId="6" fillId="3" borderId="15" xfId="0" applyNumberFormat="1" applyFont="1" applyFill="1" applyBorder="1" applyAlignment="1" applyProtection="1">
      <alignment horizontal="left" vertical="center" wrapText="1"/>
    </xf>
    <xf numFmtId="9" fontId="6" fillId="3" borderId="15" xfId="0" applyNumberFormat="1" applyFont="1" applyFill="1" applyBorder="1" applyAlignment="1" applyProtection="1">
      <alignment horizontal="center" vertical="center" wrapText="1"/>
    </xf>
    <xf numFmtId="4" fontId="6" fillId="3" borderId="15" xfId="0" applyNumberFormat="1" applyFont="1" applyFill="1" applyBorder="1" applyAlignment="1" applyProtection="1">
      <alignment horizontal="right" vertical="center" wrapText="1"/>
      <protection locked="0"/>
    </xf>
    <xf numFmtId="4" fontId="5" fillId="3" borderId="14" xfId="0" applyNumberFormat="1" applyFont="1" applyFill="1" applyBorder="1" applyAlignment="1" applyProtection="1">
      <alignment horizontal="right" vertical="center" wrapText="1"/>
    </xf>
    <xf numFmtId="0" fontId="6" fillId="3" borderId="14" xfId="0" applyNumberFormat="1" applyFont="1" applyFill="1" applyBorder="1" applyAlignment="1" applyProtection="1">
      <alignment horizontal="center" vertical="center" wrapText="1"/>
    </xf>
    <xf numFmtId="10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4" fontId="6" fillId="3" borderId="15" xfId="0" applyNumberFormat="1" applyFont="1" applyFill="1" applyBorder="1" applyAlignment="1" applyProtection="1">
      <alignment horizontal="right" vertical="center" wrapText="1"/>
    </xf>
    <xf numFmtId="4" fontId="5" fillId="3" borderId="15" xfId="0" applyNumberFormat="1" applyFont="1" applyFill="1" applyBorder="1" applyAlignment="1" applyProtection="1">
      <alignment horizontal="right" vertical="center" wrapText="1"/>
    </xf>
    <xf numFmtId="4" fontId="6" fillId="3" borderId="15" xfId="0" applyNumberFormat="1" applyFont="1" applyFill="1" applyBorder="1" applyAlignment="1" applyProtection="1">
      <alignment horizontal="left" vertical="center" wrapText="1"/>
      <protection locked="0"/>
    </xf>
    <xf numFmtId="0" fontId="9" fillId="0" borderId="0" xfId="0" applyFont="1"/>
    <xf numFmtId="0" fontId="12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15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0" fontId="6" fillId="0" borderId="0" xfId="0" applyNumberFormat="1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horizontal="center" vertical="center"/>
    </xf>
    <xf numFmtId="9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vertical="center" wrapText="1"/>
    </xf>
    <xf numFmtId="0" fontId="5" fillId="0" borderId="6" xfId="0" applyNumberFormat="1" applyFont="1" applyFill="1" applyBorder="1" applyAlignment="1" applyProtection="1">
      <alignment vertical="center" wrapText="1"/>
    </xf>
    <xf numFmtId="0" fontId="6" fillId="0" borderId="0" xfId="0" applyNumberFormat="1" applyFont="1" applyFill="1" applyBorder="1" applyAlignment="1" applyProtection="1">
      <alignment horizontal="left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9" fontId="6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vertical="center" wrapText="1"/>
    </xf>
    <xf numFmtId="0" fontId="4" fillId="0" borderId="0" xfId="0" applyNumberFormat="1" applyFont="1" applyFill="1" applyAlignment="1" applyProtection="1">
      <alignment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vertical="center" wrapText="1"/>
    </xf>
    <xf numFmtId="10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9" fontId="6" fillId="0" borderId="8" xfId="0" applyNumberFormat="1" applyFont="1" applyFill="1" applyBorder="1" applyAlignment="1" applyProtection="1">
      <alignment horizontal="center" vertical="center" wrapText="1"/>
      <protection locked="0"/>
    </xf>
    <xf numFmtId="4" fontId="2" fillId="0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</xf>
    <xf numFmtId="0" fontId="2" fillId="0" borderId="5" xfId="0" applyFont="1" applyFill="1" applyBorder="1" applyAlignment="1" applyProtection="1">
      <alignment horizontal="left" vertical="center" wrapText="1"/>
    </xf>
    <xf numFmtId="0" fontId="0" fillId="3" borderId="15" xfId="0" applyFill="1" applyBorder="1" applyAlignment="1">
      <alignment vertical="center"/>
    </xf>
    <xf numFmtId="0" fontId="0" fillId="0" borderId="15" xfId="0" applyBorder="1" applyAlignment="1">
      <alignment vertical="center"/>
    </xf>
    <xf numFmtId="0" fontId="5" fillId="5" borderId="6" xfId="0" applyNumberFormat="1" applyFont="1" applyFill="1" applyBorder="1" applyAlignment="1" applyProtection="1">
      <alignment horizontal="center" vertical="center" wrapText="1"/>
    </xf>
    <xf numFmtId="4" fontId="5" fillId="5" borderId="0" xfId="0" applyNumberFormat="1" applyFont="1" applyFill="1" applyBorder="1" applyAlignment="1" applyProtection="1">
      <alignment horizontal="center" vertical="center" wrapText="1"/>
    </xf>
    <xf numFmtId="4" fontId="4" fillId="5" borderId="0" xfId="0" applyNumberFormat="1" applyFont="1" applyFill="1" applyAlignment="1">
      <alignment horizontal="center" vertical="center"/>
    </xf>
    <xf numFmtId="0" fontId="1" fillId="5" borderId="0" xfId="0" applyNumberFormat="1" applyFont="1" applyFill="1" applyAlignment="1">
      <alignment horizontal="center" vertical="center"/>
    </xf>
    <xf numFmtId="0" fontId="13" fillId="0" borderId="0" xfId="0" quotePrefix="1" applyFont="1" applyFill="1" applyAlignment="1">
      <alignment horizontal="right" vertical="center"/>
    </xf>
    <xf numFmtId="0" fontId="14" fillId="6" borderId="0" xfId="0" applyFont="1" applyFill="1" applyBorder="1" applyAlignment="1" applyProtection="1">
      <alignment horizontal="center" vertical="center" wrapText="1"/>
    </xf>
    <xf numFmtId="0" fontId="13" fillId="6" borderId="16" xfId="0" applyNumberFormat="1" applyFont="1" applyFill="1" applyBorder="1" applyAlignment="1" applyProtection="1">
      <alignment horizontal="center" vertical="center" wrapText="1"/>
      <protection locked="0"/>
    </xf>
    <xf numFmtId="49" fontId="13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13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10" fillId="6" borderId="0" xfId="0" applyFont="1" applyFill="1" applyAlignment="1" applyProtection="1">
      <alignment horizontal="center" vertical="center" wrapText="1"/>
      <protection locked="0"/>
    </xf>
    <xf numFmtId="0" fontId="13" fillId="0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40">
    <dxf>
      <font>
        <b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center" textRotation="0" indent="0" justifyLastLine="0" shrinkToFit="0" readingOrder="0"/>
      <protection locked="1" hidden="0"/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3" formatCode="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381001</xdr:colOff>
      <xdr:row>17</xdr:row>
      <xdr:rowOff>28576</xdr:rowOff>
    </xdr:from>
    <xdr:to>
      <xdr:col>10</xdr:col>
      <xdr:colOff>381004</xdr:colOff>
      <xdr:row>21</xdr:row>
      <xdr:rowOff>47625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F99CD138-6D8B-47ED-8A6A-AC4053E4E73F}"/>
            </a:ext>
          </a:extLst>
        </xdr:cNvPr>
        <xdr:cNvCxnSpPr/>
      </xdr:nvCxnSpPr>
      <xdr:spPr>
        <a:xfrm rot="16200000" flipV="1">
          <a:off x="10010778" y="3981449"/>
          <a:ext cx="666749" cy="3"/>
        </a:xfrm>
        <a:prstGeom prst="bentConnector3">
          <a:avLst/>
        </a:prstGeom>
        <a:ln w="19050"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Ventes"/>
      <sheetName val="Clients"/>
      <sheetName val="Journal"/>
      <sheetName val="Proforma"/>
      <sheetName val="Facture1"/>
      <sheetName val="Facture2"/>
      <sheetName val="Facture3"/>
      <sheetName val="Achats"/>
      <sheetName val="Fournisseurs"/>
      <sheetName val="Articles"/>
      <sheetName val="Tarif"/>
      <sheetName val="Salaires"/>
      <sheetName val="Trésorerie"/>
      <sheetName val="Produits"/>
      <sheetName val="Prestations"/>
      <sheetName val="Formules"/>
      <sheetName val="Adresses"/>
    </sheetNames>
    <sheetDataSet>
      <sheetData sheetId="0">
        <row r="5">
          <cell r="D5" t="str">
            <v>17.01-01</v>
          </cell>
          <cell r="G5" t="str">
            <v>TP</v>
          </cell>
        </row>
        <row r="6">
          <cell r="G6" t="str">
            <v>PP0</v>
          </cell>
        </row>
        <row r="8">
          <cell r="D8" t="str">
            <v>17.01-02</v>
          </cell>
          <cell r="G8" t="str">
            <v>C42</v>
          </cell>
        </row>
        <row r="9">
          <cell r="D9" t="str">
            <v>17.01-02</v>
          </cell>
          <cell r="G9" t="str">
            <v>I42</v>
          </cell>
        </row>
        <row r="10">
          <cell r="D10" t="str">
            <v>17.01-02</v>
          </cell>
          <cell r="G10" t="str">
            <v>R4S06</v>
          </cell>
        </row>
        <row r="12">
          <cell r="D12" t="str">
            <v>17.01-03</v>
          </cell>
          <cell r="G12" t="str">
            <v>C3</v>
          </cell>
        </row>
        <row r="13">
          <cell r="D13" t="str">
            <v>17.01-03</v>
          </cell>
          <cell r="G13" t="str">
            <v>I30</v>
          </cell>
        </row>
        <row r="14">
          <cell r="D14" t="str">
            <v>17.01-03</v>
          </cell>
          <cell r="G14" t="str">
            <v>TP</v>
          </cell>
        </row>
        <row r="15">
          <cell r="D15" t="str">
            <v>17.01-03</v>
          </cell>
          <cell r="G15" t="str">
            <v>PP0</v>
          </cell>
        </row>
        <row r="17">
          <cell r="D17" t="str">
            <v>17.01-04</v>
          </cell>
          <cell r="G17" t="str">
            <v>PP1</v>
          </cell>
        </row>
      </sheetData>
      <sheetData sheetId="1">
        <row r="4">
          <cell r="A4">
            <v>0.11</v>
          </cell>
          <cell r="D4" t="str">
            <v>12/307</v>
          </cell>
        </row>
        <row r="5">
          <cell r="A5">
            <v>0.12</v>
          </cell>
          <cell r="D5" t="str">
            <v>15-08/10</v>
          </cell>
        </row>
        <row r="6">
          <cell r="A6">
            <v>0.13</v>
          </cell>
          <cell r="D6" t="str">
            <v>12/124</v>
          </cell>
        </row>
        <row r="7">
          <cell r="A7">
            <v>0.14000000000000001</v>
          </cell>
          <cell r="D7" t="str">
            <v>14/467</v>
          </cell>
        </row>
        <row r="8">
          <cell r="A8">
            <v>0.15</v>
          </cell>
          <cell r="D8" t="str">
            <v>16.07-22</v>
          </cell>
        </row>
        <row r="9">
          <cell r="A9">
            <v>0.16</v>
          </cell>
          <cell r="D9" t="str">
            <v>16.11-13</v>
          </cell>
        </row>
        <row r="10">
          <cell r="A10">
            <v>0.17</v>
          </cell>
          <cell r="D10" t="str">
            <v>12/106</v>
          </cell>
        </row>
        <row r="11">
          <cell r="A11">
            <v>0.18</v>
          </cell>
          <cell r="D11" t="str">
            <v>16.10-23</v>
          </cell>
        </row>
        <row r="12">
          <cell r="A12">
            <v>0.19</v>
          </cell>
          <cell r="D12" t="str">
            <v>16.10-24</v>
          </cell>
        </row>
        <row r="13">
          <cell r="A13">
            <v>0.2</v>
          </cell>
          <cell r="D13" t="str">
            <v>16.12-11</v>
          </cell>
        </row>
        <row r="14">
          <cell r="A14">
            <v>0.21</v>
          </cell>
          <cell r="D14" t="str">
            <v>16.12-13</v>
          </cell>
        </row>
        <row r="15">
          <cell r="A15">
            <v>0.22</v>
          </cell>
          <cell r="D15" t="str">
            <v>15-11/01</v>
          </cell>
        </row>
        <row r="16">
          <cell r="A16">
            <v>0.23</v>
          </cell>
          <cell r="D16" t="str">
            <v>16.10-01</v>
          </cell>
        </row>
        <row r="17">
          <cell r="A17">
            <v>0.24</v>
          </cell>
          <cell r="D17" t="str">
            <v>16.11-14</v>
          </cell>
        </row>
        <row r="18">
          <cell r="A18">
            <v>0.25</v>
          </cell>
          <cell r="D18" t="str">
            <v>16.12-24</v>
          </cell>
        </row>
        <row r="19">
          <cell r="A19">
            <v>0.26</v>
          </cell>
          <cell r="D19" t="str">
            <v>16.12-09</v>
          </cell>
        </row>
        <row r="20">
          <cell r="A20">
            <v>0.27</v>
          </cell>
          <cell r="D20" t="str">
            <v>16.07-09</v>
          </cell>
        </row>
        <row r="21">
          <cell r="A21">
            <v>0.28000000000000003</v>
          </cell>
          <cell r="D21" t="str">
            <v>16.08-17</v>
          </cell>
        </row>
        <row r="22">
          <cell r="A22">
            <v>0.28999999999999998</v>
          </cell>
          <cell r="D22" t="str">
            <v>16.09-11</v>
          </cell>
        </row>
        <row r="23">
          <cell r="A23">
            <v>0.3</v>
          </cell>
          <cell r="D23" t="str">
            <v>16.10-27</v>
          </cell>
        </row>
        <row r="24">
          <cell r="A24">
            <v>0.31</v>
          </cell>
          <cell r="D24" t="str">
            <v>16.11-22</v>
          </cell>
        </row>
        <row r="25">
          <cell r="A25">
            <v>0.32</v>
          </cell>
          <cell r="D25" t="str">
            <v>16.12-14</v>
          </cell>
        </row>
        <row r="26">
          <cell r="A26">
            <v>0.33</v>
          </cell>
          <cell r="D26" t="str">
            <v>16.12-15</v>
          </cell>
        </row>
        <row r="27">
          <cell r="A27">
            <v>0.34</v>
          </cell>
          <cell r="D27" t="str">
            <v>16.11-24</v>
          </cell>
        </row>
        <row r="28">
          <cell r="A28">
            <v>0.35</v>
          </cell>
          <cell r="D28" t="str">
            <v>16.12-16</v>
          </cell>
        </row>
        <row r="29">
          <cell r="A29">
            <v>0.36</v>
          </cell>
          <cell r="D29" t="str">
            <v>16.10-16</v>
          </cell>
        </row>
        <row r="30">
          <cell r="A30">
            <v>0.37</v>
          </cell>
          <cell r="D30" t="str">
            <v>15-11/25</v>
          </cell>
        </row>
        <row r="31">
          <cell r="A31">
            <v>0.38</v>
          </cell>
          <cell r="D31" t="str">
            <v>16.03-36</v>
          </cell>
        </row>
        <row r="32">
          <cell r="A32">
            <v>0.39</v>
          </cell>
          <cell r="D32" t="str">
            <v>16.07-19</v>
          </cell>
        </row>
        <row r="33">
          <cell r="A33">
            <v>0.4</v>
          </cell>
          <cell r="D33" t="str">
            <v>16.11-25</v>
          </cell>
        </row>
        <row r="34">
          <cell r="A34">
            <v>0.41</v>
          </cell>
          <cell r="D34" t="str">
            <v>16.04-17</v>
          </cell>
        </row>
        <row r="35">
          <cell r="A35">
            <v>0.42</v>
          </cell>
          <cell r="D35" t="str">
            <v>16.09-04</v>
          </cell>
        </row>
        <row r="36">
          <cell r="A36">
            <v>0.43</v>
          </cell>
          <cell r="D36" t="str">
            <v>13/148</v>
          </cell>
        </row>
        <row r="37">
          <cell r="A37">
            <v>0.44</v>
          </cell>
          <cell r="D37" t="str">
            <v>13/324</v>
          </cell>
        </row>
        <row r="38">
          <cell r="A38">
            <v>0.45</v>
          </cell>
          <cell r="D38" t="str">
            <v>16.04-28</v>
          </cell>
        </row>
        <row r="39">
          <cell r="A39">
            <v>0.46</v>
          </cell>
          <cell r="D39" t="str">
            <v>16.05-26</v>
          </cell>
        </row>
        <row r="40">
          <cell r="A40">
            <v>0.47</v>
          </cell>
          <cell r="D40" t="str">
            <v>16.05-27</v>
          </cell>
        </row>
        <row r="41">
          <cell r="A41">
            <v>0.48</v>
          </cell>
          <cell r="D41" t="str">
            <v>16.06-21</v>
          </cell>
        </row>
        <row r="42">
          <cell r="A42">
            <v>0.49</v>
          </cell>
          <cell r="D42" t="str">
            <v>16.07-15</v>
          </cell>
        </row>
        <row r="43">
          <cell r="A43">
            <v>0.5</v>
          </cell>
          <cell r="D43" t="str">
            <v>16.07-18</v>
          </cell>
        </row>
        <row r="44">
          <cell r="A44">
            <v>0.51</v>
          </cell>
          <cell r="D44" t="str">
            <v>16.08-23</v>
          </cell>
        </row>
        <row r="45">
          <cell r="A45">
            <v>0.52</v>
          </cell>
          <cell r="D45" t="str">
            <v>16.09-14</v>
          </cell>
        </row>
        <row r="46">
          <cell r="A46">
            <v>0.53</v>
          </cell>
          <cell r="D46" t="str">
            <v>16.09-15</v>
          </cell>
        </row>
        <row r="47">
          <cell r="A47">
            <v>0.54</v>
          </cell>
          <cell r="D47" t="str">
            <v>16.10-32</v>
          </cell>
        </row>
        <row r="48">
          <cell r="A48">
            <v>0.55000000000000004</v>
          </cell>
          <cell r="D48" t="str">
            <v>16.10-33</v>
          </cell>
        </row>
        <row r="49">
          <cell r="A49">
            <v>0.56000000000000005</v>
          </cell>
          <cell r="D49" t="str">
            <v>16.10-34</v>
          </cell>
        </row>
        <row r="50">
          <cell r="A50">
            <v>0.56999999999999995</v>
          </cell>
          <cell r="D50" t="str">
            <v>16.10-35</v>
          </cell>
        </row>
        <row r="51">
          <cell r="A51">
            <v>0.57999999999999996</v>
          </cell>
          <cell r="D51" t="str">
            <v>16.10-36</v>
          </cell>
        </row>
        <row r="52">
          <cell r="A52">
            <v>0.59</v>
          </cell>
          <cell r="D52" t="str">
            <v>16.10-37</v>
          </cell>
        </row>
        <row r="53">
          <cell r="A53">
            <v>0.6</v>
          </cell>
          <cell r="D53" t="str">
            <v>16.11-15</v>
          </cell>
        </row>
        <row r="54">
          <cell r="A54">
            <v>0.61</v>
          </cell>
          <cell r="D54" t="str">
            <v>16.11-16</v>
          </cell>
        </row>
        <row r="55">
          <cell r="A55">
            <v>0.62</v>
          </cell>
          <cell r="D55" t="str">
            <v>16.11-17</v>
          </cell>
        </row>
        <row r="56">
          <cell r="A56">
            <v>0.63</v>
          </cell>
          <cell r="D56" t="str">
            <v>16.11-18</v>
          </cell>
        </row>
        <row r="57">
          <cell r="A57">
            <v>0.64</v>
          </cell>
          <cell r="D57" t="str">
            <v>16.12-19</v>
          </cell>
        </row>
        <row r="58">
          <cell r="A58">
            <v>0.65</v>
          </cell>
          <cell r="D58" t="str">
            <v>16.12-20</v>
          </cell>
        </row>
        <row r="59">
          <cell r="A59">
            <v>0.66</v>
          </cell>
          <cell r="D59" t="str">
            <v>16.12-21</v>
          </cell>
        </row>
        <row r="60">
          <cell r="A60">
            <v>0.67</v>
          </cell>
          <cell r="D60" t="str">
            <v>16.12-22</v>
          </cell>
        </row>
        <row r="61">
          <cell r="A61">
            <v>0.68</v>
          </cell>
          <cell r="D61" t="str">
            <v>16.12-18</v>
          </cell>
        </row>
        <row r="62">
          <cell r="A62">
            <v>0.69</v>
          </cell>
          <cell r="D62" t="str">
            <v>15/128</v>
          </cell>
        </row>
        <row r="63">
          <cell r="A63">
            <v>0.7</v>
          </cell>
          <cell r="D63" t="str">
            <v>15/049</v>
          </cell>
        </row>
        <row r="64">
          <cell r="A64">
            <v>0.71</v>
          </cell>
          <cell r="D64" t="str">
            <v>16.11-27</v>
          </cell>
        </row>
        <row r="65">
          <cell r="A65">
            <v>0.72</v>
          </cell>
          <cell r="D65" t="str">
            <v>16.12-23</v>
          </cell>
        </row>
        <row r="66">
          <cell r="A66">
            <v>0.73</v>
          </cell>
          <cell r="D66" t="str">
            <v>16.10-38</v>
          </cell>
        </row>
        <row r="67">
          <cell r="A67">
            <v>0.74</v>
          </cell>
          <cell r="D67" t="str">
            <v>16.11-28</v>
          </cell>
        </row>
        <row r="68">
          <cell r="A68">
            <v>0.75</v>
          </cell>
          <cell r="D68" t="str">
            <v>16.11-02</v>
          </cell>
        </row>
        <row r="69">
          <cell r="A69">
            <v>0.76</v>
          </cell>
          <cell r="D69" t="str">
            <v>16.06-06</v>
          </cell>
        </row>
        <row r="70">
          <cell r="A70">
            <v>0.77</v>
          </cell>
          <cell r="D70" t="str">
            <v>15-04/09</v>
          </cell>
        </row>
        <row r="71">
          <cell r="A71">
            <v>0.78</v>
          </cell>
          <cell r="D71" t="str">
            <v>15-05/01</v>
          </cell>
        </row>
        <row r="72">
          <cell r="A72">
            <v>0.79</v>
          </cell>
          <cell r="D72" t="str">
            <v>15-06/06</v>
          </cell>
        </row>
        <row r="73">
          <cell r="A73">
            <v>0.8</v>
          </cell>
          <cell r="D73" t="str">
            <v>15-11/09</v>
          </cell>
        </row>
        <row r="74">
          <cell r="A74">
            <v>0.81</v>
          </cell>
          <cell r="D74" t="str">
            <v>16.04-16</v>
          </cell>
        </row>
        <row r="75">
          <cell r="A75">
            <v>0.82</v>
          </cell>
          <cell r="D75" t="str">
            <v>16.10-39</v>
          </cell>
        </row>
        <row r="76">
          <cell r="A76">
            <v>0.83</v>
          </cell>
          <cell r="D76" t="str">
            <v>16.11-11</v>
          </cell>
        </row>
        <row r="77">
          <cell r="A77" t="str">
            <v>1</v>
          </cell>
          <cell r="D77" t="str">
            <v>17.01-01</v>
          </cell>
        </row>
        <row r="78">
          <cell r="A78">
            <v>2</v>
          </cell>
          <cell r="D78" t="str">
            <v>17.01-02</v>
          </cell>
        </row>
        <row r="79">
          <cell r="A79">
            <v>3</v>
          </cell>
          <cell r="D79" t="str">
            <v>17.01-03</v>
          </cell>
        </row>
        <row r="80">
          <cell r="A80">
            <v>4</v>
          </cell>
          <cell r="D80" t="str">
            <v>17.01-04</v>
          </cell>
        </row>
        <row r="81">
          <cell r="A81">
            <v>5</v>
          </cell>
          <cell r="D81" t="str">
            <v>17.01-05</v>
          </cell>
        </row>
        <row r="82">
          <cell r="A82">
            <v>6</v>
          </cell>
          <cell r="D82" t="str">
            <v>17.01-06</v>
          </cell>
        </row>
        <row r="83">
          <cell r="A83">
            <v>7</v>
          </cell>
          <cell r="D83" t="str">
            <v>17.01-07</v>
          </cell>
        </row>
        <row r="84">
          <cell r="A84">
            <v>8</v>
          </cell>
          <cell r="D84" t="str">
            <v>17.01-08</v>
          </cell>
        </row>
        <row r="85">
          <cell r="A85">
            <v>9</v>
          </cell>
          <cell r="D85" t="str">
            <v>17.01-09</v>
          </cell>
        </row>
        <row r="86">
          <cell r="A86">
            <v>10</v>
          </cell>
          <cell r="D86" t="str">
            <v>17.01-10</v>
          </cell>
        </row>
        <row r="87">
          <cell r="A87">
            <v>11</v>
          </cell>
          <cell r="D87" t="str">
            <v>17.01-11</v>
          </cell>
        </row>
        <row r="88">
          <cell r="A88">
            <v>12</v>
          </cell>
          <cell r="D88" t="str">
            <v>17.01-12</v>
          </cell>
        </row>
        <row r="89">
          <cell r="A89">
            <v>13</v>
          </cell>
          <cell r="D89" t="str">
            <v>17.01-13</v>
          </cell>
        </row>
        <row r="90">
          <cell r="A90">
            <v>14</v>
          </cell>
          <cell r="D90" t="str">
            <v>17.01-14</v>
          </cell>
        </row>
        <row r="91">
          <cell r="A91">
            <v>15</v>
          </cell>
          <cell r="D91" t="str">
            <v>17.01-15</v>
          </cell>
        </row>
        <row r="92">
          <cell r="A92">
            <v>16</v>
          </cell>
          <cell r="D92" t="str">
            <v>17.01-16</v>
          </cell>
        </row>
        <row r="93">
          <cell r="A93">
            <v>17</v>
          </cell>
          <cell r="D93" t="str">
            <v>17.01-17</v>
          </cell>
        </row>
        <row r="94">
          <cell r="A94">
            <v>18</v>
          </cell>
          <cell r="D94" t="str">
            <v>17.01-18</v>
          </cell>
        </row>
        <row r="95">
          <cell r="A95">
            <v>19</v>
          </cell>
          <cell r="D95" t="str">
            <v>17.01-19</v>
          </cell>
        </row>
        <row r="96">
          <cell r="A96">
            <v>20</v>
          </cell>
          <cell r="D96" t="str">
            <v>17.02-01</v>
          </cell>
        </row>
        <row r="97">
          <cell r="A97">
            <v>21</v>
          </cell>
          <cell r="D97" t="str">
            <v>17.02-02</v>
          </cell>
        </row>
        <row r="98">
          <cell r="A98">
            <v>22</v>
          </cell>
          <cell r="D98" t="str">
            <v>17.02-03</v>
          </cell>
        </row>
        <row r="99">
          <cell r="A99">
            <v>23</v>
          </cell>
          <cell r="D99" t="str">
            <v>17.02-04</v>
          </cell>
        </row>
        <row r="100">
          <cell r="A100">
            <v>24</v>
          </cell>
          <cell r="D100" t="str">
            <v>17.02-05</v>
          </cell>
        </row>
        <row r="101">
          <cell r="A101">
            <v>25</v>
          </cell>
          <cell r="D101" t="str">
            <v>17.02-06</v>
          </cell>
        </row>
        <row r="102">
          <cell r="A102">
            <v>26</v>
          </cell>
          <cell r="D102" t="str">
            <v>17.02-07</v>
          </cell>
        </row>
        <row r="103">
          <cell r="A103">
            <v>27</v>
          </cell>
          <cell r="D103" t="str">
            <v>17.02-08</v>
          </cell>
        </row>
        <row r="104">
          <cell r="A104">
            <v>28</v>
          </cell>
          <cell r="D104" t="str">
            <v>17.02-09</v>
          </cell>
        </row>
        <row r="105">
          <cell r="A105">
            <v>29</v>
          </cell>
          <cell r="D105" t="str">
            <v>17.02-10</v>
          </cell>
        </row>
        <row r="106">
          <cell r="A106">
            <v>30</v>
          </cell>
          <cell r="D106" t="str">
            <v>17.02-11</v>
          </cell>
        </row>
        <row r="107">
          <cell r="A107">
            <v>31</v>
          </cell>
          <cell r="D107" t="str">
            <v>17.02-12</v>
          </cell>
        </row>
        <row r="108">
          <cell r="A108">
            <v>32</v>
          </cell>
          <cell r="D108" t="str">
            <v>17.02-13</v>
          </cell>
        </row>
        <row r="109">
          <cell r="A109">
            <v>33</v>
          </cell>
          <cell r="D109" t="str">
            <v>17.02-14</v>
          </cell>
        </row>
        <row r="110">
          <cell r="A110">
            <v>34</v>
          </cell>
          <cell r="D110" t="str">
            <v>17.02-15</v>
          </cell>
        </row>
        <row r="111">
          <cell r="A111">
            <v>35</v>
          </cell>
          <cell r="D111" t="str">
            <v>17.02-16</v>
          </cell>
        </row>
        <row r="112">
          <cell r="A112">
            <v>36</v>
          </cell>
          <cell r="D112" t="str">
            <v>17.02-17</v>
          </cell>
        </row>
        <row r="113">
          <cell r="A113">
            <v>37</v>
          </cell>
          <cell r="D113" t="str">
            <v>17.02-18</v>
          </cell>
        </row>
        <row r="114">
          <cell r="A114">
            <v>38</v>
          </cell>
          <cell r="D114" t="str">
            <v>17.02-19</v>
          </cell>
        </row>
        <row r="115">
          <cell r="A115">
            <v>39</v>
          </cell>
          <cell r="D115" t="str">
            <v>17.03-01</v>
          </cell>
        </row>
        <row r="116">
          <cell r="A116">
            <v>40</v>
          </cell>
          <cell r="D116" t="str">
            <v>17.03-02</v>
          </cell>
        </row>
        <row r="117">
          <cell r="A117">
            <v>41</v>
          </cell>
        </row>
        <row r="118">
          <cell r="A118">
            <v>42</v>
          </cell>
        </row>
        <row r="119">
          <cell r="A119">
            <v>43</v>
          </cell>
        </row>
        <row r="120">
          <cell r="A120">
            <v>44</v>
          </cell>
        </row>
        <row r="121">
          <cell r="A121">
            <v>45</v>
          </cell>
        </row>
        <row r="122">
          <cell r="A122">
            <v>46</v>
          </cell>
        </row>
        <row r="123">
          <cell r="A123">
            <v>47</v>
          </cell>
        </row>
        <row r="124">
          <cell r="A124">
            <v>48</v>
          </cell>
        </row>
        <row r="125">
          <cell r="A125">
            <v>49</v>
          </cell>
        </row>
        <row r="126">
          <cell r="A126">
            <v>50</v>
          </cell>
        </row>
        <row r="127">
          <cell r="A127">
            <v>51</v>
          </cell>
        </row>
        <row r="128">
          <cell r="A128">
            <v>52</v>
          </cell>
        </row>
        <row r="129">
          <cell r="A129">
            <v>53</v>
          </cell>
        </row>
        <row r="130">
          <cell r="A130">
            <v>54</v>
          </cell>
        </row>
        <row r="131">
          <cell r="A131">
            <v>55</v>
          </cell>
        </row>
        <row r="132">
          <cell r="A132">
            <v>56</v>
          </cell>
        </row>
        <row r="133">
          <cell r="A133">
            <v>57</v>
          </cell>
        </row>
        <row r="134">
          <cell r="A134">
            <v>58</v>
          </cell>
        </row>
        <row r="135">
          <cell r="A135">
            <v>59</v>
          </cell>
        </row>
        <row r="136">
          <cell r="A136">
            <v>60</v>
          </cell>
        </row>
        <row r="137">
          <cell r="A137">
            <v>61</v>
          </cell>
        </row>
        <row r="138">
          <cell r="A138">
            <v>62</v>
          </cell>
        </row>
        <row r="139">
          <cell r="A139">
            <v>63</v>
          </cell>
        </row>
        <row r="140">
          <cell r="A140">
            <v>64</v>
          </cell>
        </row>
        <row r="141">
          <cell r="A141">
            <v>65</v>
          </cell>
        </row>
        <row r="142">
          <cell r="A142">
            <v>66</v>
          </cell>
        </row>
        <row r="143">
          <cell r="A143">
            <v>67</v>
          </cell>
        </row>
        <row r="144">
          <cell r="A144">
            <v>68</v>
          </cell>
        </row>
        <row r="145">
          <cell r="A145">
            <v>69</v>
          </cell>
        </row>
        <row r="146">
          <cell r="A146">
            <v>70</v>
          </cell>
        </row>
        <row r="147">
          <cell r="A147">
            <v>71</v>
          </cell>
        </row>
        <row r="148">
          <cell r="A148">
            <v>72</v>
          </cell>
        </row>
        <row r="149">
          <cell r="A149">
            <v>73</v>
          </cell>
        </row>
        <row r="150">
          <cell r="A150">
            <v>74</v>
          </cell>
        </row>
        <row r="151">
          <cell r="A151">
            <v>75</v>
          </cell>
        </row>
        <row r="152">
          <cell r="A152">
            <v>76</v>
          </cell>
        </row>
        <row r="153">
          <cell r="A153">
            <v>77</v>
          </cell>
        </row>
        <row r="154">
          <cell r="A154">
            <v>78</v>
          </cell>
        </row>
        <row r="155">
          <cell r="A155">
            <v>79</v>
          </cell>
        </row>
        <row r="156">
          <cell r="A156">
            <v>80</v>
          </cell>
        </row>
        <row r="157">
          <cell r="A157">
            <v>81</v>
          </cell>
        </row>
        <row r="158">
          <cell r="A158">
            <v>82</v>
          </cell>
        </row>
        <row r="159">
          <cell r="A159">
            <v>83</v>
          </cell>
        </row>
        <row r="160">
          <cell r="A160">
            <v>84</v>
          </cell>
        </row>
        <row r="161">
          <cell r="A161">
            <v>85</v>
          </cell>
        </row>
        <row r="162">
          <cell r="A162">
            <v>86</v>
          </cell>
        </row>
        <row r="163">
          <cell r="A163">
            <v>87</v>
          </cell>
        </row>
        <row r="164">
          <cell r="A164">
            <v>88</v>
          </cell>
        </row>
        <row r="165">
          <cell r="A165">
            <v>89</v>
          </cell>
        </row>
        <row r="166">
          <cell r="A166">
            <v>90</v>
          </cell>
        </row>
        <row r="167">
          <cell r="A167">
            <v>91</v>
          </cell>
        </row>
        <row r="168">
          <cell r="A168">
            <v>92</v>
          </cell>
        </row>
        <row r="169">
          <cell r="A169">
            <v>93</v>
          </cell>
        </row>
        <row r="170">
          <cell r="A170">
            <v>94</v>
          </cell>
        </row>
        <row r="171">
          <cell r="A171">
            <v>95</v>
          </cell>
        </row>
        <row r="172">
          <cell r="A172">
            <v>96</v>
          </cell>
        </row>
        <row r="173">
          <cell r="A173">
            <v>97</v>
          </cell>
        </row>
        <row r="174">
          <cell r="A174">
            <v>98</v>
          </cell>
        </row>
        <row r="175">
          <cell r="A175">
            <v>99</v>
          </cell>
        </row>
        <row r="176">
          <cell r="A176">
            <v>100</v>
          </cell>
        </row>
        <row r="177">
          <cell r="A177">
            <v>101</v>
          </cell>
        </row>
        <row r="178">
          <cell r="A178">
            <v>102</v>
          </cell>
        </row>
        <row r="179">
          <cell r="A179">
            <v>103</v>
          </cell>
        </row>
        <row r="180">
          <cell r="A180">
            <v>104</v>
          </cell>
        </row>
        <row r="181">
          <cell r="A181">
            <v>105</v>
          </cell>
        </row>
        <row r="182">
          <cell r="A182">
            <v>106</v>
          </cell>
        </row>
        <row r="183">
          <cell r="A183">
            <v>107</v>
          </cell>
        </row>
        <row r="184">
          <cell r="A184">
            <v>108</v>
          </cell>
        </row>
        <row r="185">
          <cell r="A185">
            <v>109</v>
          </cell>
        </row>
        <row r="186">
          <cell r="A186">
            <v>110</v>
          </cell>
        </row>
        <row r="187">
          <cell r="A187">
            <v>111</v>
          </cell>
        </row>
        <row r="188">
          <cell r="A188">
            <v>112</v>
          </cell>
        </row>
        <row r="189">
          <cell r="A189">
            <v>113</v>
          </cell>
        </row>
        <row r="190">
          <cell r="A190">
            <v>114</v>
          </cell>
        </row>
        <row r="191">
          <cell r="A191">
            <v>115</v>
          </cell>
        </row>
        <row r="192">
          <cell r="A192">
            <v>116</v>
          </cell>
        </row>
        <row r="193">
          <cell r="A193">
            <v>117</v>
          </cell>
        </row>
        <row r="194">
          <cell r="A194">
            <v>118</v>
          </cell>
        </row>
        <row r="195">
          <cell r="A195">
            <v>119</v>
          </cell>
        </row>
        <row r="196">
          <cell r="A196">
            <v>120</v>
          </cell>
        </row>
        <row r="197">
          <cell r="A197">
            <v>121</v>
          </cell>
        </row>
        <row r="198">
          <cell r="A198">
            <v>122</v>
          </cell>
        </row>
        <row r="199">
          <cell r="A199">
            <v>123</v>
          </cell>
        </row>
        <row r="200">
          <cell r="A200">
            <v>124</v>
          </cell>
        </row>
        <row r="201">
          <cell r="A201">
            <v>125</v>
          </cell>
        </row>
        <row r="202">
          <cell r="A202">
            <v>126</v>
          </cell>
        </row>
        <row r="203">
          <cell r="A203">
            <v>127</v>
          </cell>
        </row>
        <row r="204">
          <cell r="A204">
            <v>128</v>
          </cell>
        </row>
        <row r="205">
          <cell r="A205">
            <v>129</v>
          </cell>
        </row>
        <row r="206">
          <cell r="A206">
            <v>130</v>
          </cell>
        </row>
        <row r="207">
          <cell r="A207">
            <v>131</v>
          </cell>
        </row>
        <row r="208">
          <cell r="A208">
            <v>132</v>
          </cell>
        </row>
        <row r="209">
          <cell r="A209">
            <v>133</v>
          </cell>
        </row>
        <row r="210">
          <cell r="A210">
            <v>134</v>
          </cell>
        </row>
        <row r="211">
          <cell r="A211">
            <v>135</v>
          </cell>
        </row>
        <row r="212">
          <cell r="A212">
            <v>136</v>
          </cell>
        </row>
        <row r="213">
          <cell r="A213">
            <v>137</v>
          </cell>
        </row>
        <row r="214">
          <cell r="A214">
            <v>138</v>
          </cell>
        </row>
        <row r="215">
          <cell r="A215">
            <v>139</v>
          </cell>
        </row>
        <row r="216">
          <cell r="A216">
            <v>140</v>
          </cell>
        </row>
        <row r="217">
          <cell r="A217">
            <v>141</v>
          </cell>
        </row>
        <row r="218">
          <cell r="A218">
            <v>142</v>
          </cell>
        </row>
        <row r="219">
          <cell r="A219">
            <v>143</v>
          </cell>
        </row>
        <row r="220">
          <cell r="A220">
            <v>144</v>
          </cell>
        </row>
        <row r="221">
          <cell r="A221">
            <v>145</v>
          </cell>
        </row>
        <row r="222">
          <cell r="A222">
            <v>146</v>
          </cell>
        </row>
        <row r="223">
          <cell r="A223">
            <v>147</v>
          </cell>
        </row>
        <row r="224">
          <cell r="A224">
            <v>148</v>
          </cell>
        </row>
        <row r="225">
          <cell r="A225">
            <v>149</v>
          </cell>
        </row>
        <row r="226">
          <cell r="A226">
            <v>150</v>
          </cell>
        </row>
        <row r="227">
          <cell r="A227">
            <v>151</v>
          </cell>
        </row>
        <row r="228">
          <cell r="A228">
            <v>152</v>
          </cell>
        </row>
        <row r="229">
          <cell r="A229">
            <v>153</v>
          </cell>
        </row>
        <row r="230">
          <cell r="A230">
            <v>154</v>
          </cell>
        </row>
        <row r="231">
          <cell r="A231">
            <v>155</v>
          </cell>
        </row>
        <row r="232">
          <cell r="A232">
            <v>156</v>
          </cell>
        </row>
        <row r="233">
          <cell r="A233">
            <v>157</v>
          </cell>
        </row>
        <row r="234">
          <cell r="A234">
            <v>158</v>
          </cell>
        </row>
        <row r="235">
          <cell r="A235">
            <v>159</v>
          </cell>
        </row>
        <row r="236">
          <cell r="A236">
            <v>160</v>
          </cell>
        </row>
        <row r="237">
          <cell r="A237">
            <v>161</v>
          </cell>
        </row>
        <row r="238">
          <cell r="A238">
            <v>162</v>
          </cell>
        </row>
        <row r="239">
          <cell r="A239">
            <v>163</v>
          </cell>
        </row>
        <row r="240">
          <cell r="A240">
            <v>164</v>
          </cell>
        </row>
        <row r="241">
          <cell r="A241">
            <v>165</v>
          </cell>
        </row>
        <row r="242">
          <cell r="A242">
            <v>166</v>
          </cell>
        </row>
        <row r="243">
          <cell r="A243">
            <v>167</v>
          </cell>
        </row>
        <row r="244">
          <cell r="A244">
            <v>168</v>
          </cell>
        </row>
        <row r="245">
          <cell r="A245">
            <v>169</v>
          </cell>
        </row>
        <row r="246">
          <cell r="A246">
            <v>170</v>
          </cell>
        </row>
        <row r="247">
          <cell r="A247">
            <v>171</v>
          </cell>
        </row>
        <row r="248">
          <cell r="A248">
            <v>172</v>
          </cell>
        </row>
        <row r="249">
          <cell r="A249">
            <v>173</v>
          </cell>
        </row>
        <row r="250">
          <cell r="A250">
            <v>174</v>
          </cell>
        </row>
        <row r="251">
          <cell r="A251">
            <v>175</v>
          </cell>
        </row>
        <row r="252">
          <cell r="A252">
            <v>176</v>
          </cell>
        </row>
        <row r="253">
          <cell r="A253">
            <v>177</v>
          </cell>
        </row>
        <row r="254">
          <cell r="A254">
            <v>178</v>
          </cell>
        </row>
        <row r="255">
          <cell r="A255">
            <v>179</v>
          </cell>
        </row>
        <row r="256">
          <cell r="A256">
            <v>180</v>
          </cell>
        </row>
        <row r="257">
          <cell r="A257">
            <v>181</v>
          </cell>
        </row>
        <row r="258">
          <cell r="A258">
            <v>182</v>
          </cell>
        </row>
        <row r="259">
          <cell r="A259">
            <v>183</v>
          </cell>
        </row>
        <row r="260">
          <cell r="A260">
            <v>184</v>
          </cell>
        </row>
        <row r="261">
          <cell r="A261">
            <v>185</v>
          </cell>
        </row>
        <row r="262">
          <cell r="A262">
            <v>186</v>
          </cell>
        </row>
        <row r="263">
          <cell r="A263">
            <v>187</v>
          </cell>
        </row>
        <row r="264">
          <cell r="A264">
            <v>188</v>
          </cell>
        </row>
        <row r="265">
          <cell r="A265">
            <v>189</v>
          </cell>
        </row>
        <row r="266">
          <cell r="A266">
            <v>190</v>
          </cell>
        </row>
        <row r="267">
          <cell r="A267">
            <v>191</v>
          </cell>
        </row>
        <row r="268">
          <cell r="A268">
            <v>192</v>
          </cell>
        </row>
        <row r="269">
          <cell r="A269">
            <v>193</v>
          </cell>
        </row>
        <row r="270">
          <cell r="A270">
            <v>194</v>
          </cell>
        </row>
        <row r="271">
          <cell r="A271">
            <v>195</v>
          </cell>
        </row>
        <row r="272">
          <cell r="A272">
            <v>196</v>
          </cell>
        </row>
        <row r="273">
          <cell r="A273">
            <v>197</v>
          </cell>
        </row>
        <row r="274">
          <cell r="A274">
            <v>198</v>
          </cell>
        </row>
        <row r="275">
          <cell r="A275">
            <v>199</v>
          </cell>
        </row>
        <row r="276">
          <cell r="A276">
            <v>200</v>
          </cell>
        </row>
        <row r="277">
          <cell r="A277">
            <v>201</v>
          </cell>
        </row>
        <row r="278">
          <cell r="A278">
            <v>202</v>
          </cell>
        </row>
        <row r="279">
          <cell r="A279">
            <v>203</v>
          </cell>
        </row>
        <row r="280">
          <cell r="A280">
            <v>204</v>
          </cell>
        </row>
        <row r="281">
          <cell r="A281">
            <v>205</v>
          </cell>
        </row>
        <row r="282">
          <cell r="A282">
            <v>206</v>
          </cell>
        </row>
        <row r="283">
          <cell r="A283">
            <v>207</v>
          </cell>
        </row>
        <row r="284">
          <cell r="A284">
            <v>208</v>
          </cell>
        </row>
        <row r="285">
          <cell r="A285">
            <v>209</v>
          </cell>
        </row>
        <row r="286">
          <cell r="A286">
            <v>210</v>
          </cell>
        </row>
        <row r="287">
          <cell r="A287">
            <v>211</v>
          </cell>
        </row>
        <row r="288">
          <cell r="A288">
            <v>212</v>
          </cell>
        </row>
        <row r="289">
          <cell r="A289">
            <v>213</v>
          </cell>
        </row>
        <row r="290">
          <cell r="A290">
            <v>214</v>
          </cell>
        </row>
        <row r="291">
          <cell r="A291">
            <v>215</v>
          </cell>
        </row>
        <row r="292">
          <cell r="A292">
            <v>216</v>
          </cell>
        </row>
        <row r="293">
          <cell r="A293">
            <v>217</v>
          </cell>
        </row>
        <row r="294">
          <cell r="A294">
            <v>218</v>
          </cell>
        </row>
        <row r="295">
          <cell r="A295">
            <v>219</v>
          </cell>
        </row>
        <row r="296">
          <cell r="A296">
            <v>220</v>
          </cell>
        </row>
        <row r="297">
          <cell r="A297">
            <v>221</v>
          </cell>
        </row>
        <row r="298">
          <cell r="A298">
            <v>222</v>
          </cell>
        </row>
        <row r="299">
          <cell r="A299">
            <v>223</v>
          </cell>
        </row>
        <row r="300">
          <cell r="A300">
            <v>224</v>
          </cell>
        </row>
        <row r="301">
          <cell r="A301">
            <v>225</v>
          </cell>
        </row>
        <row r="302">
          <cell r="A302">
            <v>226</v>
          </cell>
        </row>
        <row r="303">
          <cell r="A303">
            <v>227</v>
          </cell>
        </row>
        <row r="304">
          <cell r="A304">
            <v>228</v>
          </cell>
        </row>
        <row r="305">
          <cell r="A305">
            <v>229</v>
          </cell>
        </row>
        <row r="306">
          <cell r="A306">
            <v>230</v>
          </cell>
        </row>
        <row r="307">
          <cell r="A307">
            <v>231</v>
          </cell>
        </row>
        <row r="308">
          <cell r="A308">
            <v>232</v>
          </cell>
        </row>
        <row r="309">
          <cell r="A309">
            <v>233</v>
          </cell>
        </row>
        <row r="310">
          <cell r="A310">
            <v>234</v>
          </cell>
        </row>
        <row r="311">
          <cell r="A311">
            <v>235</v>
          </cell>
        </row>
        <row r="312">
          <cell r="A312">
            <v>236</v>
          </cell>
        </row>
        <row r="313">
          <cell r="A313">
            <v>237</v>
          </cell>
        </row>
        <row r="314">
          <cell r="A314">
            <v>238</v>
          </cell>
        </row>
        <row r="315">
          <cell r="A315">
            <v>239</v>
          </cell>
        </row>
        <row r="316">
          <cell r="A316">
            <v>240</v>
          </cell>
        </row>
        <row r="317">
          <cell r="A317">
            <v>241</v>
          </cell>
        </row>
        <row r="318">
          <cell r="A318">
            <v>242</v>
          </cell>
        </row>
        <row r="319">
          <cell r="A319">
            <v>243</v>
          </cell>
        </row>
        <row r="320">
          <cell r="A320">
            <v>244</v>
          </cell>
        </row>
        <row r="321">
          <cell r="A321">
            <v>245</v>
          </cell>
        </row>
        <row r="322">
          <cell r="A322">
            <v>246</v>
          </cell>
        </row>
        <row r="323">
          <cell r="A323">
            <v>247</v>
          </cell>
        </row>
        <row r="324">
          <cell r="A324">
            <v>248</v>
          </cell>
        </row>
        <row r="325">
          <cell r="A325">
            <v>249</v>
          </cell>
        </row>
        <row r="326">
          <cell r="A326">
            <v>250</v>
          </cell>
        </row>
        <row r="327">
          <cell r="A327">
            <v>251</v>
          </cell>
        </row>
        <row r="328">
          <cell r="A328">
            <v>252</v>
          </cell>
        </row>
        <row r="329">
          <cell r="A329">
            <v>253</v>
          </cell>
        </row>
        <row r="330">
          <cell r="A330">
            <v>254</v>
          </cell>
        </row>
        <row r="331">
          <cell r="A331">
            <v>255</v>
          </cell>
        </row>
        <row r="332">
          <cell r="A332">
            <v>256</v>
          </cell>
        </row>
        <row r="333">
          <cell r="A333">
            <v>257</v>
          </cell>
        </row>
        <row r="334">
          <cell r="A334">
            <v>258</v>
          </cell>
        </row>
        <row r="335">
          <cell r="A335">
            <v>259</v>
          </cell>
        </row>
        <row r="336">
          <cell r="A336">
            <v>260</v>
          </cell>
        </row>
        <row r="337">
          <cell r="A337">
            <v>261</v>
          </cell>
        </row>
        <row r="338">
          <cell r="A338">
            <v>262</v>
          </cell>
        </row>
        <row r="339">
          <cell r="A339">
            <v>263</v>
          </cell>
        </row>
        <row r="340">
          <cell r="A340">
            <v>264</v>
          </cell>
        </row>
        <row r="341">
          <cell r="A341">
            <v>265</v>
          </cell>
        </row>
        <row r="342">
          <cell r="A342">
            <v>266</v>
          </cell>
        </row>
        <row r="343">
          <cell r="A343">
            <v>267</v>
          </cell>
        </row>
        <row r="344">
          <cell r="A344">
            <v>268</v>
          </cell>
        </row>
        <row r="345">
          <cell r="A345">
            <v>269</v>
          </cell>
        </row>
        <row r="346">
          <cell r="A346">
            <v>270</v>
          </cell>
        </row>
        <row r="347">
          <cell r="A347">
            <v>271</v>
          </cell>
        </row>
        <row r="348">
          <cell r="A348">
            <v>272</v>
          </cell>
        </row>
        <row r="349">
          <cell r="A349">
            <v>273</v>
          </cell>
        </row>
        <row r="350">
          <cell r="A350">
            <v>274</v>
          </cell>
        </row>
        <row r="351">
          <cell r="A351">
            <v>275</v>
          </cell>
        </row>
        <row r="352">
          <cell r="A352">
            <v>276</v>
          </cell>
        </row>
        <row r="353">
          <cell r="A353">
            <v>277</v>
          </cell>
        </row>
        <row r="354">
          <cell r="A354">
            <v>278</v>
          </cell>
        </row>
        <row r="355">
          <cell r="A355">
            <v>279</v>
          </cell>
        </row>
        <row r="356">
          <cell r="A356">
            <v>280</v>
          </cell>
        </row>
        <row r="357">
          <cell r="A357">
            <v>281</v>
          </cell>
        </row>
        <row r="358">
          <cell r="A358">
            <v>282</v>
          </cell>
        </row>
        <row r="359">
          <cell r="A359">
            <v>283</v>
          </cell>
        </row>
        <row r="360">
          <cell r="A360">
            <v>284</v>
          </cell>
        </row>
        <row r="361">
          <cell r="A361">
            <v>285</v>
          </cell>
        </row>
        <row r="362">
          <cell r="A362">
            <v>286</v>
          </cell>
        </row>
        <row r="363">
          <cell r="A363">
            <v>287</v>
          </cell>
        </row>
        <row r="364">
          <cell r="A364">
            <v>288</v>
          </cell>
        </row>
        <row r="365">
          <cell r="A365">
            <v>289</v>
          </cell>
        </row>
        <row r="366">
          <cell r="A366">
            <v>290</v>
          </cell>
        </row>
        <row r="367">
          <cell r="A367">
            <v>291</v>
          </cell>
        </row>
        <row r="368">
          <cell r="A368">
            <v>292</v>
          </cell>
        </row>
        <row r="369">
          <cell r="A369">
            <v>293</v>
          </cell>
        </row>
        <row r="370">
          <cell r="A370">
            <v>294</v>
          </cell>
        </row>
        <row r="371">
          <cell r="A371">
            <v>295</v>
          </cell>
        </row>
        <row r="372">
          <cell r="A372">
            <v>296</v>
          </cell>
        </row>
        <row r="373">
          <cell r="A373">
            <v>297</v>
          </cell>
        </row>
        <row r="374">
          <cell r="A374">
            <v>298</v>
          </cell>
        </row>
        <row r="375">
          <cell r="A375">
            <v>299</v>
          </cell>
        </row>
        <row r="376">
          <cell r="A376">
            <v>300</v>
          </cell>
        </row>
        <row r="377">
          <cell r="A377">
            <v>301</v>
          </cell>
        </row>
        <row r="378">
          <cell r="A378">
            <v>302</v>
          </cell>
        </row>
        <row r="379">
          <cell r="A379">
            <v>303</v>
          </cell>
        </row>
        <row r="380">
          <cell r="A380">
            <v>304</v>
          </cell>
        </row>
        <row r="381">
          <cell r="A381">
            <v>305</v>
          </cell>
        </row>
        <row r="382">
          <cell r="A382">
            <v>306</v>
          </cell>
        </row>
        <row r="383">
          <cell r="A383">
            <v>307</v>
          </cell>
        </row>
        <row r="384">
          <cell r="A384">
            <v>308</v>
          </cell>
        </row>
        <row r="385">
          <cell r="A385">
            <v>309</v>
          </cell>
        </row>
        <row r="386">
          <cell r="A386">
            <v>310</v>
          </cell>
        </row>
        <row r="387">
          <cell r="A387">
            <v>311</v>
          </cell>
        </row>
        <row r="388">
          <cell r="A388">
            <v>312</v>
          </cell>
        </row>
        <row r="389">
          <cell r="A389">
            <v>313</v>
          </cell>
        </row>
        <row r="390">
          <cell r="A390">
            <v>314</v>
          </cell>
        </row>
        <row r="391">
          <cell r="A391">
            <v>315</v>
          </cell>
        </row>
        <row r="392">
          <cell r="A392">
            <v>316</v>
          </cell>
        </row>
        <row r="393">
          <cell r="A393">
            <v>317</v>
          </cell>
        </row>
        <row r="394">
          <cell r="A394">
            <v>318</v>
          </cell>
        </row>
        <row r="395">
          <cell r="A395">
            <v>319</v>
          </cell>
        </row>
        <row r="396">
          <cell r="A396">
            <v>320</v>
          </cell>
        </row>
        <row r="397">
          <cell r="A397">
            <v>321</v>
          </cell>
        </row>
        <row r="398">
          <cell r="A398">
            <v>322</v>
          </cell>
        </row>
        <row r="399">
          <cell r="A399">
            <v>323</v>
          </cell>
        </row>
        <row r="400">
          <cell r="A400">
            <v>324</v>
          </cell>
        </row>
        <row r="401">
          <cell r="A401">
            <v>325</v>
          </cell>
        </row>
        <row r="402">
          <cell r="A402">
            <v>326</v>
          </cell>
        </row>
        <row r="403">
          <cell r="A403">
            <v>327</v>
          </cell>
        </row>
        <row r="404">
          <cell r="A404">
            <v>328</v>
          </cell>
        </row>
        <row r="405">
          <cell r="A405">
            <v>329</v>
          </cell>
        </row>
        <row r="406">
          <cell r="A406">
            <v>330</v>
          </cell>
        </row>
        <row r="407">
          <cell r="A407">
            <v>331</v>
          </cell>
        </row>
        <row r="408">
          <cell r="A408">
            <v>332</v>
          </cell>
        </row>
        <row r="409">
          <cell r="A409">
            <v>333</v>
          </cell>
        </row>
        <row r="410">
          <cell r="A410">
            <v>334</v>
          </cell>
        </row>
        <row r="411">
          <cell r="A411">
            <v>335</v>
          </cell>
        </row>
        <row r="412">
          <cell r="A412">
            <v>336</v>
          </cell>
        </row>
        <row r="413">
          <cell r="A413">
            <v>337</v>
          </cell>
        </row>
        <row r="414">
          <cell r="A414">
            <v>338</v>
          </cell>
        </row>
        <row r="415">
          <cell r="A415">
            <v>339</v>
          </cell>
        </row>
        <row r="416">
          <cell r="A416">
            <v>340</v>
          </cell>
        </row>
        <row r="417">
          <cell r="A417">
            <v>341</v>
          </cell>
        </row>
        <row r="418">
          <cell r="A418">
            <v>342</v>
          </cell>
        </row>
        <row r="419">
          <cell r="A419">
            <v>343</v>
          </cell>
        </row>
        <row r="420">
          <cell r="A420">
            <v>344</v>
          </cell>
        </row>
        <row r="421">
          <cell r="A421">
            <v>345</v>
          </cell>
        </row>
        <row r="422">
          <cell r="A422">
            <v>346</v>
          </cell>
        </row>
        <row r="423">
          <cell r="A423">
            <v>347</v>
          </cell>
        </row>
        <row r="424">
          <cell r="A424">
            <v>348</v>
          </cell>
        </row>
        <row r="425">
          <cell r="A425">
            <v>349</v>
          </cell>
        </row>
        <row r="426">
          <cell r="A426">
            <v>350</v>
          </cell>
        </row>
        <row r="427">
          <cell r="A427">
            <v>351</v>
          </cell>
        </row>
        <row r="428">
          <cell r="A428">
            <v>352</v>
          </cell>
        </row>
        <row r="429">
          <cell r="A429">
            <v>353</v>
          </cell>
        </row>
        <row r="430">
          <cell r="A430">
            <v>354</v>
          </cell>
        </row>
        <row r="431">
          <cell r="A431">
            <v>355</v>
          </cell>
        </row>
        <row r="432">
          <cell r="A432">
            <v>356</v>
          </cell>
        </row>
        <row r="433">
          <cell r="A433">
            <v>357</v>
          </cell>
        </row>
        <row r="434">
          <cell r="A434">
            <v>358</v>
          </cell>
        </row>
        <row r="435">
          <cell r="A435">
            <v>359</v>
          </cell>
        </row>
        <row r="436">
          <cell r="A436">
            <v>360</v>
          </cell>
        </row>
        <row r="437">
          <cell r="A437">
            <v>361</v>
          </cell>
        </row>
        <row r="438">
          <cell r="A438">
            <v>362</v>
          </cell>
        </row>
        <row r="439">
          <cell r="A439">
            <v>363</v>
          </cell>
        </row>
        <row r="440">
          <cell r="A440">
            <v>364</v>
          </cell>
        </row>
        <row r="441">
          <cell r="A441">
            <v>365</v>
          </cell>
        </row>
        <row r="442">
          <cell r="A442">
            <v>366</v>
          </cell>
        </row>
        <row r="443">
          <cell r="A443">
            <v>367</v>
          </cell>
        </row>
        <row r="444">
          <cell r="A444">
            <v>368</v>
          </cell>
        </row>
        <row r="445">
          <cell r="A445">
            <v>369</v>
          </cell>
        </row>
        <row r="446">
          <cell r="A446">
            <v>370</v>
          </cell>
        </row>
        <row r="447">
          <cell r="A447">
            <v>371</v>
          </cell>
        </row>
        <row r="448">
          <cell r="A448">
            <v>372</v>
          </cell>
        </row>
        <row r="449">
          <cell r="A449">
            <v>373</v>
          </cell>
        </row>
        <row r="450">
          <cell r="A450">
            <v>374</v>
          </cell>
        </row>
        <row r="451">
          <cell r="A451">
            <v>375</v>
          </cell>
        </row>
        <row r="452">
          <cell r="A452">
            <v>376</v>
          </cell>
        </row>
        <row r="453">
          <cell r="A453">
            <v>377</v>
          </cell>
        </row>
        <row r="454">
          <cell r="A454">
            <v>378</v>
          </cell>
        </row>
        <row r="455">
          <cell r="A455">
            <v>379</v>
          </cell>
        </row>
        <row r="456">
          <cell r="A456">
            <v>380</v>
          </cell>
        </row>
        <row r="457">
          <cell r="A457">
            <v>381</v>
          </cell>
        </row>
        <row r="458">
          <cell r="A458">
            <v>382</v>
          </cell>
        </row>
        <row r="459">
          <cell r="A459">
            <v>383</v>
          </cell>
        </row>
        <row r="460">
          <cell r="A460">
            <v>384</v>
          </cell>
        </row>
        <row r="461">
          <cell r="A461">
            <v>385</v>
          </cell>
        </row>
        <row r="462">
          <cell r="A462">
            <v>386</v>
          </cell>
        </row>
        <row r="463">
          <cell r="A463">
            <v>387</v>
          </cell>
        </row>
        <row r="464">
          <cell r="A464">
            <v>388</v>
          </cell>
        </row>
        <row r="465">
          <cell r="A465">
            <v>389</v>
          </cell>
        </row>
        <row r="466">
          <cell r="A466">
            <v>390</v>
          </cell>
        </row>
        <row r="467">
          <cell r="A467">
            <v>391</v>
          </cell>
        </row>
        <row r="468">
          <cell r="A468">
            <v>392</v>
          </cell>
        </row>
        <row r="469">
          <cell r="A469">
            <v>393</v>
          </cell>
        </row>
        <row r="470">
          <cell r="A470">
            <v>394</v>
          </cell>
        </row>
        <row r="471">
          <cell r="A471">
            <v>395</v>
          </cell>
        </row>
        <row r="472">
          <cell r="A472">
            <v>396</v>
          </cell>
        </row>
        <row r="473">
          <cell r="A473">
            <v>397</v>
          </cell>
        </row>
        <row r="474">
          <cell r="A474">
            <v>398</v>
          </cell>
        </row>
        <row r="475">
          <cell r="A475">
            <v>399</v>
          </cell>
        </row>
        <row r="476">
          <cell r="A476">
            <v>400</v>
          </cell>
        </row>
        <row r="477">
          <cell r="A477">
            <v>401</v>
          </cell>
        </row>
        <row r="478">
          <cell r="A478">
            <v>402</v>
          </cell>
        </row>
        <row r="479">
          <cell r="A479">
            <v>403</v>
          </cell>
        </row>
        <row r="480">
          <cell r="A480">
            <v>404</v>
          </cell>
        </row>
        <row r="481">
          <cell r="A481">
            <v>405</v>
          </cell>
        </row>
        <row r="482">
          <cell r="A482">
            <v>406</v>
          </cell>
        </row>
        <row r="483">
          <cell r="A483">
            <v>407</v>
          </cell>
        </row>
        <row r="484">
          <cell r="A484">
            <v>408</v>
          </cell>
        </row>
        <row r="485">
          <cell r="A485">
            <v>409</v>
          </cell>
        </row>
        <row r="486">
          <cell r="A486">
            <v>410</v>
          </cell>
        </row>
        <row r="487">
          <cell r="A487">
            <v>411</v>
          </cell>
        </row>
        <row r="488">
          <cell r="A488">
            <v>412</v>
          </cell>
        </row>
        <row r="489">
          <cell r="A489">
            <v>413</v>
          </cell>
        </row>
        <row r="490">
          <cell r="A490">
            <v>414</v>
          </cell>
        </row>
        <row r="491">
          <cell r="A491">
            <v>415</v>
          </cell>
        </row>
        <row r="492">
          <cell r="A492">
            <v>416</v>
          </cell>
        </row>
        <row r="493">
          <cell r="A493">
            <v>417</v>
          </cell>
        </row>
        <row r="494">
          <cell r="A494">
            <v>418</v>
          </cell>
        </row>
        <row r="495">
          <cell r="A495">
            <v>419</v>
          </cell>
        </row>
        <row r="496">
          <cell r="A496">
            <v>420</v>
          </cell>
        </row>
        <row r="497">
          <cell r="A497">
            <v>421</v>
          </cell>
        </row>
        <row r="498">
          <cell r="A498">
            <v>422</v>
          </cell>
        </row>
        <row r="499">
          <cell r="A499">
            <v>423</v>
          </cell>
        </row>
        <row r="500">
          <cell r="A500">
            <v>424</v>
          </cell>
        </row>
        <row r="501">
          <cell r="A501">
            <v>425</v>
          </cell>
        </row>
        <row r="502">
          <cell r="A502">
            <v>426</v>
          </cell>
        </row>
        <row r="503">
          <cell r="A503">
            <v>427</v>
          </cell>
        </row>
        <row r="504">
          <cell r="A504">
            <v>428</v>
          </cell>
        </row>
        <row r="505">
          <cell r="A505">
            <v>429</v>
          </cell>
        </row>
        <row r="506">
          <cell r="A506">
            <v>430</v>
          </cell>
        </row>
        <row r="507">
          <cell r="A507">
            <v>431</v>
          </cell>
        </row>
        <row r="508">
          <cell r="A508">
            <v>432</v>
          </cell>
        </row>
        <row r="509">
          <cell r="A509">
            <v>433</v>
          </cell>
        </row>
        <row r="510">
          <cell r="A510">
            <v>434</v>
          </cell>
        </row>
        <row r="511">
          <cell r="A511">
            <v>435</v>
          </cell>
        </row>
        <row r="512">
          <cell r="A512">
            <v>436</v>
          </cell>
        </row>
        <row r="513">
          <cell r="A513">
            <v>437</v>
          </cell>
        </row>
        <row r="514">
          <cell r="A514">
            <v>438</v>
          </cell>
        </row>
        <row r="515">
          <cell r="A515">
            <v>439</v>
          </cell>
        </row>
        <row r="516">
          <cell r="A516">
            <v>440</v>
          </cell>
        </row>
        <row r="517">
          <cell r="A517">
            <v>441</v>
          </cell>
        </row>
        <row r="518">
          <cell r="A518">
            <v>442</v>
          </cell>
        </row>
        <row r="519">
          <cell r="A519">
            <v>443</v>
          </cell>
        </row>
        <row r="520">
          <cell r="A520">
            <v>444</v>
          </cell>
        </row>
        <row r="521">
          <cell r="A521">
            <v>445</v>
          </cell>
        </row>
        <row r="522">
          <cell r="A522">
            <v>446</v>
          </cell>
        </row>
        <row r="523">
          <cell r="A523">
            <v>447</v>
          </cell>
        </row>
        <row r="524">
          <cell r="A524">
            <v>448</v>
          </cell>
        </row>
        <row r="525">
          <cell r="A525">
            <v>449</v>
          </cell>
        </row>
        <row r="526">
          <cell r="A526">
            <v>450</v>
          </cell>
        </row>
        <row r="527">
          <cell r="A527">
            <v>451</v>
          </cell>
        </row>
        <row r="528">
          <cell r="A528">
            <v>452</v>
          </cell>
        </row>
        <row r="529">
          <cell r="A529">
            <v>453</v>
          </cell>
        </row>
        <row r="530">
          <cell r="A530">
            <v>454</v>
          </cell>
        </row>
        <row r="531">
          <cell r="A531">
            <v>455</v>
          </cell>
        </row>
        <row r="532">
          <cell r="A532">
            <v>456</v>
          </cell>
        </row>
        <row r="533">
          <cell r="A533">
            <v>457</v>
          </cell>
        </row>
        <row r="534">
          <cell r="A534">
            <v>458</v>
          </cell>
        </row>
        <row r="535">
          <cell r="A535">
            <v>459</v>
          </cell>
        </row>
        <row r="536">
          <cell r="A536">
            <v>460</v>
          </cell>
        </row>
        <row r="537">
          <cell r="A537">
            <v>461</v>
          </cell>
        </row>
        <row r="538">
          <cell r="A538">
            <v>462</v>
          </cell>
        </row>
        <row r="539">
          <cell r="A539">
            <v>463</v>
          </cell>
        </row>
        <row r="540">
          <cell r="A540">
            <v>464</v>
          </cell>
        </row>
        <row r="541">
          <cell r="A541">
            <v>465</v>
          </cell>
        </row>
        <row r="542">
          <cell r="A542">
            <v>466</v>
          </cell>
        </row>
        <row r="543">
          <cell r="A543">
            <v>467</v>
          </cell>
        </row>
        <row r="544">
          <cell r="A544">
            <v>468</v>
          </cell>
        </row>
        <row r="545">
          <cell r="A545">
            <v>469</v>
          </cell>
        </row>
        <row r="546">
          <cell r="A546">
            <v>470</v>
          </cell>
        </row>
        <row r="547">
          <cell r="A547">
            <v>471</v>
          </cell>
        </row>
        <row r="548">
          <cell r="A548">
            <v>472</v>
          </cell>
        </row>
        <row r="549">
          <cell r="A549">
            <v>473</v>
          </cell>
        </row>
        <row r="550">
          <cell r="A550">
            <v>474</v>
          </cell>
        </row>
        <row r="551">
          <cell r="A551">
            <v>475</v>
          </cell>
        </row>
        <row r="552">
          <cell r="A552">
            <v>476</v>
          </cell>
        </row>
        <row r="553">
          <cell r="A553">
            <v>477</v>
          </cell>
        </row>
        <row r="554">
          <cell r="A554">
            <v>478</v>
          </cell>
        </row>
        <row r="555">
          <cell r="A555">
            <v>479</v>
          </cell>
        </row>
        <row r="556">
          <cell r="A556">
            <v>480</v>
          </cell>
        </row>
        <row r="557">
          <cell r="A557">
            <v>481</v>
          </cell>
        </row>
        <row r="558">
          <cell r="A558">
            <v>482</v>
          </cell>
        </row>
        <row r="559">
          <cell r="A559">
            <v>483</v>
          </cell>
        </row>
        <row r="560">
          <cell r="A560">
            <v>484</v>
          </cell>
        </row>
        <row r="561">
          <cell r="A561">
            <v>485</v>
          </cell>
        </row>
        <row r="562">
          <cell r="A562">
            <v>486</v>
          </cell>
        </row>
        <row r="563">
          <cell r="A563">
            <v>487</v>
          </cell>
        </row>
        <row r="564">
          <cell r="A564">
            <v>488</v>
          </cell>
        </row>
        <row r="565">
          <cell r="A565">
            <v>489</v>
          </cell>
        </row>
        <row r="566">
          <cell r="A566">
            <v>490</v>
          </cell>
        </row>
        <row r="567">
          <cell r="A567">
            <v>491</v>
          </cell>
        </row>
        <row r="568">
          <cell r="A568">
            <v>492</v>
          </cell>
        </row>
        <row r="569">
          <cell r="A569">
            <v>493</v>
          </cell>
        </row>
        <row r="570">
          <cell r="A570">
            <v>494</v>
          </cell>
        </row>
        <row r="571">
          <cell r="A571">
            <v>495</v>
          </cell>
        </row>
        <row r="572">
          <cell r="A572">
            <v>496</v>
          </cell>
        </row>
        <row r="573">
          <cell r="A573">
            <v>497</v>
          </cell>
        </row>
        <row r="574">
          <cell r="A574">
            <v>498</v>
          </cell>
        </row>
        <row r="575">
          <cell r="A575">
            <v>499</v>
          </cell>
        </row>
        <row r="576">
          <cell r="A576">
            <v>500</v>
          </cell>
        </row>
        <row r="577">
          <cell r="A577">
            <v>501</v>
          </cell>
        </row>
        <row r="578">
          <cell r="A578">
            <v>502</v>
          </cell>
        </row>
        <row r="579">
          <cell r="A579">
            <v>503</v>
          </cell>
        </row>
        <row r="580">
          <cell r="A580">
            <v>504</v>
          </cell>
        </row>
        <row r="581">
          <cell r="A581">
            <v>505</v>
          </cell>
        </row>
        <row r="582">
          <cell r="A582">
            <v>506</v>
          </cell>
        </row>
        <row r="583">
          <cell r="A583">
            <v>507</v>
          </cell>
        </row>
        <row r="584">
          <cell r="A584">
            <v>508</v>
          </cell>
        </row>
        <row r="585">
          <cell r="A585">
            <v>509</v>
          </cell>
        </row>
        <row r="586">
          <cell r="A586">
            <v>510</v>
          </cell>
        </row>
        <row r="587">
          <cell r="A587">
            <v>511</v>
          </cell>
        </row>
        <row r="588">
          <cell r="A588">
            <v>512</v>
          </cell>
        </row>
        <row r="589">
          <cell r="A589">
            <v>513</v>
          </cell>
        </row>
        <row r="590">
          <cell r="A590">
            <v>514</v>
          </cell>
        </row>
        <row r="591">
          <cell r="A591">
            <v>515</v>
          </cell>
        </row>
        <row r="592">
          <cell r="A592">
            <v>516</v>
          </cell>
        </row>
        <row r="593">
          <cell r="A593">
            <v>517</v>
          </cell>
        </row>
        <row r="594">
          <cell r="A594">
            <v>518</v>
          </cell>
        </row>
        <row r="595">
          <cell r="A595">
            <v>519</v>
          </cell>
        </row>
        <row r="596">
          <cell r="A596">
            <v>520</v>
          </cell>
        </row>
        <row r="597">
          <cell r="A597">
            <v>521</v>
          </cell>
        </row>
        <row r="598">
          <cell r="A598">
            <v>522</v>
          </cell>
        </row>
        <row r="599">
          <cell r="A599">
            <v>523</v>
          </cell>
        </row>
        <row r="600">
          <cell r="A600">
            <v>524</v>
          </cell>
        </row>
        <row r="601">
          <cell r="A601">
            <v>525</v>
          </cell>
        </row>
        <row r="602">
          <cell r="A602">
            <v>526</v>
          </cell>
        </row>
        <row r="603">
          <cell r="A603">
            <v>527</v>
          </cell>
        </row>
        <row r="604">
          <cell r="A604">
            <v>528</v>
          </cell>
        </row>
        <row r="605">
          <cell r="A605">
            <v>529</v>
          </cell>
        </row>
        <row r="606">
          <cell r="A606">
            <v>530</v>
          </cell>
        </row>
        <row r="607">
          <cell r="A607">
            <v>531</v>
          </cell>
        </row>
        <row r="608">
          <cell r="A608">
            <v>532</v>
          </cell>
        </row>
        <row r="609">
          <cell r="A609">
            <v>533</v>
          </cell>
        </row>
        <row r="610">
          <cell r="A610">
            <v>534</v>
          </cell>
        </row>
        <row r="611">
          <cell r="A611">
            <v>535</v>
          </cell>
        </row>
        <row r="612">
          <cell r="A612">
            <v>536</v>
          </cell>
        </row>
        <row r="613">
          <cell r="A613">
            <v>537</v>
          </cell>
        </row>
        <row r="614">
          <cell r="A614">
            <v>538</v>
          </cell>
        </row>
        <row r="615">
          <cell r="A615">
            <v>539</v>
          </cell>
        </row>
        <row r="616">
          <cell r="A616">
            <v>540</v>
          </cell>
        </row>
        <row r="617">
          <cell r="A617">
            <v>541</v>
          </cell>
        </row>
        <row r="618">
          <cell r="A618">
            <v>542</v>
          </cell>
        </row>
        <row r="619">
          <cell r="A619">
            <v>543</v>
          </cell>
        </row>
        <row r="620">
          <cell r="A620">
            <v>544</v>
          </cell>
        </row>
        <row r="621">
          <cell r="A621">
            <v>545</v>
          </cell>
        </row>
        <row r="622">
          <cell r="A622">
            <v>546</v>
          </cell>
        </row>
        <row r="623">
          <cell r="A623">
            <v>547</v>
          </cell>
        </row>
        <row r="624">
          <cell r="A624">
            <v>548</v>
          </cell>
        </row>
        <row r="625">
          <cell r="A625">
            <v>549</v>
          </cell>
        </row>
        <row r="626">
          <cell r="A626">
            <v>550</v>
          </cell>
        </row>
        <row r="627">
          <cell r="A627">
            <v>551</v>
          </cell>
        </row>
        <row r="628">
          <cell r="A628">
            <v>552</v>
          </cell>
        </row>
        <row r="629">
          <cell r="A629">
            <v>553</v>
          </cell>
        </row>
        <row r="630">
          <cell r="A630">
            <v>554</v>
          </cell>
        </row>
        <row r="631">
          <cell r="A631">
            <v>555</v>
          </cell>
        </row>
        <row r="632">
          <cell r="A632">
            <v>556</v>
          </cell>
        </row>
        <row r="633">
          <cell r="A633">
            <v>557</v>
          </cell>
        </row>
        <row r="634">
          <cell r="A634">
            <v>558</v>
          </cell>
        </row>
        <row r="635">
          <cell r="A635">
            <v>559</v>
          </cell>
        </row>
        <row r="636">
          <cell r="A636">
            <v>560</v>
          </cell>
        </row>
        <row r="637">
          <cell r="A637">
            <v>561</v>
          </cell>
        </row>
        <row r="638">
          <cell r="A638">
            <v>562</v>
          </cell>
        </row>
        <row r="639">
          <cell r="A639">
            <v>563</v>
          </cell>
        </row>
        <row r="640">
          <cell r="A640">
            <v>564</v>
          </cell>
        </row>
        <row r="641">
          <cell r="A641">
            <v>565</v>
          </cell>
        </row>
        <row r="642">
          <cell r="A642">
            <v>566</v>
          </cell>
        </row>
        <row r="643">
          <cell r="A643">
            <v>567</v>
          </cell>
        </row>
        <row r="644">
          <cell r="A644">
            <v>568</v>
          </cell>
        </row>
        <row r="645">
          <cell r="A645">
            <v>569</v>
          </cell>
        </row>
        <row r="646">
          <cell r="A646">
            <v>570</v>
          </cell>
        </row>
        <row r="647">
          <cell r="A647">
            <v>571</v>
          </cell>
        </row>
        <row r="648">
          <cell r="A648">
            <v>572</v>
          </cell>
        </row>
        <row r="649">
          <cell r="A649">
            <v>573</v>
          </cell>
        </row>
        <row r="650">
          <cell r="A650">
            <v>574</v>
          </cell>
        </row>
        <row r="651">
          <cell r="A651">
            <v>575</v>
          </cell>
        </row>
        <row r="652">
          <cell r="A652">
            <v>576</v>
          </cell>
        </row>
        <row r="653">
          <cell r="A653">
            <v>577</v>
          </cell>
        </row>
        <row r="654">
          <cell r="A654">
            <v>578</v>
          </cell>
        </row>
        <row r="655">
          <cell r="A655">
            <v>579</v>
          </cell>
        </row>
        <row r="656">
          <cell r="A656">
            <v>580</v>
          </cell>
        </row>
        <row r="657">
          <cell r="A657">
            <v>581</v>
          </cell>
        </row>
        <row r="658">
          <cell r="A658">
            <v>582</v>
          </cell>
        </row>
        <row r="659">
          <cell r="A659">
            <v>583</v>
          </cell>
        </row>
        <row r="660">
          <cell r="A660">
            <v>584</v>
          </cell>
        </row>
        <row r="661">
          <cell r="A661">
            <v>585</v>
          </cell>
        </row>
        <row r="662">
          <cell r="A662">
            <v>586</v>
          </cell>
        </row>
        <row r="663">
          <cell r="A663">
            <v>587</v>
          </cell>
        </row>
        <row r="664">
          <cell r="A664">
            <v>588</v>
          </cell>
        </row>
        <row r="665">
          <cell r="A665">
            <v>589</v>
          </cell>
        </row>
        <row r="666">
          <cell r="A666">
            <v>590</v>
          </cell>
        </row>
        <row r="667">
          <cell r="A667">
            <v>591</v>
          </cell>
        </row>
        <row r="668">
          <cell r="A668">
            <v>592</v>
          </cell>
        </row>
        <row r="669">
          <cell r="A669">
            <v>593</v>
          </cell>
        </row>
        <row r="670">
          <cell r="A670">
            <v>594</v>
          </cell>
        </row>
        <row r="671">
          <cell r="A671">
            <v>595</v>
          </cell>
        </row>
        <row r="672">
          <cell r="A672">
            <v>596</v>
          </cell>
        </row>
        <row r="673">
          <cell r="A673">
            <v>597</v>
          </cell>
        </row>
        <row r="674">
          <cell r="A674">
            <v>598</v>
          </cell>
        </row>
        <row r="675">
          <cell r="A675">
            <v>599</v>
          </cell>
        </row>
        <row r="676">
          <cell r="A676">
            <v>600</v>
          </cell>
        </row>
        <row r="677">
          <cell r="A677">
            <v>601</v>
          </cell>
        </row>
        <row r="678">
          <cell r="A678">
            <v>602</v>
          </cell>
        </row>
        <row r="679">
          <cell r="A679">
            <v>603</v>
          </cell>
        </row>
        <row r="680">
          <cell r="A680">
            <v>604</v>
          </cell>
        </row>
        <row r="681">
          <cell r="A681">
            <v>605</v>
          </cell>
        </row>
        <row r="682">
          <cell r="A682">
            <v>606</v>
          </cell>
        </row>
        <row r="683">
          <cell r="A683">
            <v>607</v>
          </cell>
        </row>
        <row r="684">
          <cell r="A684">
            <v>608</v>
          </cell>
        </row>
        <row r="685">
          <cell r="A685">
            <v>609</v>
          </cell>
        </row>
        <row r="686">
          <cell r="A686">
            <v>610</v>
          </cell>
        </row>
        <row r="687">
          <cell r="A687">
            <v>611</v>
          </cell>
        </row>
        <row r="688">
          <cell r="A688">
            <v>612</v>
          </cell>
        </row>
        <row r="689">
          <cell r="A689">
            <v>613</v>
          </cell>
        </row>
        <row r="690">
          <cell r="A690">
            <v>614</v>
          </cell>
        </row>
        <row r="691">
          <cell r="A691">
            <v>615</v>
          </cell>
        </row>
        <row r="692">
          <cell r="A692">
            <v>616</v>
          </cell>
        </row>
        <row r="693">
          <cell r="A693">
            <v>617</v>
          </cell>
        </row>
        <row r="694">
          <cell r="A694">
            <v>618</v>
          </cell>
        </row>
        <row r="695">
          <cell r="A695">
            <v>619</v>
          </cell>
        </row>
        <row r="696">
          <cell r="A696">
            <v>620</v>
          </cell>
        </row>
        <row r="697">
          <cell r="A697">
            <v>621</v>
          </cell>
        </row>
        <row r="698">
          <cell r="A698">
            <v>622</v>
          </cell>
        </row>
        <row r="699">
          <cell r="A699">
            <v>623</v>
          </cell>
        </row>
        <row r="700">
          <cell r="A700">
            <v>624</v>
          </cell>
        </row>
        <row r="701">
          <cell r="A701">
            <v>625</v>
          </cell>
        </row>
        <row r="702">
          <cell r="A702">
            <v>626</v>
          </cell>
        </row>
        <row r="703">
          <cell r="A703">
            <v>627</v>
          </cell>
        </row>
        <row r="704">
          <cell r="A704">
            <v>628</v>
          </cell>
        </row>
        <row r="705">
          <cell r="A705">
            <v>629</v>
          </cell>
        </row>
        <row r="706">
          <cell r="A706">
            <v>630</v>
          </cell>
        </row>
        <row r="707">
          <cell r="A707">
            <v>631</v>
          </cell>
        </row>
        <row r="708">
          <cell r="A708">
            <v>632</v>
          </cell>
        </row>
        <row r="709">
          <cell r="A709">
            <v>633</v>
          </cell>
        </row>
        <row r="710">
          <cell r="A710">
            <v>634</v>
          </cell>
        </row>
        <row r="711">
          <cell r="A711">
            <v>635</v>
          </cell>
        </row>
        <row r="712">
          <cell r="A712">
            <v>636</v>
          </cell>
        </row>
        <row r="713">
          <cell r="A713">
            <v>637</v>
          </cell>
        </row>
        <row r="714">
          <cell r="A714">
            <v>638</v>
          </cell>
        </row>
        <row r="715">
          <cell r="A715">
            <v>639</v>
          </cell>
        </row>
        <row r="716">
          <cell r="A716">
            <v>640</v>
          </cell>
        </row>
        <row r="717">
          <cell r="A717">
            <v>641</v>
          </cell>
        </row>
        <row r="718">
          <cell r="A718">
            <v>642</v>
          </cell>
        </row>
        <row r="719">
          <cell r="A719">
            <v>643</v>
          </cell>
        </row>
        <row r="720">
          <cell r="A720">
            <v>644</v>
          </cell>
        </row>
        <row r="721">
          <cell r="A721">
            <v>645</v>
          </cell>
        </row>
        <row r="722">
          <cell r="A722">
            <v>646</v>
          </cell>
        </row>
        <row r="723">
          <cell r="A723">
            <v>647</v>
          </cell>
        </row>
        <row r="724">
          <cell r="A724">
            <v>648</v>
          </cell>
        </row>
        <row r="725">
          <cell r="A725">
            <v>649</v>
          </cell>
        </row>
        <row r="726">
          <cell r="A726">
            <v>650</v>
          </cell>
        </row>
        <row r="727">
          <cell r="A727">
            <v>651</v>
          </cell>
        </row>
        <row r="728">
          <cell r="A728">
            <v>652</v>
          </cell>
        </row>
        <row r="729">
          <cell r="A729">
            <v>653</v>
          </cell>
        </row>
        <row r="730">
          <cell r="A730">
            <v>654</v>
          </cell>
        </row>
        <row r="731">
          <cell r="A731">
            <v>655</v>
          </cell>
        </row>
        <row r="732">
          <cell r="A732">
            <v>656</v>
          </cell>
        </row>
        <row r="733">
          <cell r="A733">
            <v>657</v>
          </cell>
        </row>
        <row r="734">
          <cell r="A734">
            <v>658</v>
          </cell>
        </row>
        <row r="735">
          <cell r="A735">
            <v>659</v>
          </cell>
        </row>
        <row r="736">
          <cell r="A736">
            <v>660</v>
          </cell>
        </row>
        <row r="737">
          <cell r="A737">
            <v>661</v>
          </cell>
        </row>
        <row r="738">
          <cell r="A738">
            <v>662</v>
          </cell>
        </row>
        <row r="739">
          <cell r="A739">
            <v>663</v>
          </cell>
        </row>
        <row r="740">
          <cell r="A740">
            <v>664</v>
          </cell>
        </row>
        <row r="741">
          <cell r="A741">
            <v>665</v>
          </cell>
        </row>
        <row r="742">
          <cell r="A742">
            <v>666</v>
          </cell>
        </row>
        <row r="743">
          <cell r="A743">
            <v>667</v>
          </cell>
        </row>
        <row r="744">
          <cell r="A744">
            <v>668</v>
          </cell>
        </row>
        <row r="745">
          <cell r="A745">
            <v>669</v>
          </cell>
        </row>
        <row r="746">
          <cell r="A746">
            <v>670</v>
          </cell>
        </row>
        <row r="747">
          <cell r="A747">
            <v>671</v>
          </cell>
        </row>
        <row r="748">
          <cell r="A748">
            <v>672</v>
          </cell>
        </row>
        <row r="749">
          <cell r="A749">
            <v>673</v>
          </cell>
        </row>
        <row r="750">
          <cell r="A750">
            <v>674</v>
          </cell>
        </row>
        <row r="751">
          <cell r="A751">
            <v>675</v>
          </cell>
        </row>
        <row r="752">
          <cell r="A752">
            <v>676</v>
          </cell>
        </row>
        <row r="753">
          <cell r="A753">
            <v>677</v>
          </cell>
        </row>
        <row r="754">
          <cell r="A754">
            <v>678</v>
          </cell>
        </row>
        <row r="755">
          <cell r="A755">
            <v>679</v>
          </cell>
        </row>
        <row r="756">
          <cell r="A756">
            <v>680</v>
          </cell>
        </row>
        <row r="757">
          <cell r="A757">
            <v>681</v>
          </cell>
        </row>
        <row r="758">
          <cell r="A758">
            <v>682</v>
          </cell>
        </row>
        <row r="759">
          <cell r="A759">
            <v>683</v>
          </cell>
        </row>
        <row r="760">
          <cell r="A760">
            <v>684</v>
          </cell>
        </row>
        <row r="761">
          <cell r="A761">
            <v>685</v>
          </cell>
        </row>
        <row r="762">
          <cell r="A762">
            <v>686</v>
          </cell>
        </row>
        <row r="763">
          <cell r="A763">
            <v>687</v>
          </cell>
        </row>
        <row r="764">
          <cell r="A764">
            <v>688</v>
          </cell>
        </row>
        <row r="765">
          <cell r="A765">
            <v>689</v>
          </cell>
        </row>
        <row r="766">
          <cell r="A766">
            <v>690</v>
          </cell>
        </row>
        <row r="767">
          <cell r="A767">
            <v>691</v>
          </cell>
        </row>
        <row r="768">
          <cell r="A768">
            <v>692</v>
          </cell>
        </row>
        <row r="769">
          <cell r="A769">
            <v>693</v>
          </cell>
        </row>
        <row r="770">
          <cell r="A770">
            <v>694</v>
          </cell>
        </row>
        <row r="771">
          <cell r="A771">
            <v>695</v>
          </cell>
        </row>
        <row r="772">
          <cell r="A772">
            <v>696</v>
          </cell>
        </row>
        <row r="773">
          <cell r="A773">
            <v>697</v>
          </cell>
        </row>
        <row r="774">
          <cell r="A774">
            <v>698</v>
          </cell>
        </row>
        <row r="775">
          <cell r="A775">
            <v>699</v>
          </cell>
        </row>
        <row r="776">
          <cell r="A776">
            <v>700</v>
          </cell>
        </row>
        <row r="777">
          <cell r="A777">
            <v>701</v>
          </cell>
        </row>
        <row r="778">
          <cell r="A778">
            <v>702</v>
          </cell>
        </row>
        <row r="779">
          <cell r="A779">
            <v>703</v>
          </cell>
        </row>
        <row r="780">
          <cell r="A780">
            <v>704</v>
          </cell>
        </row>
        <row r="781">
          <cell r="A781">
            <v>705</v>
          </cell>
        </row>
        <row r="782">
          <cell r="A782">
            <v>706</v>
          </cell>
        </row>
        <row r="783">
          <cell r="A783">
            <v>707</v>
          </cell>
        </row>
        <row r="784">
          <cell r="A784">
            <v>708</v>
          </cell>
        </row>
        <row r="785">
          <cell r="A785">
            <v>709</v>
          </cell>
        </row>
        <row r="786">
          <cell r="A786">
            <v>710</v>
          </cell>
        </row>
        <row r="787">
          <cell r="A787">
            <v>711</v>
          </cell>
        </row>
        <row r="788">
          <cell r="A788">
            <v>712</v>
          </cell>
        </row>
        <row r="789">
          <cell r="A789">
            <v>713</v>
          </cell>
        </row>
        <row r="790">
          <cell r="A790">
            <v>714</v>
          </cell>
        </row>
        <row r="791">
          <cell r="A791">
            <v>715</v>
          </cell>
        </row>
        <row r="792">
          <cell r="A792">
            <v>716</v>
          </cell>
        </row>
        <row r="793">
          <cell r="A793">
            <v>717</v>
          </cell>
        </row>
        <row r="794">
          <cell r="A794">
            <v>718</v>
          </cell>
        </row>
        <row r="795">
          <cell r="A795">
            <v>719</v>
          </cell>
        </row>
        <row r="796">
          <cell r="A796">
            <v>720</v>
          </cell>
        </row>
        <row r="797">
          <cell r="A797">
            <v>721</v>
          </cell>
        </row>
        <row r="798">
          <cell r="A798">
            <v>722</v>
          </cell>
        </row>
        <row r="799">
          <cell r="A799">
            <v>723</v>
          </cell>
        </row>
        <row r="800">
          <cell r="A800">
            <v>724</v>
          </cell>
        </row>
        <row r="801">
          <cell r="A801">
            <v>725</v>
          </cell>
        </row>
        <row r="802">
          <cell r="A802">
            <v>726</v>
          </cell>
        </row>
        <row r="803">
          <cell r="A803">
            <v>727</v>
          </cell>
        </row>
        <row r="804">
          <cell r="A804">
            <v>728</v>
          </cell>
        </row>
        <row r="805">
          <cell r="A805">
            <v>729</v>
          </cell>
        </row>
        <row r="806">
          <cell r="A806">
            <v>730</v>
          </cell>
        </row>
        <row r="807">
          <cell r="A807">
            <v>731</v>
          </cell>
        </row>
        <row r="808">
          <cell r="A808">
            <v>732</v>
          </cell>
        </row>
        <row r="809">
          <cell r="A809">
            <v>733</v>
          </cell>
        </row>
        <row r="810">
          <cell r="A810">
            <v>734</v>
          </cell>
        </row>
        <row r="811">
          <cell r="A811">
            <v>735</v>
          </cell>
        </row>
        <row r="812">
          <cell r="A812">
            <v>736</v>
          </cell>
        </row>
        <row r="813">
          <cell r="A813">
            <v>737</v>
          </cell>
        </row>
        <row r="814">
          <cell r="A814">
            <v>738</v>
          </cell>
        </row>
        <row r="815">
          <cell r="A815">
            <v>739</v>
          </cell>
        </row>
        <row r="816">
          <cell r="A816">
            <v>740</v>
          </cell>
        </row>
        <row r="817">
          <cell r="A817">
            <v>741</v>
          </cell>
        </row>
        <row r="818">
          <cell r="A818">
            <v>742</v>
          </cell>
        </row>
        <row r="819">
          <cell r="A819">
            <v>743</v>
          </cell>
        </row>
        <row r="820">
          <cell r="A820">
            <v>744</v>
          </cell>
        </row>
        <row r="821">
          <cell r="A821">
            <v>745</v>
          </cell>
        </row>
        <row r="822">
          <cell r="A822">
            <v>746</v>
          </cell>
        </row>
        <row r="823">
          <cell r="A823">
            <v>747</v>
          </cell>
        </row>
        <row r="824">
          <cell r="A824">
            <v>748</v>
          </cell>
        </row>
        <row r="825">
          <cell r="A825">
            <v>749</v>
          </cell>
        </row>
        <row r="826">
          <cell r="A826">
            <v>750</v>
          </cell>
        </row>
        <row r="827">
          <cell r="A827">
            <v>751</v>
          </cell>
        </row>
        <row r="828">
          <cell r="A828">
            <v>752</v>
          </cell>
        </row>
        <row r="829">
          <cell r="A829">
            <v>753</v>
          </cell>
        </row>
        <row r="830">
          <cell r="A830">
            <v>754</v>
          </cell>
        </row>
        <row r="831">
          <cell r="A831">
            <v>755</v>
          </cell>
        </row>
        <row r="832">
          <cell r="A832">
            <v>756</v>
          </cell>
        </row>
        <row r="833">
          <cell r="A833">
            <v>757</v>
          </cell>
        </row>
        <row r="834">
          <cell r="A834">
            <v>758</v>
          </cell>
        </row>
        <row r="835">
          <cell r="A835">
            <v>759</v>
          </cell>
        </row>
        <row r="836">
          <cell r="A836">
            <v>760</v>
          </cell>
        </row>
        <row r="837">
          <cell r="A837">
            <v>761</v>
          </cell>
        </row>
        <row r="838">
          <cell r="A838">
            <v>762</v>
          </cell>
        </row>
        <row r="839">
          <cell r="A839">
            <v>763</v>
          </cell>
        </row>
        <row r="840">
          <cell r="A840">
            <v>764</v>
          </cell>
        </row>
        <row r="841">
          <cell r="A841">
            <v>765</v>
          </cell>
        </row>
        <row r="842">
          <cell r="A842">
            <v>766</v>
          </cell>
        </row>
        <row r="843">
          <cell r="A843">
            <v>767</v>
          </cell>
        </row>
        <row r="844">
          <cell r="A844">
            <v>768</v>
          </cell>
        </row>
        <row r="845">
          <cell r="A845">
            <v>769</v>
          </cell>
        </row>
        <row r="846">
          <cell r="A846">
            <v>770</v>
          </cell>
        </row>
        <row r="847">
          <cell r="A847">
            <v>771</v>
          </cell>
        </row>
        <row r="848">
          <cell r="A848">
            <v>772</v>
          </cell>
        </row>
        <row r="849">
          <cell r="A849">
            <v>773</v>
          </cell>
        </row>
        <row r="850">
          <cell r="A850">
            <v>774</v>
          </cell>
        </row>
        <row r="851">
          <cell r="A851">
            <v>775</v>
          </cell>
        </row>
        <row r="852">
          <cell r="A852">
            <v>776</v>
          </cell>
        </row>
        <row r="853">
          <cell r="A853">
            <v>777</v>
          </cell>
        </row>
        <row r="854">
          <cell r="A854">
            <v>778</v>
          </cell>
        </row>
        <row r="855">
          <cell r="A855">
            <v>779</v>
          </cell>
        </row>
        <row r="856">
          <cell r="A856">
            <v>780</v>
          </cell>
        </row>
        <row r="857">
          <cell r="A857">
            <v>781</v>
          </cell>
        </row>
        <row r="858">
          <cell r="A858">
            <v>782</v>
          </cell>
        </row>
        <row r="859">
          <cell r="A859">
            <v>783</v>
          </cell>
        </row>
        <row r="860">
          <cell r="A860">
            <v>784</v>
          </cell>
        </row>
        <row r="861">
          <cell r="A861">
            <v>785</v>
          </cell>
        </row>
        <row r="862">
          <cell r="A862">
            <v>786</v>
          </cell>
        </row>
        <row r="863">
          <cell r="A863">
            <v>787</v>
          </cell>
        </row>
        <row r="864">
          <cell r="A864">
            <v>788</v>
          </cell>
        </row>
        <row r="865">
          <cell r="A865">
            <v>789</v>
          </cell>
        </row>
        <row r="866">
          <cell r="A866">
            <v>790</v>
          </cell>
        </row>
        <row r="867">
          <cell r="A867">
            <v>791</v>
          </cell>
        </row>
        <row r="868">
          <cell r="A868">
            <v>792</v>
          </cell>
        </row>
        <row r="869">
          <cell r="A869">
            <v>793</v>
          </cell>
        </row>
        <row r="870">
          <cell r="A870">
            <v>794</v>
          </cell>
        </row>
        <row r="871">
          <cell r="A871">
            <v>795</v>
          </cell>
        </row>
        <row r="872">
          <cell r="A872">
            <v>796</v>
          </cell>
        </row>
        <row r="873">
          <cell r="A873">
            <v>797</v>
          </cell>
        </row>
        <row r="874">
          <cell r="A874">
            <v>798</v>
          </cell>
        </row>
        <row r="875">
          <cell r="A875">
            <v>799</v>
          </cell>
        </row>
        <row r="876">
          <cell r="A876">
            <v>800</v>
          </cell>
        </row>
        <row r="877">
          <cell r="A877">
            <v>801</v>
          </cell>
        </row>
        <row r="878">
          <cell r="A878">
            <v>802</v>
          </cell>
        </row>
        <row r="879">
          <cell r="A879">
            <v>803</v>
          </cell>
        </row>
        <row r="880">
          <cell r="A880">
            <v>804</v>
          </cell>
        </row>
        <row r="881">
          <cell r="A881">
            <v>805</v>
          </cell>
        </row>
        <row r="882">
          <cell r="A882">
            <v>806</v>
          </cell>
        </row>
        <row r="883">
          <cell r="A883">
            <v>807</v>
          </cell>
        </row>
        <row r="884">
          <cell r="A884">
            <v>808</v>
          </cell>
        </row>
        <row r="885">
          <cell r="A885">
            <v>809</v>
          </cell>
        </row>
        <row r="886">
          <cell r="A886">
            <v>810</v>
          </cell>
        </row>
        <row r="887">
          <cell r="A887">
            <v>811</v>
          </cell>
        </row>
        <row r="888">
          <cell r="A888">
            <v>812</v>
          </cell>
        </row>
        <row r="889">
          <cell r="A889">
            <v>813</v>
          </cell>
        </row>
        <row r="890">
          <cell r="A890">
            <v>814</v>
          </cell>
        </row>
        <row r="891">
          <cell r="A891">
            <v>815</v>
          </cell>
        </row>
        <row r="892">
          <cell r="A892">
            <v>816</v>
          </cell>
        </row>
        <row r="893">
          <cell r="A893">
            <v>817</v>
          </cell>
        </row>
        <row r="894">
          <cell r="A894">
            <v>818</v>
          </cell>
        </row>
        <row r="895">
          <cell r="A895">
            <v>819</v>
          </cell>
        </row>
        <row r="896">
          <cell r="A896">
            <v>820</v>
          </cell>
        </row>
        <row r="897">
          <cell r="A897">
            <v>821</v>
          </cell>
        </row>
        <row r="898">
          <cell r="A898">
            <v>822</v>
          </cell>
        </row>
        <row r="899">
          <cell r="A899">
            <v>823</v>
          </cell>
        </row>
        <row r="900">
          <cell r="A900">
            <v>824</v>
          </cell>
        </row>
        <row r="901">
          <cell r="A901">
            <v>825</v>
          </cell>
        </row>
        <row r="902">
          <cell r="A902">
            <v>826</v>
          </cell>
        </row>
        <row r="903">
          <cell r="A903">
            <v>827</v>
          </cell>
        </row>
        <row r="904">
          <cell r="A904">
            <v>828</v>
          </cell>
        </row>
        <row r="905">
          <cell r="A905">
            <v>829</v>
          </cell>
        </row>
        <row r="906">
          <cell r="A906">
            <v>830</v>
          </cell>
        </row>
        <row r="907">
          <cell r="A907">
            <v>831</v>
          </cell>
        </row>
        <row r="908">
          <cell r="A908">
            <v>832</v>
          </cell>
        </row>
        <row r="909">
          <cell r="A909">
            <v>833</v>
          </cell>
        </row>
        <row r="910">
          <cell r="A910">
            <v>834</v>
          </cell>
        </row>
        <row r="911">
          <cell r="A911">
            <v>835</v>
          </cell>
        </row>
        <row r="912">
          <cell r="A912">
            <v>836</v>
          </cell>
        </row>
        <row r="913">
          <cell r="A913">
            <v>837</v>
          </cell>
        </row>
        <row r="914">
          <cell r="A914">
            <v>838</v>
          </cell>
        </row>
        <row r="915">
          <cell r="A915">
            <v>839</v>
          </cell>
        </row>
        <row r="916">
          <cell r="A916">
            <v>840</v>
          </cell>
        </row>
        <row r="917">
          <cell r="A917">
            <v>841</v>
          </cell>
        </row>
        <row r="918">
          <cell r="A918">
            <v>842</v>
          </cell>
        </row>
        <row r="919">
          <cell r="A919">
            <v>843</v>
          </cell>
        </row>
        <row r="920">
          <cell r="A920">
            <v>844</v>
          </cell>
        </row>
        <row r="921">
          <cell r="A921">
            <v>845</v>
          </cell>
        </row>
        <row r="922">
          <cell r="A922">
            <v>846</v>
          </cell>
        </row>
        <row r="923">
          <cell r="A923">
            <v>847</v>
          </cell>
        </row>
        <row r="924">
          <cell r="A924">
            <v>848</v>
          </cell>
        </row>
        <row r="925">
          <cell r="A925">
            <v>849</v>
          </cell>
        </row>
        <row r="926">
          <cell r="A926">
            <v>850</v>
          </cell>
        </row>
        <row r="927">
          <cell r="A927">
            <v>851</v>
          </cell>
        </row>
        <row r="928">
          <cell r="A928">
            <v>852</v>
          </cell>
        </row>
        <row r="929">
          <cell r="A929">
            <v>853</v>
          </cell>
        </row>
        <row r="930">
          <cell r="A930">
            <v>854</v>
          </cell>
        </row>
        <row r="931">
          <cell r="A931">
            <v>855</v>
          </cell>
        </row>
        <row r="932">
          <cell r="A932">
            <v>856</v>
          </cell>
        </row>
        <row r="933">
          <cell r="A933">
            <v>857</v>
          </cell>
        </row>
        <row r="934">
          <cell r="A934">
            <v>858</v>
          </cell>
        </row>
        <row r="935">
          <cell r="A935">
            <v>859</v>
          </cell>
        </row>
        <row r="936">
          <cell r="A936">
            <v>860</v>
          </cell>
        </row>
        <row r="937">
          <cell r="A937">
            <v>861</v>
          </cell>
        </row>
        <row r="938">
          <cell r="A938">
            <v>862</v>
          </cell>
        </row>
        <row r="939">
          <cell r="A939">
            <v>863</v>
          </cell>
        </row>
        <row r="940">
          <cell r="A940">
            <v>864</v>
          </cell>
        </row>
        <row r="941">
          <cell r="A941">
            <v>865</v>
          </cell>
        </row>
        <row r="942">
          <cell r="A942">
            <v>866</v>
          </cell>
        </row>
        <row r="943">
          <cell r="A943">
            <v>867</v>
          </cell>
        </row>
        <row r="944">
          <cell r="A944">
            <v>868</v>
          </cell>
        </row>
        <row r="945">
          <cell r="A945">
            <v>869</v>
          </cell>
        </row>
        <row r="946">
          <cell r="A946">
            <v>870</v>
          </cell>
        </row>
        <row r="947">
          <cell r="A947">
            <v>871</v>
          </cell>
        </row>
        <row r="948">
          <cell r="A948">
            <v>872</v>
          </cell>
        </row>
        <row r="949">
          <cell r="A949">
            <v>873</v>
          </cell>
        </row>
        <row r="950">
          <cell r="A950">
            <v>874</v>
          </cell>
        </row>
        <row r="951">
          <cell r="A951">
            <v>875</v>
          </cell>
        </row>
        <row r="952">
          <cell r="A952">
            <v>876</v>
          </cell>
        </row>
        <row r="953">
          <cell r="A953">
            <v>877</v>
          </cell>
        </row>
        <row r="954">
          <cell r="A954">
            <v>878</v>
          </cell>
        </row>
        <row r="955">
          <cell r="A955">
            <v>879</v>
          </cell>
        </row>
        <row r="956">
          <cell r="A956">
            <v>880</v>
          </cell>
        </row>
        <row r="957">
          <cell r="A957">
            <v>881</v>
          </cell>
        </row>
        <row r="958">
          <cell r="A958">
            <v>882</v>
          </cell>
        </row>
        <row r="959">
          <cell r="A959">
            <v>883</v>
          </cell>
        </row>
        <row r="960">
          <cell r="A960">
            <v>884</v>
          </cell>
        </row>
        <row r="961">
          <cell r="A961">
            <v>885</v>
          </cell>
        </row>
        <row r="962">
          <cell r="A962">
            <v>886</v>
          </cell>
        </row>
        <row r="963">
          <cell r="A963">
            <v>887</v>
          </cell>
        </row>
        <row r="964">
          <cell r="A964">
            <v>888</v>
          </cell>
        </row>
        <row r="965">
          <cell r="A965">
            <v>889</v>
          </cell>
        </row>
        <row r="966">
          <cell r="A966">
            <v>890</v>
          </cell>
        </row>
        <row r="967">
          <cell r="A967">
            <v>891</v>
          </cell>
        </row>
        <row r="968">
          <cell r="A968">
            <v>892</v>
          </cell>
        </row>
        <row r="969">
          <cell r="A969">
            <v>893</v>
          </cell>
        </row>
        <row r="970">
          <cell r="A970">
            <v>894</v>
          </cell>
        </row>
        <row r="971">
          <cell r="A971">
            <v>895</v>
          </cell>
        </row>
        <row r="972">
          <cell r="A972">
            <v>896</v>
          </cell>
        </row>
        <row r="973">
          <cell r="A973">
            <v>897</v>
          </cell>
        </row>
        <row r="974">
          <cell r="A974">
            <v>898</v>
          </cell>
        </row>
        <row r="975">
          <cell r="A975">
            <v>899</v>
          </cell>
        </row>
        <row r="976">
          <cell r="A976">
            <v>900</v>
          </cell>
        </row>
        <row r="977">
          <cell r="A977">
            <v>901</v>
          </cell>
        </row>
        <row r="978">
          <cell r="A978">
            <v>902</v>
          </cell>
        </row>
        <row r="979">
          <cell r="A979">
            <v>903</v>
          </cell>
        </row>
        <row r="980">
          <cell r="A980">
            <v>904</v>
          </cell>
        </row>
        <row r="981">
          <cell r="A981">
            <v>905</v>
          </cell>
        </row>
        <row r="982">
          <cell r="A982">
            <v>906</v>
          </cell>
        </row>
        <row r="983">
          <cell r="A983">
            <v>907</v>
          </cell>
        </row>
        <row r="984">
          <cell r="A984">
            <v>908</v>
          </cell>
        </row>
        <row r="985">
          <cell r="A985">
            <v>909</v>
          </cell>
        </row>
        <row r="986">
          <cell r="A986">
            <v>910</v>
          </cell>
        </row>
        <row r="987">
          <cell r="A987">
            <v>911</v>
          </cell>
        </row>
        <row r="988">
          <cell r="A988">
            <v>912</v>
          </cell>
        </row>
        <row r="989">
          <cell r="A989">
            <v>913</v>
          </cell>
        </row>
        <row r="990">
          <cell r="A990">
            <v>914</v>
          </cell>
        </row>
        <row r="991">
          <cell r="A991">
            <v>915</v>
          </cell>
        </row>
        <row r="992">
          <cell r="A992">
            <v>916</v>
          </cell>
        </row>
        <row r="993">
          <cell r="A993">
            <v>917</v>
          </cell>
        </row>
        <row r="994">
          <cell r="A994">
            <v>918</v>
          </cell>
        </row>
        <row r="995">
          <cell r="A995">
            <v>919</v>
          </cell>
        </row>
        <row r="996">
          <cell r="A996">
            <v>920</v>
          </cell>
        </row>
        <row r="997">
          <cell r="A997">
            <v>921</v>
          </cell>
        </row>
        <row r="998">
          <cell r="A998">
            <v>922</v>
          </cell>
        </row>
        <row r="999">
          <cell r="A999">
            <v>923</v>
          </cell>
        </row>
        <row r="1010">
          <cell r="A1010">
            <v>17</v>
          </cell>
          <cell r="D1010" t="str">
            <v>17.01-17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1-C0M</v>
          </cell>
          <cell r="C4" t="str">
            <v>U</v>
          </cell>
        </row>
        <row r="5">
          <cell r="A5" t="str">
            <v>1-CA3</v>
          </cell>
        </row>
        <row r="6">
          <cell r="A6" t="str">
            <v>1-P0F30</v>
          </cell>
        </row>
        <row r="7">
          <cell r="A7" t="str">
            <v>1-P0M</v>
          </cell>
          <cell r="C7" t="str">
            <v>U</v>
          </cell>
        </row>
        <row r="8">
          <cell r="A8" t="str">
            <v>1-P0P120</v>
          </cell>
          <cell r="C8" t="str">
            <v>U</v>
          </cell>
        </row>
        <row r="9">
          <cell r="A9" t="str">
            <v>1-P0P45</v>
          </cell>
        </row>
        <row r="10">
          <cell r="A10" t="str">
            <v>1-P0P50</v>
          </cell>
          <cell r="C10" t="str">
            <v>U</v>
          </cell>
        </row>
        <row r="11">
          <cell r="A11" t="str">
            <v>1-P0T150</v>
          </cell>
          <cell r="C11" t="str">
            <v>U</v>
          </cell>
        </row>
        <row r="12">
          <cell r="A12" t="str">
            <v>1-P1T150</v>
          </cell>
        </row>
        <row r="13">
          <cell r="A13" t="str">
            <v>1-P1T175</v>
          </cell>
        </row>
        <row r="14">
          <cell r="A14" t="str">
            <v>1-P2T150</v>
          </cell>
        </row>
        <row r="15">
          <cell r="A15" t="str">
            <v>1-P3RG</v>
          </cell>
          <cell r="C15" t="str">
            <v>U</v>
          </cell>
        </row>
        <row r="16">
          <cell r="A16" t="str">
            <v>1-P3XP</v>
          </cell>
          <cell r="C16" t="str">
            <v>U</v>
          </cell>
        </row>
        <row r="17">
          <cell r="A17" t="str">
            <v>1-P4C250</v>
          </cell>
        </row>
        <row r="18">
          <cell r="A18" t="str">
            <v>1-P4C500</v>
          </cell>
        </row>
        <row r="19">
          <cell r="A19" t="str">
            <v>1-P4RG</v>
          </cell>
        </row>
        <row r="20">
          <cell r="A20" t="str">
            <v>1-P4RS</v>
          </cell>
        </row>
        <row r="21">
          <cell r="A21" t="str">
            <v>1-P4TR</v>
          </cell>
        </row>
        <row r="22">
          <cell r="A22" t="str">
            <v>1-P4XB</v>
          </cell>
          <cell r="C22" t="str">
            <v>U</v>
          </cell>
        </row>
        <row r="23">
          <cell r="A23" t="str">
            <v>1-P4XP</v>
          </cell>
        </row>
        <row r="24">
          <cell r="A24" t="str">
            <v>1-P4XR</v>
          </cell>
        </row>
        <row r="25">
          <cell r="A25" t="str">
            <v>1-PC4</v>
          </cell>
        </row>
        <row r="26">
          <cell r="A26" t="str">
            <v>2-CN</v>
          </cell>
          <cell r="C26" t="str">
            <v>U</v>
          </cell>
        </row>
        <row r="27">
          <cell r="A27" t="str">
            <v>2-CN10</v>
          </cell>
        </row>
        <row r="28">
          <cell r="A28" t="str">
            <v>2-FPCD</v>
          </cell>
        </row>
        <row r="29">
          <cell r="A29" t="str">
            <v>2-MHBN</v>
          </cell>
        </row>
        <row r="30">
          <cell r="A30" t="str">
            <v>2-MS133</v>
          </cell>
        </row>
        <row r="31">
          <cell r="A31" t="str">
            <v>2-MTB4</v>
          </cell>
        </row>
        <row r="32">
          <cell r="A32" t="str">
            <v>2-PM</v>
          </cell>
        </row>
        <row r="33">
          <cell r="A33" t="str">
            <v>2-PMS</v>
          </cell>
        </row>
        <row r="34">
          <cell r="A34" t="str">
            <v>2-S224</v>
          </cell>
          <cell r="C34" t="str">
            <v>U</v>
          </cell>
        </row>
        <row r="35">
          <cell r="A35" t="str">
            <v>2-S621</v>
          </cell>
        </row>
        <row r="36">
          <cell r="A36" t="str">
            <v>2-S857</v>
          </cell>
        </row>
        <row r="37">
          <cell r="A37" t="str">
            <v>2-S967</v>
          </cell>
          <cell r="C37" t="str">
            <v>U</v>
          </cell>
        </row>
        <row r="38">
          <cell r="A38" t="str">
            <v>2-SBF</v>
          </cell>
          <cell r="C38" t="str">
            <v>U</v>
          </cell>
        </row>
        <row r="39">
          <cell r="A39" t="str">
            <v>2-SBM</v>
          </cell>
        </row>
        <row r="40">
          <cell r="A40" t="str">
            <v>2-SBT</v>
          </cell>
        </row>
        <row r="41">
          <cell r="A41" t="str">
            <v>2-SBTT</v>
          </cell>
          <cell r="C41" t="str">
            <v>U</v>
          </cell>
        </row>
        <row r="42">
          <cell r="A42" t="str">
            <v>2-SF</v>
          </cell>
        </row>
        <row r="43">
          <cell r="A43" t="str">
            <v>2-SF1</v>
          </cell>
          <cell r="C43" t="str">
            <v>U</v>
          </cell>
        </row>
        <row r="44">
          <cell r="A44" t="str">
            <v>2-SFS4</v>
          </cell>
        </row>
        <row r="45">
          <cell r="A45" t="str">
            <v>2-SG6</v>
          </cell>
        </row>
        <row r="46">
          <cell r="A46" t="str">
            <v>2-SK15</v>
          </cell>
          <cell r="C46" t="str">
            <v>U</v>
          </cell>
        </row>
        <row r="47">
          <cell r="A47" t="str">
            <v>2-SPG</v>
          </cell>
          <cell r="C47" t="str">
            <v>U</v>
          </cell>
        </row>
        <row r="48">
          <cell r="A48" t="str">
            <v>3-RBP03</v>
          </cell>
        </row>
        <row r="49">
          <cell r="A49" t="str">
            <v>3-RBP04</v>
          </cell>
          <cell r="C49" t="str">
            <v>U</v>
          </cell>
        </row>
        <row r="50">
          <cell r="A50" t="str">
            <v>3-RBP06</v>
          </cell>
          <cell r="C50" t="str">
            <v>U</v>
          </cell>
        </row>
        <row r="51">
          <cell r="A51" t="str">
            <v>3-RBP08</v>
          </cell>
          <cell r="C51" t="str">
            <v>U</v>
          </cell>
        </row>
        <row r="52">
          <cell r="A52" t="str">
            <v>3-RBP10</v>
          </cell>
        </row>
        <row r="53">
          <cell r="A53" t="str">
            <v>3-RBP12</v>
          </cell>
          <cell r="C53" t="str">
            <v>U</v>
          </cell>
        </row>
        <row r="54">
          <cell r="A54" t="str">
            <v>3-RBP14</v>
          </cell>
        </row>
        <row r="55">
          <cell r="A55" t="str">
            <v>3-RBP16</v>
          </cell>
          <cell r="C55" t="str">
            <v>U</v>
          </cell>
        </row>
        <row r="56">
          <cell r="A56" t="str">
            <v>3-RBP18</v>
          </cell>
        </row>
        <row r="57">
          <cell r="A57" t="str">
            <v>3-RBR05</v>
          </cell>
        </row>
        <row r="58">
          <cell r="A58" t="str">
            <v>3-RBR07</v>
          </cell>
        </row>
        <row r="59">
          <cell r="A59" t="str">
            <v>3-RBR10</v>
          </cell>
        </row>
        <row r="60">
          <cell r="A60" t="str">
            <v>3-RSM08</v>
          </cell>
        </row>
        <row r="61">
          <cell r="A61" t="str">
            <v>3-RSP06</v>
          </cell>
        </row>
        <row r="62">
          <cell r="A62" t="str">
            <v>3-RSP08</v>
          </cell>
        </row>
        <row r="63">
          <cell r="A63" t="str">
            <v>3-RSP12</v>
          </cell>
        </row>
        <row r="64">
          <cell r="A64" t="str">
            <v>3-RSP14</v>
          </cell>
          <cell r="C64" t="str">
            <v>U</v>
          </cell>
        </row>
        <row r="65">
          <cell r="A65" t="str">
            <v>3-RSP38</v>
          </cell>
        </row>
        <row r="66">
          <cell r="A66" t="str">
            <v>3-RSP45</v>
          </cell>
        </row>
        <row r="67">
          <cell r="A67" t="str">
            <v>4-C3B180</v>
          </cell>
          <cell r="C67" t="str">
            <v>U</v>
          </cell>
        </row>
        <row r="68">
          <cell r="A68" t="str">
            <v>4-C3B200</v>
          </cell>
        </row>
        <row r="69">
          <cell r="A69" t="str">
            <v>4-C4B180</v>
          </cell>
        </row>
        <row r="70">
          <cell r="A70" t="str">
            <v>4-C4B200</v>
          </cell>
        </row>
        <row r="71">
          <cell r="A71" t="str">
            <v>4-C4G250</v>
          </cell>
        </row>
        <row r="72">
          <cell r="A72" t="str">
            <v>4-CB3</v>
          </cell>
          <cell r="C72" t="str">
            <v>U</v>
          </cell>
        </row>
        <row r="73">
          <cell r="A73" t="str">
            <v>4-CB4</v>
          </cell>
          <cell r="C73" t="str">
            <v>U</v>
          </cell>
        </row>
        <row r="74">
          <cell r="A74" t="str">
            <v>4-FPA4</v>
          </cell>
        </row>
        <row r="75">
          <cell r="A75" t="str">
            <v>4-T3N100</v>
          </cell>
        </row>
        <row r="76">
          <cell r="A76" t="str">
            <v>4-T4C100</v>
          </cell>
        </row>
        <row r="77">
          <cell r="A77" t="str">
            <v>4-T4N100</v>
          </cell>
        </row>
        <row r="78">
          <cell r="A78" t="str">
            <v>4-TN3</v>
          </cell>
          <cell r="C78" t="str">
            <v>U</v>
          </cell>
        </row>
        <row r="79">
          <cell r="A79" t="str">
            <v>4-TN4</v>
          </cell>
          <cell r="C79" t="str">
            <v>U</v>
          </cell>
        </row>
        <row r="80">
          <cell r="A80" t="str">
            <v>5-AR10</v>
          </cell>
          <cell r="C80" t="str">
            <v>U</v>
          </cell>
        </row>
        <row r="81">
          <cell r="A81" t="str">
            <v>5-AR100</v>
          </cell>
        </row>
        <row r="82">
          <cell r="A82" t="str">
            <v>5-AR20</v>
          </cell>
        </row>
        <row r="83">
          <cell r="A83" t="str">
            <v>5-AR30</v>
          </cell>
          <cell r="C83" t="str">
            <v>U</v>
          </cell>
        </row>
        <row r="84">
          <cell r="A84" t="str">
            <v>5-AR40</v>
          </cell>
        </row>
        <row r="85">
          <cell r="A85" t="str">
            <v>5-AR60</v>
          </cell>
          <cell r="C85" t="str">
            <v>U</v>
          </cell>
        </row>
        <row r="86">
          <cell r="A86" t="str">
            <v>5-AR80</v>
          </cell>
          <cell r="C86" t="str">
            <v>U</v>
          </cell>
        </row>
        <row r="87">
          <cell r="A87" t="str">
            <v>5-BC35</v>
          </cell>
        </row>
        <row r="88">
          <cell r="A88" t="str">
            <v>5-CCC25</v>
          </cell>
          <cell r="C88" t="str">
            <v>U</v>
          </cell>
        </row>
        <row r="89">
          <cell r="A89" t="str">
            <v>5-CCC40</v>
          </cell>
          <cell r="C89" t="str">
            <v>U</v>
          </cell>
        </row>
        <row r="90">
          <cell r="A90" t="str">
            <v>5-CCC60</v>
          </cell>
        </row>
        <row r="91">
          <cell r="A91" t="str">
            <v>5-CCP25</v>
          </cell>
        </row>
        <row r="92">
          <cell r="A92" t="str">
            <v>5-CCP40</v>
          </cell>
        </row>
        <row r="93">
          <cell r="A93" t="str">
            <v>5-CCU</v>
          </cell>
        </row>
        <row r="94">
          <cell r="A94" t="str">
            <v>5-CD100</v>
          </cell>
        </row>
        <row r="95">
          <cell r="A95" t="str">
            <v>5-CD125</v>
          </cell>
          <cell r="C95" t="str">
            <v>U</v>
          </cell>
        </row>
        <row r="96">
          <cell r="A96" t="str">
            <v>5-CD200</v>
          </cell>
        </row>
        <row r="97">
          <cell r="A97" t="str">
            <v>5-CDP10</v>
          </cell>
        </row>
        <row r="98">
          <cell r="A98" t="str">
            <v>5-CDS</v>
          </cell>
          <cell r="C98" t="str">
            <v>U</v>
          </cell>
        </row>
        <row r="99">
          <cell r="A99" t="str">
            <v>5-CH50C</v>
          </cell>
        </row>
        <row r="100">
          <cell r="A100" t="str">
            <v>5-CH50F</v>
          </cell>
        </row>
        <row r="101">
          <cell r="A101" t="str">
            <v>5-CHA3</v>
          </cell>
        </row>
        <row r="102">
          <cell r="A102" t="str">
            <v>5-CHC70</v>
          </cell>
          <cell r="C102" t="str">
            <v>U</v>
          </cell>
        </row>
        <row r="103">
          <cell r="A103" t="str">
            <v>5-CHP70</v>
          </cell>
        </row>
        <row r="104">
          <cell r="A104" t="str">
            <v>5-CHP75</v>
          </cell>
          <cell r="C104" t="str">
            <v>U</v>
          </cell>
        </row>
        <row r="105">
          <cell r="A105" t="str">
            <v>5-CHPR</v>
          </cell>
        </row>
        <row r="106">
          <cell r="A106" t="str">
            <v>5-CP100</v>
          </cell>
        </row>
        <row r="107">
          <cell r="A107" t="str">
            <v>5-CP115</v>
          </cell>
          <cell r="C107" t="str">
            <v>U</v>
          </cell>
        </row>
        <row r="108">
          <cell r="A108" t="str">
            <v>5-CP25</v>
          </cell>
        </row>
        <row r="109">
          <cell r="A109" t="str">
            <v>5-CP30</v>
          </cell>
        </row>
        <row r="110">
          <cell r="A110" t="str">
            <v>5-CP40</v>
          </cell>
        </row>
        <row r="111">
          <cell r="A111" t="str">
            <v>5-CP45</v>
          </cell>
        </row>
        <row r="112">
          <cell r="A112" t="str">
            <v>5-CP50</v>
          </cell>
          <cell r="C112" t="str">
            <v>U</v>
          </cell>
        </row>
        <row r="113">
          <cell r="A113" t="str">
            <v>5-CP60</v>
          </cell>
          <cell r="C113" t="str">
            <v>U</v>
          </cell>
        </row>
        <row r="114">
          <cell r="A114" t="str">
            <v>5-CP80</v>
          </cell>
        </row>
        <row r="115">
          <cell r="A115" t="str">
            <v>5-CPL</v>
          </cell>
          <cell r="C115" t="str">
            <v>U</v>
          </cell>
        </row>
        <row r="116">
          <cell r="A116" t="str">
            <v>5-CRCE</v>
          </cell>
          <cell r="C116" t="str">
            <v>U</v>
          </cell>
        </row>
        <row r="117">
          <cell r="A117" t="str">
            <v>5-CRPE</v>
          </cell>
          <cell r="C117" t="str">
            <v>U</v>
          </cell>
        </row>
        <row r="118">
          <cell r="A118" t="str">
            <v>5-CRR</v>
          </cell>
        </row>
        <row r="119">
          <cell r="A119" t="str">
            <v>5-IN12</v>
          </cell>
        </row>
        <row r="120">
          <cell r="A120" t="str">
            <v>5-IN31</v>
          </cell>
        </row>
        <row r="121">
          <cell r="A121" t="str">
            <v>5-IP06</v>
          </cell>
        </row>
        <row r="122">
          <cell r="A122" t="str">
            <v>5-IP12</v>
          </cell>
        </row>
        <row r="123">
          <cell r="A123" t="str">
            <v>5-IPAZ</v>
          </cell>
        </row>
        <row r="124">
          <cell r="A124" t="str">
            <v>5-IPC4</v>
          </cell>
          <cell r="C124" t="str">
            <v>U</v>
          </cell>
        </row>
        <row r="125">
          <cell r="A125" t="str">
            <v>5-PCC</v>
          </cell>
        </row>
        <row r="126">
          <cell r="A126" t="str">
            <v>5-PCV192</v>
          </cell>
        </row>
        <row r="127">
          <cell r="A127" t="str">
            <v>5-PPN100</v>
          </cell>
        </row>
        <row r="128">
          <cell r="A128" t="str">
            <v>5-PPNU</v>
          </cell>
          <cell r="C128" t="str">
            <v>U</v>
          </cell>
        </row>
        <row r="129">
          <cell r="A129" t="str">
            <v>5-PTB</v>
          </cell>
          <cell r="C129" t="str">
            <v>U</v>
          </cell>
        </row>
        <row r="130">
          <cell r="A130" t="str">
            <v>5-PTS</v>
          </cell>
        </row>
        <row r="131">
          <cell r="A131" t="str">
            <v>5-SC250</v>
          </cell>
          <cell r="C131" t="str">
            <v>U</v>
          </cell>
        </row>
        <row r="132">
          <cell r="A132" t="str">
            <v>5-SC500</v>
          </cell>
        </row>
        <row r="133">
          <cell r="A133" t="str">
            <v>5-SCS</v>
          </cell>
          <cell r="C133" t="str">
            <v>U</v>
          </cell>
        </row>
        <row r="134">
          <cell r="A134" t="str">
            <v>6-BAC15</v>
          </cell>
          <cell r="C134" t="str">
            <v>U</v>
          </cell>
        </row>
        <row r="135">
          <cell r="A135" t="str">
            <v>6-BAC20</v>
          </cell>
        </row>
        <row r="136">
          <cell r="A136" t="str">
            <v>6-BACC</v>
          </cell>
          <cell r="C136" t="str">
            <v>U</v>
          </cell>
        </row>
        <row r="137">
          <cell r="A137" t="str">
            <v>6-BACL</v>
          </cell>
        </row>
        <row r="138">
          <cell r="A138" t="str">
            <v>6-BACO</v>
          </cell>
          <cell r="C138" t="str">
            <v>U</v>
          </cell>
        </row>
        <row r="139">
          <cell r="A139" t="str">
            <v>6-BACR</v>
          </cell>
          <cell r="C139" t="str">
            <v>U</v>
          </cell>
        </row>
        <row r="140">
          <cell r="A140" t="str">
            <v>6-BAD15</v>
          </cell>
          <cell r="C140" t="str">
            <v>U</v>
          </cell>
        </row>
        <row r="141">
          <cell r="A141" t="str">
            <v>6-BAPA</v>
          </cell>
        </row>
        <row r="142">
          <cell r="A142" t="str">
            <v>6-CCCR</v>
          </cell>
        </row>
        <row r="143">
          <cell r="A143" t="str">
            <v>6-CLF</v>
          </cell>
          <cell r="C143" t="str">
            <v>U</v>
          </cell>
        </row>
        <row r="144">
          <cell r="A144" t="str">
            <v>6-EB06819</v>
          </cell>
          <cell r="C144" t="str">
            <v>U</v>
          </cell>
        </row>
        <row r="145">
          <cell r="A145" t="str">
            <v>6-EB16711</v>
          </cell>
        </row>
        <row r="146">
          <cell r="A146" t="str">
            <v>6-EB28218</v>
          </cell>
          <cell r="C146" t="str">
            <v>U</v>
          </cell>
        </row>
        <row r="147">
          <cell r="A147" t="str">
            <v>6-EB43219</v>
          </cell>
          <cell r="C147" t="str">
            <v>U</v>
          </cell>
        </row>
        <row r="148">
          <cell r="A148" t="str">
            <v>6-EB43219 NUL</v>
          </cell>
        </row>
        <row r="149">
          <cell r="A149" t="str">
            <v>6-EB50219</v>
          </cell>
          <cell r="C149" t="str">
            <v>U</v>
          </cell>
        </row>
        <row r="150">
          <cell r="A150" t="str">
            <v>6-EB52219</v>
          </cell>
        </row>
        <row r="151">
          <cell r="A151" t="str">
            <v>6-EB53269</v>
          </cell>
        </row>
        <row r="152">
          <cell r="A152" t="str">
            <v>6-EB53349</v>
          </cell>
          <cell r="C152" t="str">
            <v>U</v>
          </cell>
        </row>
        <row r="153">
          <cell r="A153" t="str">
            <v>6-EBR</v>
          </cell>
        </row>
        <row r="154">
          <cell r="A154" t="str">
            <v>6-EKA19142</v>
          </cell>
        </row>
        <row r="155">
          <cell r="A155" t="str">
            <v>6-EKR</v>
          </cell>
        </row>
        <row r="156">
          <cell r="A156" t="str">
            <v>6-VAL</v>
          </cell>
          <cell r="C156" t="str">
            <v>U</v>
          </cell>
        </row>
        <row r="157">
          <cell r="A157" t="str">
            <v>7-CDV</v>
          </cell>
          <cell r="C157" t="str">
            <v>U</v>
          </cell>
        </row>
        <row r="158">
          <cell r="A158" t="str">
            <v>7-CS1830</v>
          </cell>
          <cell r="C158" t="str">
            <v>U</v>
          </cell>
        </row>
        <row r="159">
          <cell r="A159" t="str">
            <v>7-CS2292</v>
          </cell>
        </row>
        <row r="160">
          <cell r="A160" t="str">
            <v>7-DVD</v>
          </cell>
        </row>
        <row r="161">
          <cell r="A161" t="str">
            <v>7-PCD</v>
          </cell>
        </row>
        <row r="162">
          <cell r="A162" t="str">
            <v>7-USBV16</v>
          </cell>
          <cell r="C162" t="str">
            <v>U</v>
          </cell>
        </row>
        <row r="163">
          <cell r="A163" t="str">
            <v>7-USBV8</v>
          </cell>
        </row>
        <row r="164">
          <cell r="A164" t="str">
            <v>8-ABM</v>
          </cell>
        </row>
        <row r="165">
          <cell r="A165" t="str">
            <v>8-ABMG</v>
          </cell>
        </row>
        <row r="166">
          <cell r="A166" t="str">
            <v>8-ABPG</v>
          </cell>
        </row>
        <row r="167">
          <cell r="A167" t="str">
            <v>8-ADP</v>
          </cell>
        </row>
        <row r="168">
          <cell r="A168" t="str">
            <v>8-AGL</v>
          </cell>
          <cell r="C168" t="str">
            <v>U</v>
          </cell>
        </row>
        <row r="169">
          <cell r="A169" t="str">
            <v>8-AMGM</v>
          </cell>
        </row>
        <row r="170">
          <cell r="A170" t="str">
            <v>8-AMMM</v>
          </cell>
        </row>
        <row r="171">
          <cell r="A171" t="str">
            <v>8-BADC</v>
          </cell>
        </row>
        <row r="172">
          <cell r="A172" t="str">
            <v>8-BN50G</v>
          </cell>
        </row>
        <row r="173">
          <cell r="A173" t="str">
            <v>8-BN50P</v>
          </cell>
          <cell r="C173" t="str">
            <v>U</v>
          </cell>
        </row>
        <row r="174">
          <cell r="A174" t="str">
            <v>8-CC16</v>
          </cell>
          <cell r="C174" t="str">
            <v>U</v>
          </cell>
        </row>
        <row r="175">
          <cell r="A175" t="str">
            <v>8-CF</v>
          </cell>
        </row>
        <row r="176">
          <cell r="A176" t="str">
            <v>8-CS</v>
          </cell>
        </row>
        <row r="177">
          <cell r="A177" t="str">
            <v>8-CS08</v>
          </cell>
        </row>
        <row r="178">
          <cell r="A178" t="str">
            <v>8-CSGM</v>
          </cell>
        </row>
        <row r="179">
          <cell r="A179" t="str">
            <v>8-CSPM</v>
          </cell>
        </row>
        <row r="180">
          <cell r="A180" t="str">
            <v>8-CTTE</v>
          </cell>
          <cell r="C180" t="str">
            <v>U</v>
          </cell>
        </row>
        <row r="181">
          <cell r="A181" t="str">
            <v>8-CTTR</v>
          </cell>
          <cell r="C181" t="str">
            <v>U</v>
          </cell>
        </row>
        <row r="182">
          <cell r="A182" t="str">
            <v>8-CUTM</v>
          </cell>
          <cell r="C182" t="str">
            <v>U</v>
          </cell>
        </row>
        <row r="183">
          <cell r="A183" t="str">
            <v>8-CUTP</v>
          </cell>
          <cell r="C183" t="str">
            <v>U</v>
          </cell>
        </row>
        <row r="184">
          <cell r="A184" t="str">
            <v>8-CV</v>
          </cell>
        </row>
        <row r="185">
          <cell r="A185" t="str">
            <v>8-ELM100</v>
          </cell>
          <cell r="C185" t="str">
            <v>U</v>
          </cell>
        </row>
        <row r="186">
          <cell r="A186" t="str">
            <v>8-GBGM</v>
          </cell>
          <cell r="C186" t="str">
            <v>U</v>
          </cell>
        </row>
        <row r="187">
          <cell r="A187" t="str">
            <v>8-GBPM</v>
          </cell>
          <cell r="C187" t="str">
            <v>U</v>
          </cell>
        </row>
        <row r="188">
          <cell r="A188" t="str">
            <v>8-PA100</v>
          </cell>
        </row>
        <row r="189">
          <cell r="A189" t="str">
            <v>8-PC5</v>
          </cell>
        </row>
        <row r="190">
          <cell r="A190" t="str">
            <v>8-PC100</v>
          </cell>
          <cell r="C190" t="str">
            <v>U</v>
          </cell>
        </row>
        <row r="191">
          <cell r="A191" t="str">
            <v>8-PIF</v>
          </cell>
          <cell r="C191" t="str">
            <v>U</v>
          </cell>
        </row>
        <row r="192">
          <cell r="A192" t="str">
            <v>8-PIJ50</v>
          </cell>
        </row>
        <row r="193">
          <cell r="A193" t="str">
            <v>8-PIJ75</v>
          </cell>
          <cell r="C193" t="str">
            <v>U</v>
          </cell>
        </row>
        <row r="194">
          <cell r="A194" t="str">
            <v>8-PMB</v>
          </cell>
        </row>
        <row r="195">
          <cell r="A195" t="str">
            <v>8-PUB50</v>
          </cell>
        </row>
        <row r="196">
          <cell r="A196" t="str">
            <v>8-RK</v>
          </cell>
        </row>
        <row r="197">
          <cell r="A197" t="str">
            <v>8-RP</v>
          </cell>
          <cell r="C197" t="str">
            <v>U</v>
          </cell>
        </row>
        <row r="198">
          <cell r="A198" t="str">
            <v>8-SCGM</v>
          </cell>
        </row>
        <row r="199">
          <cell r="A199" t="str">
            <v>8-SCPM</v>
          </cell>
        </row>
        <row r="200">
          <cell r="A200" t="str">
            <v>8-TA28</v>
          </cell>
          <cell r="C200" t="str">
            <v>U</v>
          </cell>
        </row>
        <row r="201">
          <cell r="A201" t="str">
            <v>8-TA31</v>
          </cell>
        </row>
        <row r="202">
          <cell r="A202" t="str">
            <v>8-TA50</v>
          </cell>
        </row>
        <row r="203">
          <cell r="A203" t="str">
            <v>8-TCM1</v>
          </cell>
        </row>
        <row r="204">
          <cell r="A204" t="str">
            <v>8-TCM2</v>
          </cell>
        </row>
        <row r="205">
          <cell r="A205" t="str">
            <v>8-TCPS</v>
          </cell>
          <cell r="C205" t="str">
            <v>U</v>
          </cell>
        </row>
        <row r="206">
          <cell r="A206" t="str">
            <v>8-TGT31</v>
          </cell>
          <cell r="C206" t="str">
            <v>U</v>
          </cell>
        </row>
        <row r="207">
          <cell r="A207" t="str">
            <v>9-AMN2</v>
          </cell>
        </row>
        <row r="208">
          <cell r="A208" t="str">
            <v>9-AMN3</v>
          </cell>
          <cell r="C208" t="str">
            <v>U</v>
          </cell>
        </row>
        <row r="209">
          <cell r="A209" t="str">
            <v>9-AMN4</v>
          </cell>
        </row>
        <row r="210">
          <cell r="A210" t="str">
            <v>9-COM</v>
          </cell>
        </row>
        <row r="211">
          <cell r="A211" t="str">
            <v>9-CRO</v>
          </cell>
          <cell r="C211" t="str">
            <v>U</v>
          </cell>
        </row>
        <row r="212">
          <cell r="A212" t="str">
            <v>9-FW</v>
          </cell>
          <cell r="C212" t="str">
            <v>U</v>
          </cell>
        </row>
        <row r="213">
          <cell r="A213" t="str">
            <v>9-ILAR</v>
          </cell>
        </row>
        <row r="214">
          <cell r="A214" t="str">
            <v>9-JAR</v>
          </cell>
        </row>
        <row r="215">
          <cell r="A215" t="str">
            <v>9-LOC</v>
          </cell>
        </row>
        <row r="216">
          <cell r="A216" t="str">
            <v>9-MSI</v>
          </cell>
          <cell r="C216" t="str">
            <v>U</v>
          </cell>
        </row>
        <row r="217">
          <cell r="A217" t="str">
            <v>9-PPRO</v>
          </cell>
        </row>
        <row r="218">
          <cell r="A218" t="str">
            <v>9-PRO</v>
          </cell>
          <cell r="C218" t="str">
            <v>U</v>
          </cell>
        </row>
        <row r="219">
          <cell r="A219" t="str">
            <v>9-VDV 21-24</v>
          </cell>
        </row>
        <row r="220">
          <cell r="A220" t="str">
            <v>9-VDV-1-20</v>
          </cell>
          <cell r="C220" t="str">
            <v>U</v>
          </cell>
        </row>
        <row r="221">
          <cell r="A221" t="str">
            <v>9-VDV4</v>
          </cell>
        </row>
        <row r="222">
          <cell r="A222" t="str">
            <v>9-VDV-HS</v>
          </cell>
        </row>
        <row r="223">
          <cell r="A223" t="str">
            <v>AGG</v>
          </cell>
        </row>
        <row r="224">
          <cell r="A224" t="str">
            <v>AGP</v>
          </cell>
          <cell r="C224" t="str">
            <v>U</v>
          </cell>
        </row>
        <row r="225">
          <cell r="A225" t="str">
            <v>CVB</v>
          </cell>
        </row>
        <row r="226">
          <cell r="A226" t="str">
            <v>CVRV</v>
          </cell>
          <cell r="C226" t="str">
            <v>U</v>
          </cell>
        </row>
        <row r="227">
          <cell r="A227" t="str">
            <v>C30B</v>
          </cell>
        </row>
        <row r="228">
          <cell r="A228" t="str">
            <v>C31B</v>
          </cell>
        </row>
        <row r="229">
          <cell r="A229" t="str">
            <v>C32B</v>
          </cell>
          <cell r="C229" t="str">
            <v>U</v>
          </cell>
        </row>
        <row r="230">
          <cell r="A230" t="str">
            <v>C30</v>
          </cell>
          <cell r="C230" t="str">
            <v>U</v>
          </cell>
        </row>
        <row r="231">
          <cell r="A231" t="str">
            <v>C31</v>
          </cell>
        </row>
        <row r="232">
          <cell r="A232" t="str">
            <v>C32</v>
          </cell>
        </row>
        <row r="233">
          <cell r="A233" t="str">
            <v>C62B</v>
          </cell>
        </row>
        <row r="234">
          <cell r="A234" t="str">
            <v>C60</v>
          </cell>
        </row>
        <row r="235">
          <cell r="A235" t="str">
            <v>C40B</v>
          </cell>
          <cell r="C235" t="str">
            <v>U</v>
          </cell>
        </row>
        <row r="236">
          <cell r="A236" t="str">
            <v>C42B</v>
          </cell>
        </row>
        <row r="237">
          <cell r="A237" t="str">
            <v>C40</v>
          </cell>
          <cell r="C237" t="str">
            <v>U</v>
          </cell>
        </row>
        <row r="238">
          <cell r="A238" t="str">
            <v>C41</v>
          </cell>
          <cell r="C238" t="str">
            <v>U</v>
          </cell>
        </row>
        <row r="239">
          <cell r="A239" t="str">
            <v>C42</v>
          </cell>
          <cell r="C239" t="str">
            <v>U</v>
          </cell>
        </row>
        <row r="240">
          <cell r="A240" t="str">
            <v>C80</v>
          </cell>
        </row>
        <row r="241">
          <cell r="A241" t="str">
            <v>C81</v>
          </cell>
        </row>
        <row r="242">
          <cell r="A242" t="str">
            <v>C3</v>
          </cell>
          <cell r="C242" t="str">
            <v>U</v>
          </cell>
        </row>
        <row r="243">
          <cell r="A243" t="str">
            <v>C6</v>
          </cell>
          <cell r="C243" t="str">
            <v>U</v>
          </cell>
        </row>
        <row r="244">
          <cell r="A244" t="str">
            <v>C4B</v>
          </cell>
        </row>
        <row r="245">
          <cell r="A245" t="str">
            <v>C4</v>
          </cell>
          <cell r="C245" t="str">
            <v>U</v>
          </cell>
        </row>
        <row r="246">
          <cell r="A246" t="str">
            <v>C8</v>
          </cell>
          <cell r="C246" t="str">
            <v>U</v>
          </cell>
        </row>
        <row r="247">
          <cell r="A247" t="str">
            <v>C4SB</v>
          </cell>
        </row>
        <row r="248">
          <cell r="A248" t="str">
            <v>C4S</v>
          </cell>
        </row>
        <row r="249">
          <cell r="A249" t="str">
            <v>DEC</v>
          </cell>
        </row>
        <row r="250">
          <cell r="A250" t="str">
            <v>DOC</v>
          </cell>
        </row>
        <row r="251">
          <cell r="A251" t="str">
            <v>GCD</v>
          </cell>
          <cell r="C251" t="str">
            <v>U</v>
          </cell>
        </row>
        <row r="252">
          <cell r="A252" t="str">
            <v>GVD</v>
          </cell>
          <cell r="C252" t="str">
            <v>U</v>
          </cell>
        </row>
        <row r="253">
          <cell r="A253" t="str">
            <v>I32B</v>
          </cell>
        </row>
        <row r="254">
          <cell r="A254" t="str">
            <v>I30</v>
          </cell>
          <cell r="C254" t="str">
            <v>U</v>
          </cell>
        </row>
        <row r="255">
          <cell r="A255" t="str">
            <v>I31</v>
          </cell>
          <cell r="C255" t="str">
            <v>U</v>
          </cell>
        </row>
        <row r="256">
          <cell r="A256" t="str">
            <v>I32</v>
          </cell>
          <cell r="C256" t="str">
            <v>U</v>
          </cell>
        </row>
        <row r="257">
          <cell r="A257" t="str">
            <v>I40B</v>
          </cell>
        </row>
        <row r="258">
          <cell r="A258" t="str">
            <v>I42B</v>
          </cell>
        </row>
        <row r="259">
          <cell r="A259" t="str">
            <v>I40</v>
          </cell>
          <cell r="C259" t="str">
            <v>U</v>
          </cell>
        </row>
        <row r="260">
          <cell r="A260" t="str">
            <v>I41</v>
          </cell>
          <cell r="C260" t="str">
            <v>U</v>
          </cell>
        </row>
        <row r="261">
          <cell r="A261" t="str">
            <v>I42</v>
          </cell>
          <cell r="C261" t="str">
            <v>U</v>
          </cell>
        </row>
        <row r="262">
          <cell r="A262" t="str">
            <v>I40S</v>
          </cell>
        </row>
        <row r="263">
          <cell r="A263" t="str">
            <v>I80</v>
          </cell>
        </row>
        <row r="264">
          <cell r="A264" t="str">
            <v>I3B</v>
          </cell>
        </row>
        <row r="265">
          <cell r="A265" t="str">
            <v>I3</v>
          </cell>
          <cell r="C265" t="str">
            <v>U</v>
          </cell>
        </row>
        <row r="266">
          <cell r="A266" t="str">
            <v>I4B</v>
          </cell>
        </row>
        <row r="267">
          <cell r="A267" t="str">
            <v>I4</v>
          </cell>
          <cell r="C267" t="str">
            <v>U</v>
          </cell>
        </row>
        <row r="268">
          <cell r="A268" t="str">
            <v>I8</v>
          </cell>
        </row>
        <row r="269">
          <cell r="A269" t="str">
            <v>INS</v>
          </cell>
        </row>
        <row r="270">
          <cell r="A270" t="str">
            <v>MEF</v>
          </cell>
        </row>
        <row r="271">
          <cell r="A271" t="str">
            <v>N30</v>
          </cell>
          <cell r="C271" t="str">
            <v>U</v>
          </cell>
        </row>
        <row r="272">
          <cell r="A272" t="str">
            <v>N40</v>
          </cell>
          <cell r="C272" t="str">
            <v>U</v>
          </cell>
        </row>
        <row r="273">
          <cell r="A273" t="str">
            <v>NP0</v>
          </cell>
          <cell r="C273" t="str">
            <v>U</v>
          </cell>
        </row>
        <row r="274">
          <cell r="A274" t="str">
            <v>N3</v>
          </cell>
        </row>
        <row r="275">
          <cell r="A275" t="str">
            <v>N4</v>
          </cell>
          <cell r="C275" t="str">
            <v>U</v>
          </cell>
        </row>
        <row r="276">
          <cell r="A276" t="str">
            <v>NP</v>
          </cell>
          <cell r="C276" t="str">
            <v>ML</v>
          </cell>
        </row>
        <row r="277">
          <cell r="A277" t="str">
            <v>PER</v>
          </cell>
          <cell r="C277" t="str">
            <v>U</v>
          </cell>
        </row>
        <row r="278">
          <cell r="A278" t="str">
            <v>PIN</v>
          </cell>
        </row>
        <row r="279">
          <cell r="A279" t="str">
            <v>PL4</v>
          </cell>
          <cell r="C279" t="str">
            <v>U</v>
          </cell>
        </row>
        <row r="280">
          <cell r="A280" t="str">
            <v>PLI</v>
          </cell>
          <cell r="C280" t="str">
            <v>ML</v>
          </cell>
        </row>
        <row r="281">
          <cell r="A281" t="str">
            <v>R3B08</v>
          </cell>
        </row>
        <row r="282">
          <cell r="A282" t="str">
            <v>R3B11</v>
          </cell>
        </row>
        <row r="283">
          <cell r="A283" t="str">
            <v>R3S06</v>
          </cell>
        </row>
        <row r="284">
          <cell r="A284" t="str">
            <v>R3S10</v>
          </cell>
        </row>
        <row r="285">
          <cell r="A285" t="str">
            <v>R3S12</v>
          </cell>
        </row>
        <row r="286">
          <cell r="A286" t="str">
            <v>R4B03</v>
          </cell>
        </row>
        <row r="287">
          <cell r="A287" t="str">
            <v>R4B04</v>
          </cell>
        </row>
        <row r="288">
          <cell r="A288" t="str">
            <v>R4B06</v>
          </cell>
          <cell r="C288" t="str">
            <v>U</v>
          </cell>
        </row>
        <row r="289">
          <cell r="A289" t="str">
            <v>R4B08</v>
          </cell>
          <cell r="C289" t="str">
            <v>U</v>
          </cell>
        </row>
        <row r="290">
          <cell r="A290" t="str">
            <v>R4B11</v>
          </cell>
          <cell r="C290" t="str">
            <v>U</v>
          </cell>
        </row>
        <row r="291">
          <cell r="A291" t="str">
            <v>R4B16</v>
          </cell>
          <cell r="C291" t="str">
            <v>U</v>
          </cell>
        </row>
        <row r="292">
          <cell r="A292" t="str">
            <v>RM03</v>
          </cell>
        </row>
        <row r="293">
          <cell r="A293" t="str">
            <v>RM07</v>
          </cell>
        </row>
        <row r="294">
          <cell r="A294" t="str">
            <v>R4S06</v>
          </cell>
          <cell r="C294" t="str">
            <v>U</v>
          </cell>
        </row>
        <row r="295">
          <cell r="A295" t="str">
            <v>R4S08</v>
          </cell>
        </row>
        <row r="296">
          <cell r="A296" t="str">
            <v>R4S10</v>
          </cell>
        </row>
        <row r="297">
          <cell r="A297" t="str">
            <v>R4S12</v>
          </cell>
        </row>
        <row r="298">
          <cell r="A298" t="str">
            <v>R4S14</v>
          </cell>
        </row>
        <row r="299">
          <cell r="A299" t="str">
            <v>R4S16</v>
          </cell>
        </row>
        <row r="300">
          <cell r="A300" t="str">
            <v>R4S19</v>
          </cell>
        </row>
        <row r="301">
          <cell r="A301" t="str">
            <v>R4S22</v>
          </cell>
        </row>
        <row r="302">
          <cell r="A302" t="str">
            <v>R4S25</v>
          </cell>
        </row>
        <row r="303">
          <cell r="A303" t="str">
            <v>R4S28</v>
          </cell>
        </row>
        <row r="304">
          <cell r="A304" t="str">
            <v>R4S32</v>
          </cell>
        </row>
        <row r="305">
          <cell r="A305" t="str">
            <v>R4S38</v>
          </cell>
        </row>
        <row r="306">
          <cell r="A306" t="str">
            <v>R4S45</v>
          </cell>
          <cell r="C306" t="str">
            <v>U</v>
          </cell>
        </row>
        <row r="307">
          <cell r="A307" t="str">
            <v>R4S51</v>
          </cell>
          <cell r="C307" t="str">
            <v>U</v>
          </cell>
        </row>
        <row r="308">
          <cell r="A308" t="str">
            <v>RB</v>
          </cell>
          <cell r="C308" t="str">
            <v>U</v>
          </cell>
        </row>
        <row r="309">
          <cell r="A309" t="str">
            <v>RM</v>
          </cell>
          <cell r="C309" t="str">
            <v>U</v>
          </cell>
        </row>
        <row r="310">
          <cell r="A310" t="str">
            <v>RS</v>
          </cell>
          <cell r="C310" t="str">
            <v>U</v>
          </cell>
        </row>
        <row r="311">
          <cell r="A311" t="str">
            <v>RB03</v>
          </cell>
        </row>
        <row r="312">
          <cell r="A312" t="str">
            <v>RB04</v>
          </cell>
        </row>
        <row r="313">
          <cell r="A313" t="str">
            <v>RB15</v>
          </cell>
        </row>
        <row r="314">
          <cell r="A314" t="str">
            <v>TP0</v>
          </cell>
          <cell r="C314" t="str">
            <v>ML</v>
          </cell>
        </row>
        <row r="315">
          <cell r="A315" t="str">
            <v>TP1</v>
          </cell>
        </row>
        <row r="316">
          <cell r="A316" t="str">
            <v>TP2</v>
          </cell>
          <cell r="C316" t="str">
            <v>ML</v>
          </cell>
        </row>
        <row r="317">
          <cell r="A317" t="str">
            <v>TPP</v>
          </cell>
        </row>
        <row r="318">
          <cell r="A318" t="str">
            <v>TRP</v>
          </cell>
        </row>
        <row r="319">
          <cell r="A319" t="str">
            <v>TC</v>
          </cell>
        </row>
        <row r="320">
          <cell r="A320" t="str">
            <v>TP</v>
          </cell>
          <cell r="C320" t="str">
            <v>ML</v>
          </cell>
        </row>
        <row r="321">
          <cell r="A321" t="str">
            <v>PPB</v>
          </cell>
        </row>
        <row r="322">
          <cell r="A322" t="str">
            <v>PP0</v>
          </cell>
          <cell r="C322" t="str">
            <v>ML</v>
          </cell>
        </row>
        <row r="323">
          <cell r="A323" t="str">
            <v>1-PP0A1</v>
          </cell>
          <cell r="C323" t="str">
            <v>ML</v>
          </cell>
        </row>
        <row r="324">
          <cell r="A324" t="str">
            <v>PP1</v>
          </cell>
          <cell r="C324" t="str">
            <v>ML</v>
          </cell>
        </row>
        <row r="325">
          <cell r="A325" t="str">
            <v>PP2</v>
          </cell>
          <cell r="C325" t="str">
            <v>ML</v>
          </cell>
        </row>
        <row r="326">
          <cell r="A326" t="str">
            <v>PPP</v>
          </cell>
          <cell r="C326" t="str">
            <v>ML</v>
          </cell>
        </row>
        <row r="327">
          <cell r="A327" t="str">
            <v>PC</v>
          </cell>
          <cell r="C327" t="str">
            <v>ML</v>
          </cell>
        </row>
        <row r="328">
          <cell r="A328" t="str">
            <v>PP</v>
          </cell>
          <cell r="C328" t="str">
            <v>ML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2" name="Tableau3" displayName="Tableau3" ref="A3:V17" totalsRowShown="0" headerRowDxfId="27" dataDxfId="26">
  <autoFilter ref="A3:V17"/>
  <tableColumns count="22">
    <tableColumn id="1" name="N° Ordre" dataDxfId="25">
      <calculatedColumnFormula>IF(ISNA(INDEX([1]Ventes!$A$4:$A$10001,MATCH([1]Saisie!D4,[1]Ventes!$D$4:$D$10001,0))),"",INDEX([1]Ventes!$A$4:$A$10001,MATCH([1]Saisie!D4,[1]Ventes!$D$4:$D$10001,0)))</calculatedColumnFormula>
    </tableColumn>
    <tableColumn id="21" name="N° Art." dataDxfId="24"/>
    <tableColumn id="2" name="Date" dataDxfId="23"/>
    <tableColumn id="3" name="N°  Facture" dataDxfId="22"/>
    <tableColumn id="22" name="N° Facture" dataDxfId="21"/>
    <tableColumn id="4" name="Client" dataDxfId="0"/>
    <tableColumn id="5" name="Code Article" dataDxfId="20"/>
    <tableColumn id="6" name="Désignation Article" dataDxfId="19">
      <calculatedColumnFormula>IF(ISNA(INDEX([1]Articles!B$4:B$999,MATCH([1]Saisie!G4,[1]Articles!$A$4:$A$999,0))),"",INDEX([1]Articles!B$4:B$999,MATCH([1]Saisie!G4,[1]Articles!$A$4:$A$999,0)))</calculatedColumnFormula>
    </tableColumn>
    <tableColumn id="7" name="Unité" dataDxfId="18">
      <calculatedColumnFormula>IF(ISNA(INDEX([1]Articles!C$4:$C$999,MATCH([1]Saisie!G4,[1]Articles!$A$4:$A$999,0))),"",INDEX([1]Articles!C$4:$C$999,MATCH([1]Saisie!G4,[1]Articles!$A$4:$A$999,0)))</calculatedColumnFormula>
    </tableColumn>
    <tableColumn id="8" name="Quantité" dataDxfId="17"/>
    <tableColumn id="9" name="Prix Unité HT" dataDxfId="16"/>
    <tableColumn id="10" name="Montant       HT" dataDxfId="15">
      <calculatedColumnFormula>J4*K4</calculatedColumnFormula>
    </tableColumn>
    <tableColumn id="11" name="Indice" dataDxfId="14"/>
    <tableColumn id="12" name="Remise %" dataDxfId="13"/>
    <tableColumn id="13" name="Remise Montant" dataDxfId="12"/>
    <tableColumn id="14" name="Montant     HT Net" dataDxfId="11"/>
    <tableColumn id="20" name="Taux TVA" dataDxfId="10">
      <calculatedColumnFormula>Q1</calculatedColumnFormula>
    </tableColumn>
    <tableColumn id="15" name="Montant TVA " dataDxfId="9"/>
    <tableColumn id="16" name="Montant    TTC" dataDxfId="8"/>
    <tableColumn id="17" name="Timbre    1%" dataDxfId="7"/>
    <tableColumn id="18" name="Montant     TTC+Timbre" dataDxfId="6"/>
    <tableColumn id="19" name="Référenc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7" displayName="Tableau7" ref="A3:G17" totalsRowShown="0" headerRowDxfId="39" dataDxfId="38" headerRowBorderDxfId="36" tableBorderDxfId="37" totalsRowBorderDxfId="35">
  <autoFilter ref="A3:G17"/>
  <sortState ref="A4:G17">
    <sortCondition ref="A4:A17"/>
  </sortState>
  <tableColumns count="7">
    <tableColumn id="1" name="Code" dataDxfId="34"/>
    <tableColumn id="2" name="Désignation Article" dataDxfId="33"/>
    <tableColumn id="3" name="Unité" dataDxfId="32"/>
    <tableColumn id="4" name="Prix HT Comptoir" dataDxfId="31"/>
    <tableColumn id="12" name="Prix HT Convention" dataDxfId="29">
      <calculatedColumnFormula>Tableau7[[#This Row],[Prix HT Comptoir]]*0.9</calculatedColumnFormula>
    </tableColumn>
    <tableColumn id="11" name="Prix HT Spécial" dataDxfId="28">
      <calculatedColumnFormula>Tableau7[[#This Row],[Prix HT Comptoir]]*0.8</calculatedColumnFormula>
    </tableColumn>
    <tableColumn id="5" name="TVA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workbookViewId="0">
      <selection activeCell="H30" sqref="H30"/>
    </sheetView>
  </sheetViews>
  <sheetFormatPr baseColWidth="10" defaultRowHeight="12.75" x14ac:dyDescent="0.25"/>
  <cols>
    <col min="1" max="1" width="6.7109375" style="50" customWidth="1"/>
    <col min="2" max="2" width="4.7109375" style="51" customWidth="1"/>
    <col min="3" max="3" width="10.7109375" style="52" customWidth="1"/>
    <col min="4" max="5" width="8.7109375" style="53" customWidth="1"/>
    <col min="6" max="6" width="29.5703125" style="54" customWidth="1"/>
    <col min="7" max="7" width="12.140625" style="51" customWidth="1"/>
    <col min="8" max="8" width="51.7109375" style="32" customWidth="1"/>
    <col min="9" max="9" width="6.7109375" style="20" customWidth="1"/>
    <col min="10" max="10" width="9.7109375" style="51" customWidth="1"/>
    <col min="11" max="11" width="10.7109375" style="51" customWidth="1"/>
    <col min="12" max="12" width="12.7109375" style="20" customWidth="1"/>
    <col min="13" max="13" width="6.7109375" style="55" customWidth="1"/>
    <col min="14" max="14" width="8.7109375" style="51" customWidth="1"/>
    <col min="15" max="15" width="10.85546875" style="20" customWidth="1"/>
    <col min="16" max="16" width="12.7109375" style="20" customWidth="1"/>
    <col min="17" max="17" width="6.7109375" style="56" customWidth="1"/>
    <col min="18" max="18" width="10.85546875" style="20" customWidth="1"/>
    <col min="19" max="19" width="12.7109375" style="20" customWidth="1"/>
    <col min="20" max="20" width="8.7109375" style="51" customWidth="1"/>
    <col min="21" max="21" width="14.7109375" style="50" customWidth="1"/>
    <col min="22" max="22" width="24.85546875" style="57" customWidth="1"/>
    <col min="23" max="23" width="3.7109375" style="1" customWidth="1"/>
    <col min="24" max="24" width="6.7109375" style="1" hidden="1" customWidth="1"/>
    <col min="25" max="25" width="9.7109375" style="1" hidden="1" customWidth="1"/>
    <col min="26" max="16384" width="11.42578125" style="1"/>
  </cols>
  <sheetData>
    <row r="1" spans="1:26" s="67" customFormat="1" ht="22.5" customHeight="1" x14ac:dyDescent="0.25">
      <c r="A1" s="58"/>
      <c r="B1" s="59"/>
      <c r="C1" s="59"/>
      <c r="D1" s="59"/>
      <c r="E1" s="59"/>
      <c r="F1" s="59"/>
      <c r="G1" s="59"/>
      <c r="H1" s="60"/>
      <c r="I1" s="61"/>
      <c r="J1" s="59"/>
      <c r="K1" s="82" t="s">
        <v>71</v>
      </c>
      <c r="L1" s="62"/>
      <c r="M1" s="63"/>
      <c r="N1" s="59"/>
      <c r="O1" s="62"/>
      <c r="P1" s="62"/>
      <c r="Q1" s="64"/>
      <c r="R1" s="62"/>
      <c r="S1" s="62"/>
      <c r="T1" s="59"/>
      <c r="U1" s="65"/>
      <c r="V1" s="59"/>
      <c r="W1" s="66"/>
      <c r="X1" s="66"/>
      <c r="Y1" s="66"/>
      <c r="Z1" s="66"/>
    </row>
    <row r="2" spans="1:26" s="67" customFormat="1" ht="22.5" customHeight="1" thickBot="1" x14ac:dyDescent="0.3">
      <c r="A2" s="68"/>
      <c r="B2" s="69"/>
      <c r="C2" s="70"/>
      <c r="D2" s="71"/>
      <c r="E2" s="71"/>
      <c r="F2" s="86" t="s">
        <v>79</v>
      </c>
      <c r="G2" s="87" t="s">
        <v>76</v>
      </c>
      <c r="H2" s="72"/>
      <c r="I2" s="73"/>
      <c r="J2" s="74"/>
      <c r="K2" s="83" t="s">
        <v>72</v>
      </c>
      <c r="L2" s="62"/>
      <c r="M2" s="63"/>
      <c r="N2" s="75"/>
      <c r="O2" s="73"/>
      <c r="P2" s="73"/>
      <c r="Q2" s="76"/>
      <c r="R2" s="73"/>
      <c r="S2" s="73"/>
      <c r="T2" s="77"/>
      <c r="U2" s="78"/>
      <c r="V2" s="79"/>
      <c r="W2" s="66"/>
      <c r="X2" s="66"/>
      <c r="Y2" s="66"/>
      <c r="Z2" s="66"/>
    </row>
    <row r="3" spans="1:26" s="32" customFormat="1" ht="30" customHeight="1" x14ac:dyDescent="0.25">
      <c r="A3" s="22" t="s">
        <v>36</v>
      </c>
      <c r="B3" s="23" t="s">
        <v>37</v>
      </c>
      <c r="C3" s="24" t="s">
        <v>38</v>
      </c>
      <c r="D3" s="25" t="s">
        <v>39</v>
      </c>
      <c r="E3" s="25" t="s">
        <v>40</v>
      </c>
      <c r="F3" s="25" t="s">
        <v>41</v>
      </c>
      <c r="G3" s="26" t="s">
        <v>42</v>
      </c>
      <c r="H3" s="27" t="s">
        <v>1</v>
      </c>
      <c r="I3" s="27" t="s">
        <v>2</v>
      </c>
      <c r="J3" s="26" t="s">
        <v>43</v>
      </c>
      <c r="K3" s="26" t="s">
        <v>44</v>
      </c>
      <c r="L3" s="27" t="s">
        <v>45</v>
      </c>
      <c r="M3" s="28" t="s">
        <v>46</v>
      </c>
      <c r="N3" s="26" t="s">
        <v>47</v>
      </c>
      <c r="O3" s="27" t="s">
        <v>48</v>
      </c>
      <c r="P3" s="27" t="s">
        <v>49</v>
      </c>
      <c r="Q3" s="29" t="s">
        <v>50</v>
      </c>
      <c r="R3" s="27" t="s">
        <v>51</v>
      </c>
      <c r="S3" s="27" t="s">
        <v>52</v>
      </c>
      <c r="T3" s="30" t="s">
        <v>53</v>
      </c>
      <c r="U3" s="27" t="s">
        <v>54</v>
      </c>
      <c r="V3" s="31" t="s">
        <v>55</v>
      </c>
      <c r="W3" s="1"/>
      <c r="X3" s="1" t="s">
        <v>56</v>
      </c>
      <c r="Y3" s="1"/>
      <c r="Z3" s="1"/>
    </row>
    <row r="4" spans="1:26" ht="15" customHeight="1" x14ac:dyDescent="0.25">
      <c r="A4" s="33" t="s">
        <v>57</v>
      </c>
      <c r="B4" s="34"/>
      <c r="C4" s="35">
        <v>42757</v>
      </c>
      <c r="D4" s="36"/>
      <c r="E4" s="36" t="s">
        <v>58</v>
      </c>
      <c r="F4" s="37" t="s">
        <v>70</v>
      </c>
      <c r="G4" s="88" t="s">
        <v>73</v>
      </c>
      <c r="H4" s="38"/>
      <c r="I4" s="39"/>
      <c r="J4" s="40"/>
      <c r="K4" s="40"/>
      <c r="L4" s="41">
        <f>SUMIF(A:A,M:M,L:L)</f>
        <v>220</v>
      </c>
      <c r="M4" s="42" t="str">
        <f>A5</f>
        <v>1</v>
      </c>
      <c r="N4" s="43">
        <v>0</v>
      </c>
      <c r="O4" s="44">
        <f>Tableau3[[#This Row],[Montant       HT]]*Tableau3[[#This Row],[Remise %]]</f>
        <v>0</v>
      </c>
      <c r="P4" s="44">
        <f>Tableau3[[#This Row],[Montant       HT]]-Tableau3[[#This Row],[Remise Montant]]</f>
        <v>220</v>
      </c>
      <c r="Q4" s="39">
        <v>0.2</v>
      </c>
      <c r="R4" s="44">
        <f>Tableau3[[#This Row],[Montant     HT Net]]*Tableau3[[#This Row],[Taux TVA]]</f>
        <v>44</v>
      </c>
      <c r="S4" s="44">
        <f>Tableau3[[#This Row],[Montant     HT Net]]+Tableau3[[#This Row],[Montant TVA ]]</f>
        <v>264</v>
      </c>
      <c r="T4" s="40">
        <v>0</v>
      </c>
      <c r="U4" s="45">
        <f>S4+T4</f>
        <v>264</v>
      </c>
      <c r="V4" s="46" t="s">
        <v>59</v>
      </c>
      <c r="X4" s="1">
        <f>IF(E4="","",IF(COUNTIF(E$4:E4,E4)&gt;1,"",MAX($X$3:$X3)+1))</f>
        <v>1</v>
      </c>
      <c r="Y4" s="1" t="str">
        <f ca="1">IF(ROWS($X$4:$X4)&gt;MAX($X$4:$X$8850),"",OFFSET($E$4,MATCH(ROWS($X$4:$X4),$X$4:$X$8850,0)-1,0))</f>
        <v>17.01-01</v>
      </c>
    </row>
    <row r="5" spans="1:26" ht="15" customHeight="1" x14ac:dyDescent="0.2">
      <c r="A5" s="33" t="str">
        <f>IF(ISNA(INDEX([1]Ventes!$A$4:$A$10001,MATCH([1]Saisie!D5,[1]Ventes!$D$4:$D$10001,0))),"",INDEX([1]Ventes!$A$4:$A$10001,MATCH([1]Saisie!D5,[1]Ventes!$D$4:$D$10001,0)))</f>
        <v>1</v>
      </c>
      <c r="B5" s="34" t="s">
        <v>60</v>
      </c>
      <c r="C5" s="47" t="str">
        <f>IF(D5&lt;&gt;"","",IF(C4="",D4,C4))</f>
        <v/>
      </c>
      <c r="D5" s="48" t="str">
        <f>IF(E5&lt;&gt;"","",IF(D4="",E4,D4))</f>
        <v>17.01-01</v>
      </c>
      <c r="E5" s="48"/>
      <c r="F5" s="49"/>
      <c r="G5" s="80" t="s">
        <v>8</v>
      </c>
      <c r="H5" s="38" t="str">
        <f>IF(ISNA(INDEX(Tarifs!B$4:B$999,MATCH(Clients!G5,Tarifs!$A$4:$A$999,0))),"",INDEX(Tarifs!B$4:B$999,MATCH(Clients!G5,Tarifs!$A$4:$A$999,0)))</f>
        <v>Papier A3 / 080 gr / 500 f. extra blanc Xeropap</v>
      </c>
      <c r="I5" s="39" t="str">
        <f>IF(ISNA(INDEX([1]Articles!C$4:$C$999,MATCH([1]Saisie!G5,[1]Articles!$A$4:$A$999,0))),"",INDEX([1]Articles!C$4:$C$999,MATCH([1]Saisie!G5,[1]Articles!$A$4:$A$999,0)))</f>
        <v>ML</v>
      </c>
      <c r="J5" s="40">
        <v>3</v>
      </c>
      <c r="K5" s="40">
        <f>Tarifs!D4</f>
        <v>70</v>
      </c>
      <c r="L5" s="44">
        <f>J5*K5</f>
        <v>210</v>
      </c>
      <c r="M5" s="42"/>
      <c r="N5" s="43"/>
      <c r="O5" s="44"/>
      <c r="P5" s="44"/>
      <c r="Q5" s="39"/>
      <c r="R5" s="44"/>
      <c r="S5" s="44"/>
      <c r="T5" s="40"/>
      <c r="U5" s="45"/>
      <c r="V5" s="46"/>
      <c r="X5" s="1" t="str">
        <f>IF(E5="","",IF(COUNTIF(E$4:E5,E5)&gt;1,"",MAX($X$3:$X4)+1))</f>
        <v/>
      </c>
      <c r="Y5" s="1" t="str">
        <f ca="1">IF(ROWS($X$4:$X5)&gt;MAX($X$4:$X$8850),"",OFFSET($E$4,MATCH(ROWS($X$4:$X5),$X$4:$X$8850,0)-1,0))</f>
        <v>17.01-02</v>
      </c>
    </row>
    <row r="6" spans="1:26" ht="15" customHeight="1" x14ac:dyDescent="0.25">
      <c r="A6" s="33">
        <v>1</v>
      </c>
      <c r="B6" s="34" t="s">
        <v>61</v>
      </c>
      <c r="C6" s="35"/>
      <c r="D6" s="48" t="str">
        <f>IF(E6&lt;&gt;"","",IF(D5="",E5,D5))</f>
        <v>17.01-01</v>
      </c>
      <c r="E6" s="48"/>
      <c r="F6" s="49"/>
      <c r="G6" s="81" t="s">
        <v>10</v>
      </c>
      <c r="H6" s="38" t="str">
        <f>IF(ISNA(INDEX(Tarifs!B$4:B$999,MATCH(Clients!G6,Tarifs!$A$4:$A$999,0))),"",INDEX(Tarifs!B$4:B$999,MATCH(Clients!G6,Tarifs!$A$4:$A$999,0)))</f>
        <v>Papier A4 Couleur Offset / 250 f.</v>
      </c>
      <c r="I6" s="39" t="str">
        <f>IF(ISNA(INDEX([1]Articles!C$4:$C$999,MATCH([1]Saisie!G6,[1]Articles!$A$4:$A$999,0))),"",INDEX([1]Articles!C$4:$C$999,MATCH([1]Saisie!G6,[1]Articles!$A$4:$A$999,0)))</f>
        <v>ML</v>
      </c>
      <c r="J6" s="40">
        <v>5</v>
      </c>
      <c r="K6" s="40">
        <f>Tarifs!D5</f>
        <v>2</v>
      </c>
      <c r="L6" s="44">
        <f>J6*K6</f>
        <v>10</v>
      </c>
      <c r="M6" s="42"/>
      <c r="N6" s="43"/>
      <c r="O6" s="44"/>
      <c r="P6" s="44"/>
      <c r="Q6" s="39"/>
      <c r="R6" s="44"/>
      <c r="S6" s="44"/>
      <c r="T6" s="40"/>
      <c r="U6" s="45"/>
      <c r="V6" s="46"/>
      <c r="X6" s="1" t="str">
        <f>IF(E6="","",IF(COUNTIF(E$4:E6,E6)&gt;1,"",MAX($X$3:$X5)+1))</f>
        <v/>
      </c>
      <c r="Y6" s="1" t="str">
        <f ca="1">IF(ROWS($X$4:$X6)&gt;MAX($X$4:$X$8850),"",OFFSET($E$4,MATCH(ROWS($X$4:$X6),$X$4:$X$8850,0)-1,0))</f>
        <v>17.01-03</v>
      </c>
    </row>
    <row r="7" spans="1:26" ht="15" customHeight="1" x14ac:dyDescent="0.25">
      <c r="A7" s="33" t="s">
        <v>57</v>
      </c>
      <c r="B7" s="34"/>
      <c r="C7" s="35">
        <v>42758</v>
      </c>
      <c r="D7" s="48" t="str">
        <f>IF(E7&lt;&gt;"","",IF(D6="",E6,D6))</f>
        <v/>
      </c>
      <c r="E7" s="36" t="s">
        <v>62</v>
      </c>
      <c r="F7" s="49" t="s">
        <v>63</v>
      </c>
      <c r="G7" s="89" t="s">
        <v>74</v>
      </c>
      <c r="H7" s="38" t="str">
        <f>IF(ISNA(INDEX(Tarifs!B$4:B$999,MATCH(Clients!G7,Tarifs!$A$4:$A$999,0))),"",INDEX(Tarifs!B$4:B$999,MATCH(Clients!G7,Tarifs!$A$4:$A$999,0)))</f>
        <v/>
      </c>
      <c r="I7" s="39"/>
      <c r="J7" s="40"/>
      <c r="K7" s="40"/>
      <c r="L7" s="45">
        <f>SUMIF(A:A,M:M,L:L)</f>
        <v>186</v>
      </c>
      <c r="M7" s="42">
        <f>A8</f>
        <v>2</v>
      </c>
      <c r="N7" s="43">
        <v>0</v>
      </c>
      <c r="O7" s="44">
        <f>Tableau3[[#This Row],[Montant       HT]]*Tableau3[[#This Row],[Remise %]]</f>
        <v>0</v>
      </c>
      <c r="P7" s="44">
        <f>Tableau3[[#This Row],[Montant       HT]]-Tableau3[[#This Row],[Remise Montant]]</f>
        <v>186</v>
      </c>
      <c r="Q7" s="39">
        <v>0.2</v>
      </c>
      <c r="R7" s="44">
        <f>Tableau3[[#This Row],[Montant     HT Net]]*Tableau3[[#This Row],[Taux TVA]]</f>
        <v>37.200000000000003</v>
      </c>
      <c r="S7" s="44">
        <f>Tableau3[[#This Row],[Montant     HT Net]]+Tableau3[[#This Row],[Montant TVA ]]</f>
        <v>223.2</v>
      </c>
      <c r="T7" s="21">
        <f>ROUNDDOWN(S7,-2)/100</f>
        <v>2</v>
      </c>
      <c r="U7" s="45">
        <f>S7+T7</f>
        <v>225.2</v>
      </c>
      <c r="V7" s="46" t="s">
        <v>59</v>
      </c>
      <c r="X7" s="1">
        <f>IF(E7="","",IF(COUNTIF(E$4:E7,E7)&gt;1,"",MAX($X$3:$X6)+1))</f>
        <v>2</v>
      </c>
      <c r="Y7" s="1" t="str">
        <f ca="1">IF(ROWS($X$4:$X7)&gt;MAX($X$4:$X$8850),"",OFFSET($E$4,MATCH(ROWS($X$4:$X7),$X$4:$X$8850,0)-1,0))</f>
        <v>17.01-04</v>
      </c>
    </row>
    <row r="8" spans="1:26" ht="15" customHeight="1" x14ac:dyDescent="0.25">
      <c r="A8" s="33">
        <f>IF(ISNA(INDEX([1]Ventes!$A$4:$A$10001,MATCH([1]Saisie!D8,[1]Ventes!$D$4:$D$10001,0))),"",INDEX([1]Ventes!$A$4:$A$10001,MATCH([1]Saisie!D8,[1]Ventes!$D$4:$D$10001,0)))</f>
        <v>2</v>
      </c>
      <c r="B8" s="34" t="s">
        <v>60</v>
      </c>
      <c r="C8" s="35"/>
      <c r="D8" s="48" t="str">
        <f t="shared" ref="D8:D11" si="0">IF(E8&lt;&gt;"","",IF(D7="",E7,D7))</f>
        <v>17.01-02</v>
      </c>
      <c r="E8" s="48"/>
      <c r="F8" s="49"/>
      <c r="G8" s="81" t="s">
        <v>12</v>
      </c>
      <c r="H8" s="38" t="str">
        <f>IF(ISNA(INDEX(Tarifs!B$4:B$999,MATCH(Clients!G8,Tarifs!$A$4:$A$999,0))),"",INDEX(Tarifs!B$4:B$999,MATCH(Clients!G8,Tarifs!$A$4:$A$999,0)))</f>
        <v>Planchette à clip A4</v>
      </c>
      <c r="I8" s="39" t="str">
        <f>IF(ISNA(INDEX([1]Articles!C$4:$C$999,MATCH([1]Saisie!G8,[1]Articles!$A$4:$A$999,0))),"",INDEX([1]Articles!C$4:$C$999,MATCH([1]Saisie!G8,[1]Articles!$A$4:$A$999,0)))</f>
        <v>U</v>
      </c>
      <c r="J8" s="40">
        <v>12</v>
      </c>
      <c r="K8" s="40">
        <f>Tarifs!D6</f>
        <v>5</v>
      </c>
      <c r="L8" s="44">
        <f t="shared" ref="L8:L9" si="1">J8*K8</f>
        <v>60</v>
      </c>
      <c r="M8" s="42"/>
      <c r="N8" s="43"/>
      <c r="O8" s="44"/>
      <c r="P8" s="44"/>
      <c r="Q8" s="39"/>
      <c r="R8" s="44"/>
      <c r="S8" s="44"/>
      <c r="T8" s="40"/>
      <c r="U8" s="45"/>
      <c r="V8" s="46"/>
      <c r="X8" s="1" t="str">
        <f>IF(E8="","",IF(COUNTIF(E$4:E8,E8)&gt;1,"",MAX($X$3:$X7)+1))</f>
        <v/>
      </c>
      <c r="Y8" s="1" t="str">
        <f ca="1">IF(ROWS($X$4:$X8)&gt;MAX($X$4:$X$8850),"",OFFSET($E$4,MATCH(ROWS($X$4:$X8),$X$4:$X$8850,0)-1,0))</f>
        <v/>
      </c>
    </row>
    <row r="9" spans="1:26" ht="15" customHeight="1" x14ac:dyDescent="0.25">
      <c r="A9" s="33">
        <f>IF(ISNA(INDEX([1]Ventes!$A$4:$A$10001,MATCH([1]Saisie!D9,[1]Ventes!$D$4:$D$10001,0))),"",INDEX([1]Ventes!$A$4:$A$10001,MATCH([1]Saisie!D9,[1]Ventes!$D$4:$D$10001,0)))</f>
        <v>2</v>
      </c>
      <c r="B9" s="34" t="s">
        <v>61</v>
      </c>
      <c r="C9" s="35"/>
      <c r="D9" s="48" t="str">
        <f t="shared" si="0"/>
        <v>17.01-02</v>
      </c>
      <c r="E9" s="48"/>
      <c r="F9" s="49"/>
      <c r="G9" s="80" t="s">
        <v>14</v>
      </c>
      <c r="H9" s="38" t="str">
        <f>IF(ISNA(INDEX(Tarifs!B$4:B$999,MATCH(Clients!G9,Tarifs!$A$4:$A$999,0))),"",INDEX(Tarifs!B$4:B$999,MATCH(Clients!G9,Tarifs!$A$4:$A$999,0)))</f>
        <v>Crayons Noirs / 10 u + Gomme + Taille cayon</v>
      </c>
      <c r="I9" s="39" t="str">
        <f>IF(ISNA(INDEX([1]Articles!C$4:$C$999,MATCH([1]Saisie!G9,[1]Articles!$A$4:$A$999,0))),"",INDEX([1]Articles!C$4:$C$999,MATCH([1]Saisie!G9,[1]Articles!$A$4:$A$999,0)))</f>
        <v>U</v>
      </c>
      <c r="J9" s="40">
        <v>24</v>
      </c>
      <c r="K9" s="40">
        <f>Tarifs!D7</f>
        <v>3</v>
      </c>
      <c r="L9" s="44">
        <f t="shared" si="1"/>
        <v>72</v>
      </c>
      <c r="M9" s="42"/>
      <c r="N9" s="43"/>
      <c r="O9" s="44"/>
      <c r="P9" s="44"/>
      <c r="Q9" s="39"/>
      <c r="R9" s="44"/>
      <c r="S9" s="44"/>
      <c r="T9" s="40"/>
      <c r="U9" s="45"/>
      <c r="V9" s="46"/>
      <c r="X9" s="1" t="str">
        <f>IF(E9="","",IF(COUNTIF(E$4:E9,E9)&gt;1,"",MAX($X$3:$X8)+1))</f>
        <v/>
      </c>
      <c r="Y9" s="1" t="str">
        <f ca="1">IF(ROWS($X$4:$X9)&gt;MAX($X$4:$X$8850),"",OFFSET($E$4,MATCH(ROWS($X$4:$X9),$X$4:$X$8850,0)-1,0))</f>
        <v/>
      </c>
    </row>
    <row r="10" spans="1:26" ht="15" customHeight="1" x14ac:dyDescent="0.25">
      <c r="A10" s="33">
        <f>IF(ISNA(INDEX([1]Ventes!$A$4:$A$10001,MATCH([1]Saisie!D10,[1]Ventes!$D$4:$D$10001,0))),"",INDEX([1]Ventes!$A$4:$A$10001,MATCH([1]Saisie!D10,[1]Ventes!$D$4:$D$10001,0)))</f>
        <v>2</v>
      </c>
      <c r="B10" s="34" t="s">
        <v>64</v>
      </c>
      <c r="C10" s="35"/>
      <c r="D10" s="48" t="str">
        <f t="shared" si="0"/>
        <v>17.01-02</v>
      </c>
      <c r="E10" s="48"/>
      <c r="F10" s="49"/>
      <c r="G10" s="81" t="s">
        <v>16</v>
      </c>
      <c r="H10" s="38" t="str">
        <f>IF(ISNA(INDEX(Tarifs!B$4:B$999,MATCH(Clients!G10,Tarifs!$A$4:$A$999,0))),"",INDEX(Tarifs!B$4:B$999,MATCH(Clients!G10,Tarifs!$A$4:$A$999,0)))</f>
        <v>Feutre permanent CD</v>
      </c>
      <c r="I10" s="39" t="str">
        <f>IF(ISNA(INDEX([1]Articles!C$4:$C$999,MATCH([1]Saisie!G10,[1]Articles!$A$4:$A$999,0))),"",INDEX([1]Articles!C$4:$C$999,MATCH([1]Saisie!G10,[1]Articles!$A$4:$A$999,0)))</f>
        <v>U</v>
      </c>
      <c r="J10" s="40">
        <v>6</v>
      </c>
      <c r="K10" s="40">
        <f>Tarifs!D8</f>
        <v>9</v>
      </c>
      <c r="L10" s="44">
        <f>J10*K10</f>
        <v>54</v>
      </c>
      <c r="M10" s="42"/>
      <c r="N10" s="43"/>
      <c r="O10" s="44"/>
      <c r="P10" s="44"/>
      <c r="Q10" s="39"/>
      <c r="R10" s="44"/>
      <c r="S10" s="44"/>
      <c r="T10" s="40"/>
      <c r="U10" s="45"/>
      <c r="V10" s="46"/>
      <c r="X10" s="1" t="str">
        <f>IF(E10="","",IF(COUNTIF(E$4:E10,E10)&gt;1,"",MAX($X$3:$X9)+1))</f>
        <v/>
      </c>
      <c r="Y10" s="1" t="str">
        <f ca="1">IF(ROWS($X$4:$X10)&gt;MAX($X$4:$X$8850),"",OFFSET($E$4,MATCH(ROWS($X$4:$X10),$X$4:$X$8850,0)-1,0))</f>
        <v/>
      </c>
    </row>
    <row r="11" spans="1:26" ht="15" customHeight="1" x14ac:dyDescent="0.25">
      <c r="A11" s="33" t="s">
        <v>57</v>
      </c>
      <c r="B11" s="34"/>
      <c r="C11" s="35">
        <v>42760</v>
      </c>
      <c r="D11" s="48" t="str">
        <f t="shared" si="0"/>
        <v/>
      </c>
      <c r="E11" s="36" t="s">
        <v>65</v>
      </c>
      <c r="F11" s="49" t="s">
        <v>69</v>
      </c>
      <c r="G11" s="90" t="s">
        <v>75</v>
      </c>
      <c r="H11" s="38" t="str">
        <f>IF(ISNA(INDEX(Tarifs!B$4:B$999,MATCH(Clients!G11,Tarifs!$A$4:$A$999,0))),"",INDEX(Tarifs!B$4:B$999,MATCH(Clients!G11,Tarifs!$A$4:$A$999,0)))</f>
        <v/>
      </c>
      <c r="I11" s="39"/>
      <c r="J11" s="40"/>
      <c r="K11" s="40"/>
      <c r="L11" s="45">
        <f>SUMIF(A:A,M:M,L:L)</f>
        <v>392</v>
      </c>
      <c r="M11" s="42">
        <f>A12</f>
        <v>3</v>
      </c>
      <c r="N11" s="43">
        <v>0</v>
      </c>
      <c r="O11" s="44">
        <f>Tableau3[[#This Row],[Montant       HT]]*Tableau3[[#This Row],[Remise %]]</f>
        <v>0</v>
      </c>
      <c r="P11" s="44">
        <f>Tableau3[[#This Row],[Montant       HT]]-Tableau3[[#This Row],[Remise Montant]]</f>
        <v>392</v>
      </c>
      <c r="Q11" s="39">
        <v>0.2</v>
      </c>
      <c r="R11" s="44">
        <f>Tableau3[[#This Row],[Montant     HT Net]]*Tableau3[[#This Row],[Taux TVA]]</f>
        <v>78.400000000000006</v>
      </c>
      <c r="S11" s="44">
        <f>Tableau3[[#This Row],[Montant     HT Net]]+Tableau3[[#This Row],[Montant TVA ]]</f>
        <v>470.4</v>
      </c>
      <c r="T11" s="40">
        <v>0</v>
      </c>
      <c r="U11" s="45">
        <f>S11+T11</f>
        <v>470.4</v>
      </c>
      <c r="V11" s="46" t="s">
        <v>59</v>
      </c>
      <c r="X11" s="1">
        <f>IF(E11="","",IF(COUNTIF(E$4:E11,E11)&gt;1,"",MAX($X$3:$X10)+1))</f>
        <v>3</v>
      </c>
      <c r="Y11" s="1" t="str">
        <f ca="1">IF(ROWS($X$4:$X11)&gt;MAX($X$4:$X$8850),"",OFFSET($E$4,MATCH(ROWS($X$4:$X11),$X$4:$X$8850,0)-1,0))</f>
        <v/>
      </c>
    </row>
    <row r="12" spans="1:26" ht="15" customHeight="1" x14ac:dyDescent="0.25">
      <c r="A12" s="33">
        <f>IF(ISNA(INDEX([1]Ventes!$A$4:$A$10001,MATCH([1]Saisie!D12,[1]Ventes!$D$4:$D$10001,0))),"",INDEX([1]Ventes!$A$4:$A$10001,MATCH([1]Saisie!D12,[1]Ventes!$D$4:$D$10001,0)))</f>
        <v>3</v>
      </c>
      <c r="B12" s="34" t="s">
        <v>60</v>
      </c>
      <c r="C12" s="35"/>
      <c r="D12" s="48" t="str">
        <f>IF(E12&lt;&gt;"","",IF(D11="",E11,D11))</f>
        <v>17.01-03</v>
      </c>
      <c r="E12" s="48"/>
      <c r="F12" s="49"/>
      <c r="G12" s="81" t="s">
        <v>18</v>
      </c>
      <c r="H12" s="38" t="str">
        <f>IF(ISNA(INDEX(Tarifs!B$4:B$999,MATCH(Clients!G12,Tarifs!$A$4:$A$999,0))),"",INDEX(Tarifs!B$4:B$999,MATCH(Clients!G12,Tarifs!$A$4:$A$999,0)))</f>
        <v>Stylo Schneider 224</v>
      </c>
      <c r="I12" s="39" t="str">
        <f>IF(ISNA(INDEX([1]Articles!C$4:$C$999,MATCH([1]Saisie!G12,[1]Articles!$A$4:$A$999,0))),"",INDEX([1]Articles!C$4:$C$999,MATCH([1]Saisie!G12,[1]Articles!$A$4:$A$999,0)))</f>
        <v>U</v>
      </c>
      <c r="J12" s="40">
        <v>18</v>
      </c>
      <c r="K12" s="40">
        <f>Tarifs!D9</f>
        <v>8</v>
      </c>
      <c r="L12" s="44">
        <f>Tableau3[[#This Row],[Quantité]]*Tableau3[[#This Row],[Prix Unité HT]]</f>
        <v>144</v>
      </c>
      <c r="M12" s="42"/>
      <c r="N12" s="43"/>
      <c r="O12" s="44"/>
      <c r="P12" s="44"/>
      <c r="Q12" s="39"/>
      <c r="R12" s="44"/>
      <c r="S12" s="44"/>
      <c r="T12" s="40"/>
      <c r="U12" s="45"/>
      <c r="V12" s="46"/>
      <c r="X12" s="1" t="str">
        <f>IF(E12="","",IF(COUNTIF(E$4:E12,E12)&gt;1,"",MAX($X$3:$X11)+1))</f>
        <v/>
      </c>
      <c r="Y12" s="1" t="str">
        <f ca="1">IF(ROWS($X$4:$X12)&gt;MAX($X$4:$X$8850),"",OFFSET($E$4,MATCH(ROWS($X$4:$X12),$X$4:$X$8850,0)-1,0))</f>
        <v/>
      </c>
    </row>
    <row r="13" spans="1:26" ht="15" customHeight="1" x14ac:dyDescent="0.25">
      <c r="A13" s="33">
        <f>IF(ISNA(INDEX([1]Ventes!$A$4:$A$10001,MATCH([1]Saisie!D13,[1]Ventes!$D$4:$D$10001,0))),"",INDEX([1]Ventes!$A$4:$A$10001,MATCH([1]Saisie!D13,[1]Ventes!$D$4:$D$10001,0)))</f>
        <v>3</v>
      </c>
      <c r="B13" s="34" t="s">
        <v>61</v>
      </c>
      <c r="C13" s="35"/>
      <c r="D13" s="48" t="str">
        <f>IF(E13&lt;&gt;"","",IF(D12="",E12,D12))</f>
        <v>17.01-03</v>
      </c>
      <c r="E13" s="48"/>
      <c r="F13" s="49"/>
      <c r="G13" s="80" t="s">
        <v>20</v>
      </c>
      <c r="H13" s="38" t="str">
        <f>IF(ISNA(INDEX(Tarifs!B$4:B$999,MATCH(Clients!G13,Tarifs!$A$4:$A$999,0))),"",INDEX(Tarifs!B$4:B$999,MATCH(Clients!G13,Tarifs!$A$4:$A$999,0)))</f>
        <v>Album rigide 030 pochettes (60 vues)</v>
      </c>
      <c r="I13" s="39" t="str">
        <f>IF(ISNA(INDEX([1]Articles!C$4:$C$999,MATCH([1]Saisie!G13,[1]Articles!$A$4:$A$999,0))),"",INDEX([1]Articles!C$4:$C$999,MATCH([1]Saisie!G13,[1]Articles!$A$4:$A$999,0)))</f>
        <v>U</v>
      </c>
      <c r="J13" s="40">
        <v>9</v>
      </c>
      <c r="K13" s="40">
        <f>Tarifs!D10</f>
        <v>13</v>
      </c>
      <c r="L13" s="44">
        <f t="shared" ref="L13:L15" si="2">J13*K13</f>
        <v>117</v>
      </c>
      <c r="M13" s="42" t="str">
        <f>IF(COUNTIF(D$4:D13,D13)=1,SUMIFS([1]Saisie!$L$4:$L$10017,[1]Saisie!$D$4:$D$10017,Tableau3[[#This Row],[N°  Facture]]),"")</f>
        <v/>
      </c>
      <c r="N13" s="43"/>
      <c r="O13" s="44"/>
      <c r="P13" s="44"/>
      <c r="Q13" s="39"/>
      <c r="R13" s="44"/>
      <c r="S13" s="44"/>
      <c r="T13" s="40"/>
      <c r="U13" s="45"/>
      <c r="V13" s="46"/>
      <c r="X13" s="1" t="str">
        <f>IF(E13="","",IF(COUNTIF(E$4:E13,E13)&gt;1,"",MAX($X$3:$X12)+1))</f>
        <v/>
      </c>
      <c r="Y13" s="1" t="str">
        <f ca="1">IF(ROWS($X$4:$X13)&gt;MAX($X$4:$X$8850),"",OFFSET($E$4,MATCH(ROWS($X$4:$X13),$X$4:$X$8850,0)-1,0))</f>
        <v/>
      </c>
    </row>
    <row r="14" spans="1:26" ht="15" customHeight="1" x14ac:dyDescent="0.25">
      <c r="A14" s="33">
        <f>IF(ISNA(INDEX([1]Ventes!$A$4:$A$10001,MATCH([1]Saisie!D14,[1]Ventes!$D$4:$D$10001,0))),"",INDEX([1]Ventes!$A$4:$A$10001,MATCH([1]Saisie!D14,[1]Ventes!$D$4:$D$10001,0)))</f>
        <v>3</v>
      </c>
      <c r="B14" s="34" t="s">
        <v>64</v>
      </c>
      <c r="C14" s="35"/>
      <c r="D14" s="48" t="str">
        <f>IF(E14&lt;&gt;"","",IF(D13="",E13,D13))</f>
        <v>17.01-03</v>
      </c>
      <c r="E14" s="48"/>
      <c r="F14" s="49"/>
      <c r="G14" s="80" t="s">
        <v>22</v>
      </c>
      <c r="H14" s="38" t="str">
        <f>IF(ISNA(INDEX(Tarifs!B$4:B$999,MATCH(Clients!G14,Tarifs!$A$4:$A$999,0))),"",INDEX(Tarifs!B$4:B$999,MATCH(Clients!G14,Tarifs!$A$4:$A$999,0)))</f>
        <v>Chemise dossier 180 grs / 125 u</v>
      </c>
      <c r="I14" s="39" t="str">
        <f>IF(ISNA(INDEX([1]Articles!C$4:$C$999,MATCH([1]Saisie!G14,[1]Articles!$A$4:$A$999,0))),"",INDEX([1]Articles!C$4:$C$999,MATCH([1]Saisie!G14,[1]Articles!$A$4:$A$999,0)))</f>
        <v>ML</v>
      </c>
      <c r="J14" s="40">
        <v>6</v>
      </c>
      <c r="K14" s="40">
        <f>Tarifs!D11</f>
        <v>2</v>
      </c>
      <c r="L14" s="44">
        <f t="shared" si="2"/>
        <v>12</v>
      </c>
      <c r="M14" s="42" t="str">
        <f>IF(COUNTIF(D$4:D14,D14)=1,SUMIFS([1]Saisie!$L$4:$L$10017,[1]Saisie!$D$4:$D$10017,Tableau3[[#This Row],[N°  Facture]]),"")</f>
        <v/>
      </c>
      <c r="N14" s="43"/>
      <c r="O14" s="44"/>
      <c r="P14" s="44"/>
      <c r="Q14" s="39"/>
      <c r="R14" s="44"/>
      <c r="S14" s="44"/>
      <c r="T14" s="40"/>
      <c r="U14" s="45"/>
      <c r="V14" s="46"/>
      <c r="X14" s="1" t="str">
        <f>IF(E14="","",IF(COUNTIF(E$4:E14,E14)&gt;1,"",MAX($X$3:$X13)+1))</f>
        <v/>
      </c>
      <c r="Y14" s="1" t="str">
        <f ca="1">IF(ROWS($X$4:$X14)&gt;MAX($X$4:$X$8850),"",OFFSET($E$4,MATCH(ROWS($X$4:$X14),$X$4:$X$8850,0)-1,0))</f>
        <v/>
      </c>
    </row>
    <row r="15" spans="1:26" ht="15" customHeight="1" x14ac:dyDescent="0.25">
      <c r="A15" s="33">
        <f>IF(ISNA(INDEX([1]Ventes!$A$4:$A$10001,MATCH([1]Saisie!D15,[1]Ventes!$D$4:$D$10001,0))),"",INDEX([1]Ventes!$A$4:$A$10001,MATCH([1]Saisie!D15,[1]Ventes!$D$4:$D$10001,0)))</f>
        <v>3</v>
      </c>
      <c r="B15" s="34" t="s">
        <v>66</v>
      </c>
      <c r="C15" s="35"/>
      <c r="D15" s="48" t="str">
        <f t="shared" ref="D15:D16" si="3">IF(E15&lt;&gt;"","",IF(D14="",E14,D14))</f>
        <v>17.01-03</v>
      </c>
      <c r="E15" s="48"/>
      <c r="F15" s="49"/>
      <c r="G15" s="80" t="s">
        <v>24</v>
      </c>
      <c r="H15" s="38" t="str">
        <f>IF(ISNA(INDEX(Tarifs!B$4:B$999,MATCH(Clients!G15,Tarifs!$A$4:$A$999,0))),"",INDEX(Tarifs!B$4:B$999,MATCH(Clients!G15,Tarifs!$A$4:$A$999,0)))</f>
        <v>Classeur personnalisable D.50</v>
      </c>
      <c r="I15" s="39" t="str">
        <f>IF(ISNA(INDEX([1]Articles!C$4:$C$999,MATCH([1]Saisie!G15,[1]Articles!$A$4:$A$999,0))),"",INDEX([1]Articles!C$4:$C$999,MATCH([1]Saisie!G15,[1]Articles!$A$4:$A$999,0)))</f>
        <v>ML</v>
      </c>
      <c r="J15" s="40">
        <v>7</v>
      </c>
      <c r="K15" s="40">
        <f>Tarifs!D12</f>
        <v>17</v>
      </c>
      <c r="L15" s="44">
        <f t="shared" si="2"/>
        <v>119</v>
      </c>
      <c r="M15" s="42"/>
      <c r="N15" s="43"/>
      <c r="O15" s="44"/>
      <c r="P15" s="44"/>
      <c r="Q15" s="39"/>
      <c r="R15" s="44"/>
      <c r="S15" s="44"/>
      <c r="T15" s="40"/>
      <c r="U15" s="45"/>
      <c r="V15" s="46"/>
      <c r="X15" s="1" t="str">
        <f>IF(E15="","",IF(COUNTIF(E$4:E15,E15)&gt;1,"",MAX($X$3:$X14)+1))</f>
        <v/>
      </c>
      <c r="Y15" s="1" t="str">
        <f ca="1">IF(ROWS($X$4:$X15)&gt;MAX($X$4:$X$8850),"",OFFSET($E$4,MATCH(ROWS($X$4:$X15),$X$4:$X$8850,0)-1,0))</f>
        <v/>
      </c>
    </row>
    <row r="16" spans="1:26" ht="15" customHeight="1" x14ac:dyDescent="0.25">
      <c r="A16" s="33" t="s">
        <v>57</v>
      </c>
      <c r="B16" s="34"/>
      <c r="C16" s="35">
        <v>42760</v>
      </c>
      <c r="D16" s="48" t="str">
        <f t="shared" si="3"/>
        <v/>
      </c>
      <c r="E16" s="36" t="s">
        <v>67</v>
      </c>
      <c r="F16" s="49" t="s">
        <v>68</v>
      </c>
      <c r="G16" s="89" t="s">
        <v>73</v>
      </c>
      <c r="H16" s="38" t="str">
        <f>IF(ISNA(INDEX(Tarifs!B$4:B$999,MATCH(Clients!G16,Tarifs!$A$4:$A$999,0))),"",INDEX(Tarifs!B$4:B$999,MATCH(Clients!G16,Tarifs!$A$4:$A$999,0)))</f>
        <v/>
      </c>
      <c r="I16" s="39"/>
      <c r="J16" s="40"/>
      <c r="K16" s="40"/>
      <c r="L16" s="41">
        <f>SUMIF(A:A,M:M,L:L)</f>
        <v>60</v>
      </c>
      <c r="M16" s="42">
        <f>A17</f>
        <v>4</v>
      </c>
      <c r="N16" s="43">
        <v>0</v>
      </c>
      <c r="O16" s="44">
        <f>Tableau3[[#This Row],[Montant       HT]]*Tableau3[[#This Row],[Remise %]]</f>
        <v>0</v>
      </c>
      <c r="P16" s="44">
        <f>Tableau3[[#This Row],[Montant       HT]]-Tableau3[[#This Row],[Remise Montant]]</f>
        <v>60</v>
      </c>
      <c r="Q16" s="39">
        <v>0.2</v>
      </c>
      <c r="R16" s="44">
        <f>Tableau3[[#This Row],[Montant     HT Net]]*Tableau3[[#This Row],[Taux TVA]]</f>
        <v>12</v>
      </c>
      <c r="S16" s="44">
        <f>Tableau3[[#This Row],[Montant     HT Net]]+Tableau3[[#This Row],[Montant TVA ]]</f>
        <v>72</v>
      </c>
      <c r="T16" s="40">
        <f>ROUNDDOWN(S16,-2)/100</f>
        <v>0</v>
      </c>
      <c r="U16" s="45">
        <f>S16+T16</f>
        <v>72</v>
      </c>
      <c r="V16" s="46" t="s">
        <v>59</v>
      </c>
      <c r="X16" s="1">
        <f>IF(E16="","",IF(COUNTIF(E$4:E16,E16)&gt;1,"",MAX($X$3:$X15)+1))</f>
        <v>4</v>
      </c>
      <c r="Y16" s="1" t="str">
        <f ca="1">IF(ROWS($X$4:$X16)&gt;MAX($X$4:$X$8850),"",OFFSET($E$4,MATCH(ROWS($X$4:$X16),$X$4:$X$8850,0)-1,0))</f>
        <v/>
      </c>
    </row>
    <row r="17" spans="1:25" ht="15" customHeight="1" x14ac:dyDescent="0.25">
      <c r="A17" s="33">
        <f>IF(ISNA(INDEX([1]Ventes!$A$4:$A$10001,MATCH([1]Saisie!D17,[1]Ventes!$D$4:$D$10001,0))),"",INDEX([1]Ventes!$A$4:$A$10001,MATCH([1]Saisie!D17,[1]Ventes!$D$4:$D$10001,0)))</f>
        <v>4</v>
      </c>
      <c r="B17" s="34" t="s">
        <v>60</v>
      </c>
      <c r="C17" s="35"/>
      <c r="D17" s="48" t="str">
        <f>IF(E17&lt;&gt;"","",IF(D16="",E16,D16))</f>
        <v>17.01-04</v>
      </c>
      <c r="E17" s="48"/>
      <c r="F17" s="49"/>
      <c r="G17" s="80" t="s">
        <v>26</v>
      </c>
      <c r="H17" s="38" t="str">
        <f>IF(ISNA(INDEX(Tarifs!B$4:B$999,MATCH(Clients!G17,Tarifs!$A$4:$A$999,0))),"",INDEX(Tarifs!B$4:B$999,MATCH(Clients!G17,Tarifs!$A$4:$A$999,0)))</f>
        <v>Boite d'archives en carton ondulé</v>
      </c>
      <c r="I17" s="39" t="str">
        <f>IF(ISNA(INDEX([1]Articles!C$4:$C$999,MATCH([1]Saisie!G17,[1]Articles!$A$4:$A$999,0))),"",INDEX([1]Articles!C$4:$C$999,MATCH([1]Saisie!G17,[1]Articles!$A$4:$A$999,0)))</f>
        <v>ML</v>
      </c>
      <c r="J17" s="40">
        <v>10</v>
      </c>
      <c r="K17" s="40">
        <f>Tarifs!D13</f>
        <v>6</v>
      </c>
      <c r="L17" s="44">
        <f t="shared" ref="L17" si="4">J17*K17</f>
        <v>60</v>
      </c>
      <c r="M17" s="42"/>
      <c r="N17" s="43"/>
      <c r="O17" s="44"/>
      <c r="P17" s="44"/>
      <c r="Q17" s="39"/>
      <c r="R17" s="44"/>
      <c r="S17" s="44"/>
      <c r="T17" s="40"/>
      <c r="U17" s="45"/>
      <c r="V17" s="46"/>
      <c r="X17" s="1" t="str">
        <f>IF(E17="","",IF(COUNTIF(E$4:E17,E17)&gt;1,"",MAX($X$3:$X16)+1))</f>
        <v/>
      </c>
      <c r="Y17" s="1" t="str">
        <f ca="1">IF(ROWS($X$4:$X17)&gt;MAX($X$4:$X$8850),"",OFFSET($E$4,MATCH(ROWS($X$4:$X17),$X$4:$X$8850,0)-1,0))</f>
        <v/>
      </c>
    </row>
    <row r="23" spans="1:25" ht="36.75" customHeight="1" x14ac:dyDescent="0.25">
      <c r="H23" s="92" t="s">
        <v>81</v>
      </c>
      <c r="J23" s="91" t="s">
        <v>80</v>
      </c>
      <c r="K23" s="91"/>
      <c r="L23" s="91"/>
    </row>
  </sheetData>
  <mergeCells count="1">
    <mergeCell ref="J23:L23"/>
  </mergeCells>
  <conditionalFormatting sqref="A1:V4 A5:B5 A18:V22 A6:C17 D5:D17 E5:V5 E6:G15 F16:G17 H6:V17 A24:V1048576 A23:J23 M23:V23">
    <cfRule type="expression" dxfId="1" priority="171">
      <formula>$A1="V"</formula>
    </cfRule>
  </conditionalFormatting>
  <conditionalFormatting sqref="E16">
    <cfRule type="expression" dxfId="4" priority="115">
      <formula>$A16="V"</formula>
    </cfRule>
  </conditionalFormatting>
  <conditionalFormatting sqref="E17">
    <cfRule type="expression" dxfId="3" priority="109">
      <formula>$A17="V"</formula>
    </cfRule>
  </conditionalFormatting>
  <conditionalFormatting sqref="E4">
    <cfRule type="expression" dxfId="2" priority="76">
      <formula>$A4="0"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C21" sqref="C21"/>
    </sheetView>
  </sheetViews>
  <sheetFormatPr baseColWidth="10" defaultRowHeight="15" x14ac:dyDescent="0.25"/>
  <cols>
    <col min="1" max="1" width="13.85546875" style="4" customWidth="1"/>
    <col min="2" max="2" width="69.42578125" style="4" customWidth="1"/>
    <col min="3" max="3" width="8.28515625" style="6" customWidth="1"/>
    <col min="4" max="6" width="12.7109375" style="7" customWidth="1"/>
    <col min="7" max="7" width="12.7109375" style="8" customWidth="1"/>
    <col min="8" max="16384" width="11.42578125" style="4"/>
  </cols>
  <sheetData>
    <row r="1" spans="1:7" s="1" customFormat="1" ht="22.5" customHeight="1" x14ac:dyDescent="0.25">
      <c r="C1" s="2"/>
      <c r="D1" s="84" t="s">
        <v>77</v>
      </c>
      <c r="E1" s="84"/>
      <c r="F1" s="84"/>
      <c r="G1" s="3"/>
    </row>
    <row r="2" spans="1:7" ht="22.5" customHeight="1" x14ac:dyDescent="0.25">
      <c r="B2" s="5" t="s">
        <v>78</v>
      </c>
      <c r="D2" s="85">
        <v>1</v>
      </c>
      <c r="E2" s="85">
        <v>2</v>
      </c>
      <c r="F2" s="85">
        <v>3</v>
      </c>
    </row>
    <row r="3" spans="1:7" s="14" customFormat="1" ht="30" customHeight="1" x14ac:dyDescent="0.25">
      <c r="A3" s="9" t="s">
        <v>0</v>
      </c>
      <c r="B3" s="10" t="s">
        <v>1</v>
      </c>
      <c r="C3" s="11" t="s">
        <v>2</v>
      </c>
      <c r="D3" s="12" t="s">
        <v>3</v>
      </c>
      <c r="E3" s="12" t="s">
        <v>4</v>
      </c>
      <c r="F3" s="12" t="s">
        <v>5</v>
      </c>
      <c r="G3" s="13" t="s">
        <v>6</v>
      </c>
    </row>
    <row r="4" spans="1:7" x14ac:dyDescent="0.25">
      <c r="A4" s="15" t="s">
        <v>8</v>
      </c>
      <c r="B4" s="16" t="s">
        <v>9</v>
      </c>
      <c r="C4" s="17" t="s">
        <v>7</v>
      </c>
      <c r="D4" s="18">
        <v>70</v>
      </c>
      <c r="E4" s="18">
        <f>Tableau7[[#This Row],[Prix HT Comptoir]]*0.9</f>
        <v>63</v>
      </c>
      <c r="F4" s="18">
        <f>Tableau7[[#This Row],[Prix HT Comptoir]]*0.8</f>
        <v>56</v>
      </c>
      <c r="G4" s="19">
        <v>0.2</v>
      </c>
    </row>
    <row r="5" spans="1:7" x14ac:dyDescent="0.25">
      <c r="A5" s="15" t="s">
        <v>10</v>
      </c>
      <c r="B5" s="16" t="s">
        <v>11</v>
      </c>
      <c r="C5" s="17" t="s">
        <v>7</v>
      </c>
      <c r="D5" s="18">
        <v>2</v>
      </c>
      <c r="E5" s="18">
        <f>Tableau7[[#This Row],[Prix HT Comptoir]]*0.9</f>
        <v>1.8</v>
      </c>
      <c r="F5" s="18">
        <f>Tableau7[[#This Row],[Prix HT Comptoir]]*0.8</f>
        <v>1.6</v>
      </c>
      <c r="G5" s="19">
        <v>0.2</v>
      </c>
    </row>
    <row r="6" spans="1:7" x14ac:dyDescent="0.25">
      <c r="A6" s="15" t="s">
        <v>12</v>
      </c>
      <c r="B6" s="16" t="s">
        <v>13</v>
      </c>
      <c r="C6" s="17" t="s">
        <v>7</v>
      </c>
      <c r="D6" s="18">
        <v>5</v>
      </c>
      <c r="E6" s="18">
        <f>Tableau7[[#This Row],[Prix HT Comptoir]]*0.9</f>
        <v>4.5</v>
      </c>
      <c r="F6" s="18">
        <f>Tableau7[[#This Row],[Prix HT Comptoir]]*0.8</f>
        <v>4</v>
      </c>
      <c r="G6" s="19">
        <v>0.2</v>
      </c>
    </row>
    <row r="7" spans="1:7" x14ac:dyDescent="0.25">
      <c r="A7" s="15" t="s">
        <v>14</v>
      </c>
      <c r="B7" s="16" t="s">
        <v>15</v>
      </c>
      <c r="C7" s="17" t="s">
        <v>7</v>
      </c>
      <c r="D7" s="18">
        <v>3</v>
      </c>
      <c r="E7" s="18">
        <f>Tableau7[[#This Row],[Prix HT Comptoir]]*0.9</f>
        <v>2.7</v>
      </c>
      <c r="F7" s="18">
        <f>Tableau7[[#This Row],[Prix HT Comptoir]]*0.8</f>
        <v>2.4000000000000004</v>
      </c>
      <c r="G7" s="19">
        <v>0.2</v>
      </c>
    </row>
    <row r="8" spans="1:7" x14ac:dyDescent="0.25">
      <c r="A8" s="15" t="s">
        <v>16</v>
      </c>
      <c r="B8" s="16" t="s">
        <v>17</v>
      </c>
      <c r="C8" s="17" t="s">
        <v>7</v>
      </c>
      <c r="D8" s="18">
        <v>9</v>
      </c>
      <c r="E8" s="18">
        <f>Tableau7[[#This Row],[Prix HT Comptoir]]*0.9</f>
        <v>8.1</v>
      </c>
      <c r="F8" s="18">
        <f>Tableau7[[#This Row],[Prix HT Comptoir]]*0.8</f>
        <v>7.2</v>
      </c>
      <c r="G8" s="19">
        <v>0.2</v>
      </c>
    </row>
    <row r="9" spans="1:7" x14ac:dyDescent="0.25">
      <c r="A9" s="15" t="s">
        <v>18</v>
      </c>
      <c r="B9" s="16" t="s">
        <v>19</v>
      </c>
      <c r="C9" s="17" t="s">
        <v>7</v>
      </c>
      <c r="D9" s="18">
        <v>8</v>
      </c>
      <c r="E9" s="18">
        <f>Tableau7[[#This Row],[Prix HT Comptoir]]*0.9</f>
        <v>7.2</v>
      </c>
      <c r="F9" s="18">
        <f>Tableau7[[#This Row],[Prix HT Comptoir]]*0.8</f>
        <v>6.4</v>
      </c>
      <c r="G9" s="19">
        <v>0.2</v>
      </c>
    </row>
    <row r="10" spans="1:7" x14ac:dyDescent="0.25">
      <c r="A10" s="15" t="s">
        <v>20</v>
      </c>
      <c r="B10" s="16" t="s">
        <v>21</v>
      </c>
      <c r="C10" s="17" t="s">
        <v>7</v>
      </c>
      <c r="D10" s="18">
        <v>13</v>
      </c>
      <c r="E10" s="18">
        <f>Tableau7[[#This Row],[Prix HT Comptoir]]*0.9</f>
        <v>11.700000000000001</v>
      </c>
      <c r="F10" s="18">
        <f>Tableau7[[#This Row],[Prix HT Comptoir]]*0.8</f>
        <v>10.4</v>
      </c>
      <c r="G10" s="19">
        <v>0.2</v>
      </c>
    </row>
    <row r="11" spans="1:7" x14ac:dyDescent="0.25">
      <c r="A11" s="15" t="s">
        <v>22</v>
      </c>
      <c r="B11" s="16" t="s">
        <v>23</v>
      </c>
      <c r="C11" s="17" t="s">
        <v>7</v>
      </c>
      <c r="D11" s="18">
        <v>2</v>
      </c>
      <c r="E11" s="18">
        <f>Tableau7[[#This Row],[Prix HT Comptoir]]*0.9</f>
        <v>1.8</v>
      </c>
      <c r="F11" s="18">
        <f>Tableau7[[#This Row],[Prix HT Comptoir]]*0.8</f>
        <v>1.6</v>
      </c>
      <c r="G11" s="19">
        <v>0.2</v>
      </c>
    </row>
    <row r="12" spans="1:7" x14ac:dyDescent="0.25">
      <c r="A12" s="15" t="s">
        <v>24</v>
      </c>
      <c r="B12" s="16" t="s">
        <v>25</v>
      </c>
      <c r="C12" s="17" t="s">
        <v>7</v>
      </c>
      <c r="D12" s="18">
        <v>17</v>
      </c>
      <c r="E12" s="18">
        <f>Tableau7[[#This Row],[Prix HT Comptoir]]*0.9</f>
        <v>15.3</v>
      </c>
      <c r="F12" s="18">
        <f>Tableau7[[#This Row],[Prix HT Comptoir]]*0.8</f>
        <v>13.600000000000001</v>
      </c>
      <c r="G12" s="19">
        <v>0.2</v>
      </c>
    </row>
    <row r="13" spans="1:7" x14ac:dyDescent="0.25">
      <c r="A13" s="15" t="s">
        <v>26</v>
      </c>
      <c r="B13" s="16" t="s">
        <v>27</v>
      </c>
      <c r="C13" s="17" t="s">
        <v>7</v>
      </c>
      <c r="D13" s="18">
        <v>6</v>
      </c>
      <c r="E13" s="18">
        <f>Tableau7[[#This Row],[Prix HT Comptoir]]*0.9</f>
        <v>5.4</v>
      </c>
      <c r="F13" s="18">
        <f>Tableau7[[#This Row],[Prix HT Comptoir]]*0.8</f>
        <v>4.8000000000000007</v>
      </c>
      <c r="G13" s="19">
        <v>0.2</v>
      </c>
    </row>
    <row r="14" spans="1:7" x14ac:dyDescent="0.25">
      <c r="A14" s="15" t="s">
        <v>28</v>
      </c>
      <c r="B14" s="16" t="s">
        <v>29</v>
      </c>
      <c r="C14" s="17" t="s">
        <v>7</v>
      </c>
      <c r="D14" s="18">
        <v>11</v>
      </c>
      <c r="E14" s="18">
        <f>Tableau7[[#This Row],[Prix HT Comptoir]]*0.9</f>
        <v>9.9</v>
      </c>
      <c r="F14" s="18">
        <f>Tableau7[[#This Row],[Prix HT Comptoir]]*0.8</f>
        <v>8.8000000000000007</v>
      </c>
      <c r="G14" s="19">
        <v>0.2</v>
      </c>
    </row>
    <row r="15" spans="1:7" x14ac:dyDescent="0.25">
      <c r="A15" s="15" t="s">
        <v>30</v>
      </c>
      <c r="B15" s="16" t="s">
        <v>31</v>
      </c>
      <c r="C15" s="17" t="s">
        <v>7</v>
      </c>
      <c r="D15" s="18">
        <v>10</v>
      </c>
      <c r="E15" s="18">
        <f>Tableau7[[#This Row],[Prix HT Comptoir]]*0.9</f>
        <v>9</v>
      </c>
      <c r="F15" s="18">
        <f>Tableau7[[#This Row],[Prix HT Comptoir]]*0.8</f>
        <v>8</v>
      </c>
      <c r="G15" s="19">
        <v>0.2</v>
      </c>
    </row>
    <row r="16" spans="1:7" x14ac:dyDescent="0.25">
      <c r="A16" s="15" t="s">
        <v>32</v>
      </c>
      <c r="B16" s="16" t="s">
        <v>33</v>
      </c>
      <c r="C16" s="17" t="s">
        <v>7</v>
      </c>
      <c r="D16" s="18">
        <v>7</v>
      </c>
      <c r="E16" s="18">
        <f>Tableau7[[#This Row],[Prix HT Comptoir]]*0.9</f>
        <v>6.3</v>
      </c>
      <c r="F16" s="18">
        <f>Tableau7[[#This Row],[Prix HT Comptoir]]*0.8</f>
        <v>5.6000000000000005</v>
      </c>
      <c r="G16" s="19">
        <v>0.2</v>
      </c>
    </row>
    <row r="17" spans="1:7" x14ac:dyDescent="0.25">
      <c r="A17" s="15" t="s">
        <v>34</v>
      </c>
      <c r="B17" s="16" t="s">
        <v>35</v>
      </c>
      <c r="C17" s="17" t="s">
        <v>7</v>
      </c>
      <c r="D17" s="18">
        <v>4</v>
      </c>
      <c r="E17" s="18">
        <f>Tableau7[[#This Row],[Prix HT Comptoir]]*0.9</f>
        <v>3.6</v>
      </c>
      <c r="F17" s="18">
        <f>Tableau7[[#This Row],[Prix HT Comptoir]]*0.8</f>
        <v>3.2</v>
      </c>
      <c r="G17" s="19">
        <v>0.2</v>
      </c>
    </row>
  </sheetData>
  <mergeCells count="1">
    <mergeCell ref="D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2017-03-03T18:08:11Z</dcterms:created>
  <dcterms:modified xsi:type="dcterms:W3CDTF">2017-03-03T18:52:50Z</dcterms:modified>
</cp:coreProperties>
</file>