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P48\2-copyfen\2_copyfen_2017\"/>
    </mc:Choice>
  </mc:AlternateContent>
  <bookViews>
    <workbookView xWindow="0" yWindow="0" windowWidth="28800" windowHeight="12975" tabRatio="613"/>
  </bookViews>
  <sheets>
    <sheet name="Saisie" sheetId="1" r:id="rId1"/>
    <sheet name="Report" sheetId="2" r:id="rId2"/>
  </sheets>
  <externalReferences>
    <externalReference r:id="rId3"/>
  </externalReferences>
  <definedNames>
    <definedName name="L_Articles">[1]ART!$C:$C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 s="1"/>
  <c r="B11" i="1" s="1"/>
  <c r="B7" i="1"/>
  <c r="B6" i="1"/>
  <c r="Q5" i="1"/>
  <c r="P6" i="1"/>
  <c r="P7" i="1"/>
  <c r="P8" i="1"/>
  <c r="P9" i="1"/>
  <c r="P10" i="1"/>
  <c r="P11" i="1"/>
  <c r="N5" i="1"/>
  <c r="R7" i="1"/>
  <c r="T7" i="1" s="1"/>
  <c r="R8" i="1"/>
  <c r="T8" i="1" s="1"/>
  <c r="R9" i="1"/>
  <c r="T9" i="1" s="1"/>
  <c r="R10" i="1"/>
  <c r="T10" i="1" s="1"/>
  <c r="U10" i="1" s="1"/>
  <c r="R11" i="1"/>
  <c r="R6" i="1"/>
  <c r="N7" i="1"/>
  <c r="N8" i="1"/>
  <c r="N9" i="1"/>
  <c r="N10" i="1"/>
  <c r="N11" i="1"/>
  <c r="N6" i="1"/>
  <c r="O5" i="1"/>
  <c r="O7" i="1"/>
  <c r="O8" i="1"/>
  <c r="O9" i="1"/>
  <c r="O10" i="1"/>
  <c r="O11" i="1"/>
  <c r="O6" i="1"/>
  <c r="A8" i="1"/>
  <c r="A9" i="1"/>
  <c r="A10" i="1" s="1"/>
  <c r="A11" i="1" s="1"/>
  <c r="A7" i="1"/>
  <c r="A6" i="1"/>
  <c r="U11" i="1" l="1"/>
  <c r="T11" i="1"/>
  <c r="R5" i="1"/>
  <c r="U9" i="1"/>
  <c r="U8" i="1"/>
  <c r="U7" i="1"/>
  <c r="T5" i="1"/>
  <c r="U5" i="1" s="1"/>
  <c r="P5" i="1"/>
  <c r="U6" i="1"/>
  <c r="T6" i="1"/>
  <c r="J10" i="1"/>
  <c r="J11" i="1"/>
  <c r="K10" i="1"/>
  <c r="S10" i="1"/>
  <c r="K11" i="1"/>
  <c r="S11" i="1"/>
  <c r="G11" i="1"/>
  <c r="G10" i="1"/>
</calcChain>
</file>

<file path=xl/comments1.xml><?xml version="1.0" encoding="utf-8"?>
<comments xmlns="http://schemas.openxmlformats.org/spreadsheetml/2006/main">
  <authors>
    <author>Didier FOURGEOT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comments2.xml><?xml version="1.0" encoding="utf-8"?>
<comments xmlns="http://schemas.openxmlformats.org/spreadsheetml/2006/main">
  <authors>
    <author>Didier FOURGEOT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<sst xmlns="http://schemas.openxmlformats.org/spreadsheetml/2006/main" count="66" uniqueCount="43">
  <si>
    <t>SAISIE</t>
  </si>
  <si>
    <t>COMPTOIR</t>
  </si>
  <si>
    <t>Date</t>
  </si>
  <si>
    <t>N° Fiche</t>
  </si>
  <si>
    <t>Client</t>
  </si>
  <si>
    <t>Réf. Art.</t>
  </si>
  <si>
    <t>N° Art.</t>
  </si>
  <si>
    <t>Code Article</t>
  </si>
  <si>
    <t>Désignation Article</t>
  </si>
  <si>
    <t>Unité</t>
  </si>
  <si>
    <t>Quantité</t>
  </si>
  <si>
    <t>Prix Unité HT</t>
  </si>
  <si>
    <t>Montant HT Brut</t>
  </si>
  <si>
    <t>Indice</t>
  </si>
  <si>
    <t>Remise %</t>
  </si>
  <si>
    <t>Remise Montant</t>
  </si>
  <si>
    <t>Montant HT Net</t>
  </si>
  <si>
    <t>Taux TVA</t>
  </si>
  <si>
    <t xml:space="preserve">Montant TVA </t>
  </si>
  <si>
    <t>Montant TTC</t>
  </si>
  <si>
    <t>C</t>
  </si>
  <si>
    <t>C3</t>
  </si>
  <si>
    <t>PP</t>
  </si>
  <si>
    <t>C4</t>
  </si>
  <si>
    <t xml:space="preserve">  COMPTOIR SAISIE</t>
  </si>
  <si>
    <t>REPORT</t>
  </si>
  <si>
    <t xml:space="preserve">Copie Noir &amp; Blanc A3-R /  Papier </t>
  </si>
  <si>
    <t>U</t>
  </si>
  <si>
    <t>ML</t>
  </si>
  <si>
    <t>Copie Noir &amp; Blanc A4-R /  Papier</t>
  </si>
  <si>
    <t>TP2</t>
  </si>
  <si>
    <t>I41</t>
  </si>
  <si>
    <t>Tirage Couleur / Papier (tout aplat)</t>
  </si>
  <si>
    <t>Impression Couleur A4-R /  Papier (avec aplats)</t>
  </si>
  <si>
    <t>Colonne4</t>
  </si>
  <si>
    <t>PL5</t>
  </si>
  <si>
    <t>N°</t>
  </si>
  <si>
    <t>Mois</t>
  </si>
  <si>
    <t>8</t>
  </si>
  <si>
    <t>Transfert à partir de cette ligne</t>
  </si>
  <si>
    <t>en allant vers le bas</t>
  </si>
  <si>
    <t>²</t>
  </si>
  <si>
    <r>
      <t xml:space="preserve">Fiche 104 (Lignes 5 à 11) à transférer dans feuille "Report" </t>
    </r>
    <r>
      <rPr>
        <sz val="14"/>
        <color rgb="FFFF0000"/>
        <rFont val="Arial"/>
        <family val="2"/>
      </rPr>
      <t>(à la suite des transferts déjà faits)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</si>
</sst>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D_A_-;\-* #,##0.00\ _D_A_-;_-* &quot;-&quot;??\ _D_A_-;_-@_-"/>
    <numFmt numFmtId="164" formatCode="d/m;@"/>
    <numFmt numFmtId="165" formatCode="dd/mm/yy;@"/>
  </numFmts>
  <fonts count="3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36"/>
      <color theme="0"/>
      <name val="Arial"/>
      <family val="2"/>
    </font>
    <font>
      <b/>
      <sz val="10"/>
      <name val="Arial"/>
      <family val="2"/>
    </font>
    <font>
      <sz val="9"/>
      <name val="Courier New"/>
      <family val="3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111111"/>
      <name val="Courier New"/>
      <family val="3"/>
    </font>
    <font>
      <sz val="9"/>
      <color rgb="FF111111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theme="0" tint="-0.34998626667073579"/>
      <name val="Arial"/>
      <family val="2"/>
    </font>
    <font>
      <sz val="10"/>
      <color rgb="FFFF0000"/>
      <name val="Arial"/>
      <family val="2"/>
    </font>
    <font>
      <b/>
      <sz val="9"/>
      <color indexed="81"/>
      <name val="Tahoma"/>
      <family val="2"/>
    </font>
    <font>
      <sz val="10"/>
      <name val="Courier New"/>
      <family val="3"/>
    </font>
    <font>
      <sz val="9"/>
      <color theme="0"/>
      <name val="Courier New"/>
      <family val="3"/>
    </font>
    <font>
      <sz val="9"/>
      <color theme="0"/>
      <name val="Calibri"/>
      <family val="2"/>
    </font>
    <font>
      <sz val="10"/>
      <color theme="0"/>
      <name val="Courier New"/>
      <family val="3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sz val="9"/>
      <color rgb="FFFF0000"/>
      <name val="Courier New"/>
      <family val="3"/>
    </font>
    <font>
      <sz val="12"/>
      <color rgb="FFFF0000"/>
      <name val="Arial"/>
      <family val="2"/>
    </font>
    <font>
      <b/>
      <sz val="14"/>
      <color indexed="48"/>
      <name val="Arial"/>
      <family val="2"/>
    </font>
    <font>
      <b/>
      <sz val="10"/>
      <color theme="0" tint="-0.499984740745262"/>
      <name val="Arial"/>
      <family val="2"/>
    </font>
    <font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theme="0"/>
      </right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theme="4" tint="0.3999755851924192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77">
    <xf numFmtId="0" fontId="0" fillId="0" borderId="0" xfId="0"/>
    <xf numFmtId="0" fontId="10" fillId="0" borderId="0" xfId="0" applyFont="1" applyAlignment="1" applyProtection="1">
      <alignment vertical="center"/>
      <protection locked="0" hidden="1"/>
    </xf>
    <xf numFmtId="0" fontId="11" fillId="0" borderId="0" xfId="0" applyFont="1" applyAlignment="1" applyProtection="1">
      <alignment vertical="center"/>
      <protection locked="0" hidden="1"/>
    </xf>
    <xf numFmtId="0" fontId="14" fillId="2" borderId="3" xfId="0" applyFont="1" applyFill="1" applyBorder="1" applyAlignment="1" applyProtection="1">
      <alignment horizontal="left" vertical="top" wrapText="1"/>
      <protection locked="0" hidden="1"/>
    </xf>
    <xf numFmtId="0" fontId="14" fillId="2" borderId="4" xfId="0" applyFont="1" applyFill="1" applyBorder="1" applyAlignment="1" applyProtection="1">
      <alignment horizontal="left" vertical="top" wrapText="1"/>
      <protection hidden="1"/>
    </xf>
    <xf numFmtId="0" fontId="15" fillId="2" borderId="5" xfId="0" applyFont="1" applyFill="1" applyBorder="1" applyAlignment="1" applyProtection="1">
      <alignment horizontal="left" vertical="top" wrapText="1"/>
      <protection locked="0" hidden="1"/>
    </xf>
    <xf numFmtId="0" fontId="14" fillId="2" borderId="5" xfId="0" applyNumberFormat="1" applyFont="1" applyFill="1" applyBorder="1" applyAlignment="1" applyProtection="1">
      <alignment horizontal="left" vertical="top" wrapText="1"/>
      <protection hidden="1"/>
    </xf>
    <xf numFmtId="0" fontId="14" fillId="2" borderId="5" xfId="0" applyNumberFormat="1" applyFont="1" applyFill="1" applyBorder="1" applyAlignment="1" applyProtection="1">
      <alignment horizontal="left" vertical="top" wrapText="1"/>
      <protection locked="0" hidden="1"/>
    </xf>
    <xf numFmtId="0" fontId="14" fillId="2" borderId="4" xfId="0" applyFont="1" applyFill="1" applyBorder="1" applyAlignment="1" applyProtection="1">
      <alignment horizontal="left" vertical="top" wrapText="1"/>
      <protection locked="0" hidden="1"/>
    </xf>
    <xf numFmtId="0" fontId="14" fillId="2" borderId="5" xfId="0" applyFont="1" applyFill="1" applyBorder="1" applyAlignment="1" applyProtection="1">
      <alignment horizontal="left" vertical="top" wrapText="1"/>
      <protection locked="0" hidden="1"/>
    </xf>
    <xf numFmtId="0" fontId="14" fillId="2" borderId="5" xfId="0" applyFont="1" applyFill="1" applyBorder="1" applyAlignment="1" applyProtection="1">
      <alignment horizontal="left" vertical="top" wrapText="1"/>
      <protection hidden="1"/>
    </xf>
    <xf numFmtId="4" fontId="14" fillId="2" borderId="5" xfId="0" applyNumberFormat="1" applyFont="1" applyFill="1" applyBorder="1" applyAlignment="1" applyProtection="1">
      <alignment horizontal="left" vertical="top" wrapText="1"/>
      <protection hidden="1"/>
    </xf>
    <xf numFmtId="9" fontId="14" fillId="2" borderId="5" xfId="0" applyNumberFormat="1" applyFont="1" applyFill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left" vertical="top"/>
      <protection locked="0" hidden="1"/>
    </xf>
    <xf numFmtId="0" fontId="11" fillId="3" borderId="1" xfId="0" applyNumberFormat="1" applyFont="1" applyFill="1" applyBorder="1" applyAlignment="1" applyProtection="1">
      <alignment horizontal="center" vertical="center"/>
      <protection locked="0" hidden="1"/>
    </xf>
    <xf numFmtId="165" fontId="17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8" fillId="3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6" xfId="0" applyNumberFormat="1" applyFont="1" applyFill="1" applyBorder="1" applyAlignment="1" applyProtection="1">
      <alignment vertical="center" wrapText="1"/>
      <protection locked="0"/>
    </xf>
    <xf numFmtId="49" fontId="16" fillId="3" borderId="6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9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6" xfId="0" applyNumberFormat="1" applyFont="1" applyFill="1" applyBorder="1" applyAlignment="1" applyProtection="1">
      <alignment horizontal="left" vertical="center" wrapText="1"/>
      <protection locked="0" hidden="1"/>
    </xf>
    <xf numFmtId="0" fontId="7" fillId="3" borderId="6" xfId="0" applyNumberFormat="1" applyFont="1" applyFill="1" applyBorder="1" applyAlignment="1" applyProtection="1">
      <alignment horizontal="center" vertical="center" wrapText="1"/>
      <protection hidden="1"/>
    </xf>
    <xf numFmtId="4" fontId="5" fillId="3" borderId="6" xfId="0" applyNumberFormat="1" applyFont="1" applyFill="1" applyBorder="1" applyAlignment="1" applyProtection="1">
      <alignment horizontal="right" vertical="center" wrapText="1"/>
      <protection hidden="1"/>
    </xf>
    <xf numFmtId="4" fontId="7" fillId="3" borderId="6" xfId="0" applyNumberFormat="1" applyFont="1" applyFill="1" applyBorder="1" applyAlignment="1" applyProtection="1">
      <alignment horizontal="right" vertical="center" wrapText="1"/>
      <protection hidden="1"/>
    </xf>
    <xf numFmtId="4" fontId="5" fillId="3" borderId="1" xfId="0" applyNumberFormat="1" applyFont="1" applyFill="1" applyBorder="1" applyAlignment="1" applyProtection="1">
      <alignment horizontal="right" vertical="center" wrapText="1"/>
      <protection hidden="1"/>
    </xf>
    <xf numFmtId="0" fontId="5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10" fontId="5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4" fontId="5" fillId="3" borderId="6" xfId="0" applyNumberFormat="1" applyFont="1" applyFill="1" applyBorder="1" applyAlignment="1" applyProtection="1">
      <alignment horizontal="right" vertical="center" wrapText="1"/>
      <protection locked="0" hidden="1"/>
    </xf>
    <xf numFmtId="9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locked="0" hidden="1"/>
    </xf>
    <xf numFmtId="0" fontId="10" fillId="0" borderId="0" xfId="0" applyNumberFormat="1" applyFont="1" applyAlignment="1" applyProtection="1">
      <alignment vertical="center"/>
      <protection hidden="1"/>
    </xf>
    <xf numFmtId="0" fontId="21" fillId="0" borderId="0" xfId="0" applyNumberFormat="1" applyFont="1" applyAlignment="1" applyProtection="1">
      <alignment vertical="center"/>
      <protection locked="0" hidden="1"/>
    </xf>
    <xf numFmtId="0" fontId="7" fillId="0" borderId="0" xfId="0" applyNumberFormat="1" applyFont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left" vertical="center"/>
      <protection locked="0" hidden="1"/>
    </xf>
    <xf numFmtId="4" fontId="10" fillId="0" borderId="0" xfId="0" applyNumberFormat="1" applyFont="1" applyAlignment="1" applyProtection="1">
      <alignment horizontal="right" vertical="center"/>
      <protection hidden="1"/>
    </xf>
    <xf numFmtId="0" fontId="10" fillId="0" borderId="0" xfId="0" applyNumberFormat="1" applyFont="1" applyAlignment="1" applyProtection="1">
      <alignment horizontal="center" vertical="center"/>
      <protection locked="0" hidden="1"/>
    </xf>
    <xf numFmtId="0" fontId="10" fillId="0" borderId="0" xfId="0" applyFont="1" applyAlignment="1" applyProtection="1">
      <alignment horizontal="center" vertical="center"/>
      <protection locked="0" hidden="1"/>
    </xf>
    <xf numFmtId="9" fontId="10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protection locked="0" hidden="1"/>
    </xf>
    <xf numFmtId="0" fontId="24" fillId="3" borderId="0" xfId="0" quotePrefix="1" applyFont="1" applyFill="1" applyBorder="1" applyAlignment="1" applyProtection="1">
      <protection locked="0" hidden="1"/>
    </xf>
    <xf numFmtId="0" fontId="17" fillId="0" borderId="0" xfId="0" applyFont="1" applyAlignment="1" applyProtection="1">
      <protection locked="0" hidden="1"/>
    </xf>
    <xf numFmtId="0" fontId="21" fillId="0" borderId="0" xfId="0" applyNumberFormat="1" applyFont="1" applyAlignment="1" applyProtection="1">
      <protection locked="0" hidden="1"/>
    </xf>
    <xf numFmtId="0" fontId="7" fillId="0" borderId="0" xfId="0" applyNumberFormat="1" applyFont="1" applyAlignment="1" applyProtection="1">
      <protection locked="0" hidden="1"/>
    </xf>
    <xf numFmtId="0" fontId="15" fillId="0" borderId="0" xfId="0" applyFont="1" applyAlignment="1" applyProtection="1">
      <alignment horizontal="left"/>
      <protection locked="0" hidden="1"/>
    </xf>
    <xf numFmtId="0" fontId="7" fillId="0" borderId="0" xfId="0" applyFont="1" applyAlignment="1" applyProtection="1">
      <protection hidden="1"/>
    </xf>
    <xf numFmtId="0" fontId="4" fillId="2" borderId="7" xfId="2" applyFont="1" applyFill="1" applyBorder="1" applyAlignment="1" applyProtection="1">
      <alignment horizontal="center" vertical="center"/>
    </xf>
    <xf numFmtId="0" fontId="5" fillId="3" borderId="0" xfId="0" applyNumberFormat="1" applyFont="1" applyFill="1" applyBorder="1" applyAlignment="1" applyProtection="1">
      <alignment vertical="center" wrapText="1"/>
      <protection hidden="1"/>
    </xf>
    <xf numFmtId="0" fontId="8" fillId="3" borderId="8" xfId="0" applyFont="1" applyFill="1" applyBorder="1" applyAlignment="1" applyProtection="1">
      <alignment vertical="center"/>
      <protection locked="0" hidden="1"/>
    </xf>
    <xf numFmtId="0" fontId="7" fillId="3" borderId="0" xfId="0" applyNumberFormat="1" applyFont="1" applyFill="1" applyBorder="1" applyAlignment="1" applyProtection="1">
      <alignment vertical="center" wrapText="1"/>
      <protection hidden="1"/>
    </xf>
    <xf numFmtId="0" fontId="5" fillId="3" borderId="0" xfId="0" quotePrefix="1" applyNumberFormat="1" applyFont="1" applyFill="1" applyBorder="1" applyAlignment="1" applyProtection="1">
      <alignment vertical="center"/>
      <protection locked="0" hidden="1"/>
    </xf>
    <xf numFmtId="0" fontId="6" fillId="3" borderId="0" xfId="0" quotePrefix="1" applyNumberFormat="1" applyFont="1" applyFill="1" applyBorder="1" applyAlignment="1" applyProtection="1">
      <alignment vertical="center"/>
      <protection locked="0" hidden="1"/>
    </xf>
    <xf numFmtId="0" fontId="9" fillId="3" borderId="0" xfId="0" applyFont="1" applyFill="1" applyBorder="1" applyAlignment="1" applyProtection="1">
      <alignment horizontal="center" vertical="center"/>
      <protection locked="0" hidden="1"/>
    </xf>
    <xf numFmtId="0" fontId="5" fillId="3" borderId="0" xfId="0" applyNumberFormat="1" applyFont="1" applyFill="1" applyBorder="1" applyAlignment="1" applyProtection="1">
      <alignment vertical="center"/>
    </xf>
    <xf numFmtId="4" fontId="5" fillId="3" borderId="0" xfId="0" applyNumberFormat="1" applyFont="1" applyFill="1" applyBorder="1" applyAlignment="1" applyProtection="1">
      <alignment horizontal="right" vertical="center" wrapText="1"/>
      <protection hidden="1"/>
    </xf>
    <xf numFmtId="0" fontId="7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0" xfId="0" applyFont="1" applyFill="1" applyBorder="1" applyAlignment="1" applyProtection="1">
      <alignment horizontal="center" vertical="center" wrapText="1"/>
      <protection locked="0" hidden="1"/>
    </xf>
    <xf numFmtId="0" fontId="7" fillId="3" borderId="0" xfId="0" applyFont="1" applyFill="1" applyBorder="1" applyAlignment="1" applyProtection="1">
      <alignment vertical="center" wrapText="1"/>
      <protection locked="0" hidden="1"/>
    </xf>
    <xf numFmtId="0" fontId="12" fillId="3" borderId="0" xfId="0" quotePrefix="1" applyFont="1" applyFill="1" applyBorder="1" applyAlignment="1" applyProtection="1">
      <alignment vertical="center"/>
      <protection locked="0" hidden="1"/>
    </xf>
    <xf numFmtId="0" fontId="11" fillId="3" borderId="0" xfId="0" applyNumberFormat="1" applyFont="1" applyFill="1" applyBorder="1" applyAlignment="1" applyProtection="1">
      <alignment horizontal="center" vertical="center"/>
      <protection locked="0" hidden="1"/>
    </xf>
    <xf numFmtId="164" fontId="16" fillId="3" borderId="0" xfId="0" applyNumberFormat="1" applyFont="1" applyFill="1" applyBorder="1" applyAlignment="1" applyProtection="1">
      <alignment horizontal="center" vertical="center" wrapText="1"/>
      <protection hidden="1"/>
    </xf>
    <xf numFmtId="165" fontId="17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8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49" fontId="16" fillId="3" borderId="0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9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0" xfId="0" applyNumberFormat="1" applyFont="1" applyFill="1" applyBorder="1" applyAlignment="1" applyProtection="1">
      <alignment horizontal="left" vertical="center" wrapText="1"/>
      <protection locked="0" hidden="1"/>
    </xf>
    <xf numFmtId="0" fontId="7" fillId="3" borderId="0" xfId="0" applyNumberFormat="1" applyFont="1" applyFill="1" applyBorder="1" applyAlignment="1" applyProtection="1">
      <alignment horizontal="center" vertical="center" wrapText="1"/>
      <protection hidden="1"/>
    </xf>
    <xf numFmtId="4" fontId="7" fillId="3" borderId="0" xfId="0" applyNumberFormat="1" applyFont="1" applyFill="1" applyBorder="1" applyAlignment="1" applyProtection="1">
      <alignment horizontal="right" vertical="center" wrapText="1"/>
      <protection hidden="1"/>
    </xf>
    <xf numFmtId="0" fontId="5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10" fontId="5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4" fontId="5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9" fontId="5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3" fillId="3" borderId="0" xfId="0" quotePrefix="1" applyFont="1" applyFill="1" applyBorder="1" applyAlignment="1" applyProtection="1">
      <alignment vertical="center"/>
      <protection locked="0" hidden="1"/>
    </xf>
    <xf numFmtId="0" fontId="14" fillId="3" borderId="0" xfId="0" quotePrefix="1" applyFont="1" applyFill="1" applyBorder="1" applyAlignment="1" applyProtection="1">
      <alignment vertical="center"/>
      <protection locked="0" hidden="1"/>
    </xf>
    <xf numFmtId="49" fontId="5" fillId="3" borderId="0" xfId="0" applyNumberFormat="1" applyFont="1" applyFill="1" applyBorder="1" applyAlignment="1">
      <alignment horizontal="left" vertical="center" wrapText="1"/>
    </xf>
    <xf numFmtId="0" fontId="7" fillId="3" borderId="0" xfId="0" applyNumberFormat="1" applyFont="1" applyFill="1" applyBorder="1" applyAlignment="1">
      <alignment horizontal="left" vertical="center" wrapText="1"/>
    </xf>
    <xf numFmtId="0" fontId="14" fillId="3" borderId="0" xfId="0" applyFont="1" applyFill="1" applyBorder="1" applyAlignment="1" applyProtection="1">
      <alignment horizontal="left" vertical="center" wrapText="1"/>
      <protection locked="0" hidden="1"/>
    </xf>
    <xf numFmtId="4" fontId="14" fillId="3" borderId="0" xfId="0" applyNumberFormat="1" applyFont="1" applyFill="1" applyBorder="1" applyAlignment="1" applyProtection="1">
      <alignment horizontal="left" vertical="center"/>
      <protection locked="0" hidden="1"/>
    </xf>
    <xf numFmtId="4" fontId="11" fillId="3" borderId="0" xfId="0" applyNumberFormat="1" applyFont="1" applyFill="1" applyBorder="1" applyAlignment="1" applyProtection="1">
      <alignment vertical="center"/>
      <protection locked="0" hidden="1"/>
    </xf>
    <xf numFmtId="4" fontId="11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0" fontId="10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10" fontId="7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0" fillId="3" borderId="0" xfId="0" applyFont="1" applyFill="1" applyBorder="1" applyAlignment="1" applyProtection="1">
      <alignment horizontal="center" vertical="center" wrapText="1"/>
      <protection locked="0" hidden="1"/>
    </xf>
    <xf numFmtId="4" fontId="14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0" fontId="10" fillId="3" borderId="0" xfId="0" applyFont="1" applyFill="1" applyBorder="1" applyAlignment="1" applyProtection="1">
      <alignment vertical="center"/>
      <protection locked="0" hidden="1"/>
    </xf>
    <xf numFmtId="0" fontId="11" fillId="3" borderId="0" xfId="0" applyFont="1" applyFill="1" applyBorder="1" applyAlignment="1" applyProtection="1">
      <alignment vertical="center"/>
      <protection locked="0" hidden="1"/>
    </xf>
    <xf numFmtId="0" fontId="5" fillId="3" borderId="9" xfId="0" applyNumberFormat="1" applyFont="1" applyFill="1" applyBorder="1" applyAlignment="1" applyProtection="1">
      <alignment wrapText="1"/>
      <protection hidden="1"/>
    </xf>
    <xf numFmtId="0" fontId="23" fillId="3" borderId="9" xfId="0" quotePrefix="1" applyFont="1" applyFill="1" applyBorder="1" applyAlignment="1" applyProtection="1">
      <protection locked="0" hidden="1"/>
    </xf>
    <xf numFmtId="0" fontId="7" fillId="3" borderId="10" xfId="0" applyNumberFormat="1" applyFont="1" applyFill="1" applyBorder="1" applyAlignment="1" applyProtection="1">
      <alignment wrapText="1"/>
      <protection hidden="1"/>
    </xf>
    <xf numFmtId="0" fontId="5" fillId="3" borderId="0" xfId="0" quotePrefix="1" applyNumberFormat="1" applyFont="1" applyFill="1" applyBorder="1" applyAlignment="1" applyProtection="1">
      <protection locked="0" hidden="1"/>
    </xf>
    <xf numFmtId="0" fontId="6" fillId="3" borderId="0" xfId="0" quotePrefix="1" applyNumberFormat="1" applyFont="1" applyFill="1" applyBorder="1" applyAlignment="1" applyProtection="1">
      <protection locked="0" hidden="1"/>
    </xf>
    <xf numFmtId="0" fontId="5" fillId="3" borderId="0" xfId="0" applyNumberFormat="1" applyFont="1" applyFill="1" applyBorder="1" applyAlignment="1" applyProtection="1">
      <alignment wrapText="1"/>
      <protection hidden="1"/>
    </xf>
    <xf numFmtId="4" fontId="5" fillId="3" borderId="0" xfId="0" applyNumberFormat="1" applyFont="1" applyFill="1" applyBorder="1" applyAlignment="1" applyProtection="1">
      <alignment horizontal="right" wrapText="1"/>
      <protection hidden="1"/>
    </xf>
    <xf numFmtId="0" fontId="7" fillId="3" borderId="0" xfId="0" applyNumberFormat="1" applyFont="1" applyFill="1" applyBorder="1" applyAlignment="1" applyProtection="1">
      <alignment horizontal="center" wrapText="1"/>
      <protection locked="0" hidden="1"/>
    </xf>
    <xf numFmtId="0" fontId="7" fillId="3" borderId="0" xfId="0" applyFont="1" applyFill="1" applyBorder="1" applyAlignment="1" applyProtection="1">
      <alignment horizontal="center" wrapText="1"/>
      <protection locked="0" hidden="1"/>
    </xf>
    <xf numFmtId="0" fontId="7" fillId="3" borderId="0" xfId="0" applyFont="1" applyFill="1" applyBorder="1" applyAlignment="1" applyProtection="1">
      <alignment wrapText="1"/>
      <protection locked="0" hidden="1"/>
    </xf>
    <xf numFmtId="0" fontId="11" fillId="3" borderId="0" xfId="0" applyNumberFormat="1" applyFont="1" applyFill="1" applyBorder="1" applyAlignment="1" applyProtection="1">
      <alignment horizontal="center"/>
      <protection locked="0" hidden="1"/>
    </xf>
    <xf numFmtId="49" fontId="16" fillId="3" borderId="0" xfId="0" applyNumberFormat="1" applyFont="1" applyFill="1" applyBorder="1" applyAlignment="1" applyProtection="1">
      <alignment horizontal="center" wrapText="1"/>
      <protection hidden="1"/>
    </xf>
    <xf numFmtId="165" fontId="21" fillId="3" borderId="0" xfId="0" applyNumberFormat="1" applyFont="1" applyFill="1" applyBorder="1" applyAlignment="1" applyProtection="1">
      <alignment horizontal="center" wrapText="1"/>
      <protection locked="0" hidden="1"/>
    </xf>
    <xf numFmtId="0" fontId="18" fillId="3" borderId="0" xfId="0" applyNumberFormat="1" applyFont="1" applyFill="1" applyBorder="1" applyAlignment="1" applyProtection="1">
      <alignment horizontal="center" wrapText="1"/>
      <protection hidden="1"/>
    </xf>
    <xf numFmtId="0" fontId="29" fillId="3" borderId="0" xfId="0" applyNumberFormat="1" applyFont="1" applyFill="1" applyBorder="1" applyAlignment="1">
      <alignment horizontal="center" wrapText="1"/>
    </xf>
    <xf numFmtId="0" fontId="7" fillId="3" borderId="0" xfId="0" applyNumberFormat="1" applyFont="1" applyFill="1" applyBorder="1" applyAlignment="1" applyProtection="1">
      <alignment horizontal="left" wrapText="1"/>
      <protection locked="0" hidden="1"/>
    </xf>
    <xf numFmtId="0" fontId="7" fillId="3" borderId="0" xfId="0" applyNumberFormat="1" applyFont="1" applyFill="1" applyBorder="1" applyAlignment="1" applyProtection="1">
      <alignment horizontal="center" wrapText="1"/>
      <protection hidden="1"/>
    </xf>
    <xf numFmtId="4" fontId="7" fillId="3" borderId="0" xfId="0" applyNumberFormat="1" applyFont="1" applyFill="1" applyBorder="1" applyAlignment="1" applyProtection="1">
      <alignment horizontal="right" wrapText="1"/>
      <protection hidden="1"/>
    </xf>
    <xf numFmtId="4" fontId="19" fillId="3" borderId="0" xfId="0" applyNumberFormat="1" applyFont="1" applyFill="1" applyBorder="1" applyAlignment="1" applyProtection="1">
      <alignment horizontal="right" wrapText="1"/>
      <protection hidden="1"/>
    </xf>
    <xf numFmtId="0" fontId="5" fillId="3" borderId="0" xfId="0" applyNumberFormat="1" applyFont="1" applyFill="1" applyBorder="1" applyAlignment="1" applyProtection="1">
      <alignment horizontal="center" wrapText="1"/>
      <protection locked="0" hidden="1"/>
    </xf>
    <xf numFmtId="10" fontId="18" fillId="3" borderId="0" xfId="0" applyNumberFormat="1" applyFont="1" applyFill="1" applyBorder="1" applyAlignment="1" applyProtection="1">
      <alignment horizontal="center" wrapText="1"/>
      <protection locked="0" hidden="1"/>
    </xf>
    <xf numFmtId="4" fontId="18" fillId="3" borderId="0" xfId="0" applyNumberFormat="1" applyFont="1" applyFill="1" applyBorder="1" applyAlignment="1" applyProtection="1">
      <alignment horizontal="right" wrapText="1"/>
      <protection hidden="1"/>
    </xf>
    <xf numFmtId="9" fontId="5" fillId="3" borderId="0" xfId="0" applyNumberFormat="1" applyFont="1" applyFill="1" applyBorder="1" applyAlignment="1" applyProtection="1">
      <alignment horizontal="center" wrapText="1"/>
      <protection hidden="1"/>
    </xf>
    <xf numFmtId="0" fontId="25" fillId="3" borderId="0" xfId="0" quotePrefix="1" applyFont="1" applyFill="1" applyBorder="1" applyAlignment="1" applyProtection="1">
      <protection locked="0" hidden="1"/>
    </xf>
    <xf numFmtId="0" fontId="26" fillId="3" borderId="0" xfId="0" quotePrefix="1" applyFont="1" applyFill="1" applyBorder="1" applyAlignment="1" applyProtection="1">
      <protection locked="0" hidden="1"/>
    </xf>
    <xf numFmtId="0" fontId="24" fillId="3" borderId="0" xfId="0" quotePrefix="1" applyNumberFormat="1" applyFont="1" applyFill="1" applyBorder="1" applyAlignment="1" applyProtection="1">
      <protection locked="0" hidden="1"/>
    </xf>
    <xf numFmtId="0" fontId="14" fillId="3" borderId="0" xfId="0" quotePrefix="1" applyFont="1" applyFill="1" applyBorder="1" applyAlignment="1" applyProtection="1">
      <alignment vertical="center" wrapText="1"/>
      <protection locked="0" hidden="1"/>
    </xf>
    <xf numFmtId="0" fontId="14" fillId="3" borderId="0" xfId="0" applyFont="1" applyFill="1" applyBorder="1" applyAlignment="1" applyProtection="1">
      <alignment horizontal="left" wrapText="1"/>
      <protection locked="0" hidden="1"/>
    </xf>
    <xf numFmtId="4" fontId="14" fillId="3" borderId="0" xfId="0" applyNumberFormat="1" applyFont="1" applyFill="1" applyBorder="1" applyAlignment="1" applyProtection="1">
      <alignment horizontal="center" vertical="center"/>
      <protection locked="0" hidden="1"/>
    </xf>
    <xf numFmtId="4" fontId="14" fillId="3" borderId="0" xfId="0" applyNumberFormat="1" applyFont="1" applyFill="1" applyBorder="1" applyAlignment="1" applyProtection="1">
      <protection locked="0" hidden="1"/>
    </xf>
    <xf numFmtId="4" fontId="14" fillId="3" borderId="0" xfId="0" applyNumberFormat="1" applyFont="1" applyFill="1" applyBorder="1" applyAlignment="1" applyProtection="1">
      <alignment horizontal="right" wrapText="1"/>
      <protection locked="0" hidden="1"/>
    </xf>
    <xf numFmtId="0" fontId="15" fillId="3" borderId="0" xfId="0" applyNumberFormat="1" applyFont="1" applyFill="1" applyBorder="1" applyAlignment="1" applyProtection="1">
      <alignment horizontal="center" wrapText="1"/>
      <protection locked="0" hidden="1"/>
    </xf>
    <xf numFmtId="10" fontId="15" fillId="3" borderId="0" xfId="0" applyNumberFormat="1" applyFont="1" applyFill="1" applyBorder="1" applyAlignment="1" applyProtection="1">
      <alignment horizontal="center" wrapText="1"/>
      <protection locked="0" hidden="1"/>
    </xf>
    <xf numFmtId="0" fontId="15" fillId="3" borderId="0" xfId="0" applyFont="1" applyFill="1" applyBorder="1" applyAlignment="1" applyProtection="1">
      <alignment horizontal="center" wrapText="1"/>
      <protection locked="0" hidden="1"/>
    </xf>
    <xf numFmtId="0" fontId="11" fillId="3" borderId="0" xfId="0" applyFont="1" applyFill="1" applyBorder="1" applyAlignment="1" applyProtection="1">
      <protection locked="0" hidden="1"/>
    </xf>
    <xf numFmtId="0" fontId="28" fillId="3" borderId="0" xfId="0" applyNumberFormat="1" applyFont="1" applyFill="1" applyBorder="1" applyAlignment="1">
      <alignment horizontal="center" wrapText="1"/>
    </xf>
    <xf numFmtId="0" fontId="28" fillId="3" borderId="0" xfId="0" applyNumberFormat="1" applyFont="1" applyFill="1" applyBorder="1" applyAlignment="1">
      <alignment wrapText="1"/>
    </xf>
    <xf numFmtId="4" fontId="28" fillId="3" borderId="0" xfId="0" applyNumberFormat="1" applyFont="1" applyFill="1" applyBorder="1" applyAlignment="1">
      <alignment horizontal="right" wrapText="1"/>
    </xf>
    <xf numFmtId="4" fontId="27" fillId="3" borderId="0" xfId="0" applyNumberFormat="1" applyFont="1" applyFill="1" applyBorder="1" applyAlignment="1" applyProtection="1">
      <alignment horizontal="right" wrapText="1"/>
      <protection hidden="1"/>
    </xf>
    <xf numFmtId="0" fontId="8" fillId="3" borderId="9" xfId="0" applyNumberFormat="1" applyFont="1" applyFill="1" applyBorder="1" applyAlignment="1" applyProtection="1">
      <alignment vertical="center"/>
      <protection hidden="1"/>
    </xf>
    <xf numFmtId="0" fontId="31" fillId="3" borderId="0" xfId="0" quotePrefix="1" applyNumberFormat="1" applyFont="1" applyFill="1" applyBorder="1" applyAlignment="1" applyProtection="1">
      <alignment vertical="center"/>
      <protection locked="0" hidden="1"/>
    </xf>
    <xf numFmtId="0" fontId="30" fillId="3" borderId="0" xfId="0" applyFont="1" applyFill="1" applyBorder="1" applyAlignment="1" applyProtection="1">
      <alignment horizontal="left" vertical="center"/>
      <protection locked="0" hidden="1"/>
    </xf>
    <xf numFmtId="0" fontId="11" fillId="4" borderId="1" xfId="0" applyNumberFormat="1" applyFont="1" applyFill="1" applyBorder="1" applyAlignment="1" applyProtection="1">
      <alignment horizontal="center" vertical="center"/>
      <protection locked="0" hidden="1"/>
    </xf>
    <xf numFmtId="0" fontId="20" fillId="4" borderId="6" xfId="0" applyNumberFormat="1" applyFont="1" applyFill="1" applyBorder="1" applyAlignment="1" applyProtection="1">
      <alignment horizontal="center" vertical="center" wrapText="1"/>
      <protection hidden="1"/>
    </xf>
    <xf numFmtId="165" fontId="17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5" fillId="4" borderId="6" xfId="0" applyNumberFormat="1" applyFont="1" applyFill="1" applyBorder="1" applyAlignment="1" applyProtection="1">
      <alignment vertical="center" wrapText="1"/>
      <protection locked="0" hidden="1"/>
    </xf>
    <xf numFmtId="0" fontId="7" fillId="4" borderId="6" xfId="0" applyNumberFormat="1" applyFont="1" applyFill="1" applyBorder="1" applyAlignment="1" applyProtection="1">
      <alignment horizontal="center" vertical="center" wrapText="1"/>
      <protection hidden="1"/>
    </xf>
    <xf numFmtId="49" fontId="7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49" fontId="5" fillId="4" borderId="6" xfId="0" applyNumberFormat="1" applyFont="1" applyFill="1" applyBorder="1" applyAlignment="1" applyProtection="1">
      <alignment horizontal="left" vertical="center" wrapText="1"/>
      <protection locked="0" hidden="1"/>
    </xf>
    <xf numFmtId="0" fontId="7" fillId="4" borderId="6" xfId="0" applyNumberFormat="1" applyFont="1" applyFill="1" applyBorder="1" applyAlignment="1" applyProtection="1">
      <alignment horizontal="left" vertical="center" wrapText="1"/>
      <protection locked="0" hidden="1"/>
    </xf>
    <xf numFmtId="4" fontId="7" fillId="4" borderId="6" xfId="0" applyNumberFormat="1" applyFont="1" applyFill="1" applyBorder="1" applyAlignment="1" applyProtection="1">
      <alignment horizontal="right" vertical="center" wrapText="1"/>
      <protection hidden="1"/>
    </xf>
    <xf numFmtId="10" fontId="7" fillId="4" borderId="6" xfId="0" applyNumberFormat="1" applyFont="1" applyFill="1" applyBorder="1" applyAlignment="1" applyProtection="1">
      <alignment horizontal="center" vertical="center" wrapText="1"/>
    </xf>
    <xf numFmtId="4" fontId="7" fillId="4" borderId="6" xfId="0" applyNumberFormat="1" applyFont="1" applyFill="1" applyBorder="1" applyAlignment="1" applyProtection="1">
      <alignment horizontal="right" vertical="center" wrapText="1"/>
      <protection locked="0" hidden="1"/>
    </xf>
    <xf numFmtId="9" fontId="7" fillId="4" borderId="6" xfId="0" applyNumberFormat="1" applyFont="1" applyFill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vertical="center"/>
      <protection locked="0" hidden="1"/>
    </xf>
    <xf numFmtId="0" fontId="1" fillId="0" borderId="0" xfId="0" applyFont="1" applyAlignment="1" applyProtection="1">
      <protection locked="0" hidden="1"/>
    </xf>
    <xf numFmtId="0" fontId="1" fillId="3" borderId="0" xfId="0" applyFont="1" applyFill="1" applyBorder="1" applyAlignment="1" applyProtection="1">
      <protection locked="0" hidden="1"/>
    </xf>
    <xf numFmtId="0" fontId="1" fillId="0" borderId="0" xfId="0" applyFont="1" applyAlignment="1" applyProtection="1">
      <alignment vertical="top"/>
      <protection locked="0" hidden="1"/>
    </xf>
    <xf numFmtId="0" fontId="1" fillId="0" borderId="0" xfId="0" applyFont="1" applyAlignment="1" applyProtection="1">
      <protection hidden="1"/>
    </xf>
    <xf numFmtId="0" fontId="1" fillId="0" borderId="0" xfId="0" applyNumberFormat="1" applyFont="1" applyAlignment="1" applyProtection="1">
      <protection hidden="1"/>
    </xf>
    <xf numFmtId="0" fontId="1" fillId="0" borderId="0" xfId="0" applyFont="1" applyAlignment="1" applyProtection="1">
      <alignment horizontal="left"/>
      <protection locked="0" hidden="1"/>
    </xf>
    <xf numFmtId="4" fontId="1" fillId="0" borderId="0" xfId="0" applyNumberFormat="1" applyFont="1" applyAlignment="1" applyProtection="1">
      <alignment horizontal="right"/>
      <protection hidden="1"/>
    </xf>
    <xf numFmtId="0" fontId="1" fillId="0" borderId="0" xfId="0" applyNumberFormat="1" applyFont="1" applyAlignment="1" applyProtection="1">
      <alignment horizontal="center"/>
      <protection locked="0" hidden="1"/>
    </xf>
    <xf numFmtId="0" fontId="1" fillId="0" borderId="0" xfId="0" applyFont="1" applyAlignment="1" applyProtection="1">
      <alignment horizontal="center"/>
      <protection locked="0" hidden="1"/>
    </xf>
    <xf numFmtId="9" fontId="1" fillId="0" borderId="0" xfId="0" applyNumberFormat="1" applyFont="1" applyAlignment="1" applyProtection="1">
      <alignment horizontal="center"/>
      <protection hidden="1"/>
    </xf>
    <xf numFmtId="0" fontId="11" fillId="3" borderId="11" xfId="0" applyNumberFormat="1" applyFont="1" applyFill="1" applyBorder="1" applyAlignment="1">
      <alignment horizontal="center" vertical="center"/>
    </xf>
    <xf numFmtId="49" fontId="16" fillId="3" borderId="6" xfId="0" applyNumberFormat="1" applyFont="1" applyFill="1" applyBorder="1" applyAlignment="1">
      <alignment horizontal="center" vertical="center" wrapText="1"/>
    </xf>
    <xf numFmtId="165" fontId="17" fillId="3" borderId="6" xfId="0" applyNumberFormat="1" applyFont="1" applyFill="1" applyBorder="1" applyAlignment="1">
      <alignment horizontal="center" vertical="center" wrapText="1"/>
    </xf>
    <xf numFmtId="0" fontId="18" fillId="3" borderId="6" xfId="0" applyNumberFormat="1" applyFont="1" applyFill="1" applyBorder="1" applyAlignment="1">
      <alignment horizontal="center" vertical="center" wrapText="1"/>
    </xf>
    <xf numFmtId="0" fontId="18" fillId="3" borderId="6" xfId="1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19" fillId="3" borderId="12" xfId="0" applyNumberFormat="1" applyFont="1" applyFill="1" applyBorder="1" applyAlignment="1">
      <alignment horizontal="center" vertical="center" wrapText="1"/>
    </xf>
    <xf numFmtId="0" fontId="7" fillId="3" borderId="6" xfId="0" applyNumberFormat="1" applyFont="1" applyFill="1" applyBorder="1" applyAlignment="1">
      <alignment horizontal="left" vertical="center" wrapText="1"/>
    </xf>
    <xf numFmtId="0" fontId="7" fillId="3" borderId="6" xfId="0" applyNumberFormat="1" applyFont="1" applyFill="1" applyBorder="1" applyAlignment="1">
      <alignment horizontal="center" vertical="center" wrapText="1"/>
    </xf>
    <xf numFmtId="4" fontId="5" fillId="3" borderId="6" xfId="0" applyNumberFormat="1" applyFont="1" applyFill="1" applyBorder="1" applyAlignment="1">
      <alignment horizontal="right" vertical="center" wrapText="1"/>
    </xf>
    <xf numFmtId="4" fontId="7" fillId="3" borderId="6" xfId="0" applyNumberFormat="1" applyFont="1" applyFill="1" applyBorder="1" applyAlignment="1">
      <alignment horizontal="right" vertical="center" wrapText="1"/>
    </xf>
    <xf numFmtId="4" fontId="5" fillId="3" borderId="11" xfId="0" applyNumberFormat="1" applyFont="1" applyFill="1" applyBorder="1" applyAlignment="1">
      <alignment horizontal="right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10" fontId="5" fillId="3" borderId="6" xfId="0" applyNumberFormat="1" applyFont="1" applyFill="1" applyBorder="1" applyAlignment="1">
      <alignment horizontal="center" vertical="center" wrapText="1"/>
    </xf>
    <xf numFmtId="9" fontId="5" fillId="3" borderId="6" xfId="0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  <protection hidden="1"/>
    </xf>
    <xf numFmtId="49" fontId="5" fillId="5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34" fillId="4" borderId="6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Alignment="1" applyProtection="1">
      <alignment vertical="center"/>
      <protection locked="0" hidden="1"/>
    </xf>
  </cellXfs>
  <cellStyles count="3">
    <cellStyle name="Lien hypertexte" xfId="2" builtinId="8"/>
    <cellStyle name="Milliers" xfId="1" builtinId="3"/>
    <cellStyle name="Normal" xfId="0" builtinId="0"/>
  </cellStyles>
  <dxfs count="4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1"/>
        </patternFill>
      </fill>
      <alignment horizontal="left" vertical="top" textRotation="0" wrapText="1" indent="0" justifyLastLine="0" shrinkToFit="0" readingOrder="0"/>
      <border diagonalUp="0" diagonalDown="0" outline="0">
        <left style="hair">
          <color theme="0"/>
        </left>
        <right style="hair">
          <color theme="0"/>
        </right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4" formatCode="0.00%"/>
      <fill>
        <patternFill patternType="solid">
          <fgColor indexed="64"/>
          <bgColor theme="5" tint="0.59999389629810485"/>
        </patternFill>
      </fill>
      <alignment horizontal="center" vertical="center" textRotation="0" indent="0" justifyLastLine="0" shrinkToFit="0" readingOrder="0"/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hair">
          <color indexed="64"/>
        </bottom>
        <vertical/>
        <horizontal/>
      </border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1"/>
    </dxf>
    <dxf>
      <font>
        <b/>
        <strike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thin">
          <color theme="4" tint="0.39997558519241921"/>
        </bottom>
        <vertical/>
        <horizontal/>
      </border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1"/>
    </dxf>
    <dxf>
      <font>
        <b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family val="2"/>
        <scheme val="none"/>
      </font>
      <numFmt numFmtId="165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hair">
          <color indexed="64"/>
        </bottom>
        <vertical/>
        <horizontal/>
      </border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right"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justifyLastLine="0" shrinkToFit="0" readingOrder="0"/>
      <protection locked="0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920752</xdr:colOff>
      <xdr:row>1</xdr:row>
      <xdr:rowOff>105833</xdr:rowOff>
    </xdr:from>
    <xdr:to>
      <xdr:col>4</xdr:col>
      <xdr:colOff>1280584</xdr:colOff>
      <xdr:row>1</xdr:row>
      <xdr:rowOff>214758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616202" y="486833"/>
          <a:ext cx="7407" cy="10892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0</xdr:row>
          <xdr:rowOff>190500</xdr:rowOff>
        </xdr:from>
        <xdr:to>
          <xdr:col>8</xdr:col>
          <xdr:colOff>504825</xdr:colOff>
          <xdr:row>1</xdr:row>
          <xdr:rowOff>228600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42333</xdr:colOff>
      <xdr:row>1</xdr:row>
      <xdr:rowOff>84667</xdr:rowOff>
    </xdr:from>
    <xdr:to>
      <xdr:col>10</xdr:col>
      <xdr:colOff>366333</xdr:colOff>
      <xdr:row>1</xdr:row>
      <xdr:rowOff>192667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443508" y="465667"/>
          <a:ext cx="324000" cy="108000"/>
        </a:xfrm>
        <a:prstGeom prst="lef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1449915</xdr:colOff>
      <xdr:row>1</xdr:row>
      <xdr:rowOff>95251</xdr:rowOff>
    </xdr:from>
    <xdr:to>
      <xdr:col>5</xdr:col>
      <xdr:colOff>1773915</xdr:colOff>
      <xdr:row>1</xdr:row>
      <xdr:rowOff>203251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907490" y="476251"/>
          <a:ext cx="324000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42333</xdr:colOff>
      <xdr:row>1</xdr:row>
      <xdr:rowOff>84667</xdr:rowOff>
    </xdr:from>
    <xdr:to>
      <xdr:col>10</xdr:col>
      <xdr:colOff>366333</xdr:colOff>
      <xdr:row>1</xdr:row>
      <xdr:rowOff>192667</xdr:rowOff>
    </xdr:to>
    <xdr:sp macro="" textlink="">
      <xdr:nvSpPr>
        <xdr:cNvPr id="5" name="Flèche gau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557433" y="465667"/>
          <a:ext cx="324000" cy="108000"/>
        </a:xfrm>
        <a:prstGeom prst="lef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1449915</xdr:colOff>
      <xdr:row>1</xdr:row>
      <xdr:rowOff>95251</xdr:rowOff>
    </xdr:from>
    <xdr:to>
      <xdr:col>5</xdr:col>
      <xdr:colOff>1773915</xdr:colOff>
      <xdr:row>1</xdr:row>
      <xdr:rowOff>203251</xdr:rowOff>
    </xdr:to>
    <xdr:sp macro="" textlink="">
      <xdr:nvSpPr>
        <xdr:cNvPr id="7" name="Flèche droi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2954865" y="476251"/>
          <a:ext cx="150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_Compta-17.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VTS"/>
      <sheetName val="VTR"/>
      <sheetName val="VTT"/>
      <sheetName val="VTJ"/>
      <sheetName val="ACS"/>
      <sheetName val="ACR"/>
      <sheetName val="ACT"/>
      <sheetName val="ACB"/>
      <sheetName val="CLT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ESP"/>
      <sheetName val="TRS"/>
      <sheetName val="SAR"/>
      <sheetName val="SCL"/>
      <sheetName val="COM"/>
      <sheetName val="BIL"/>
      <sheetName val="PRF"/>
      <sheetName val="BH0"/>
      <sheetName val="BV0"/>
      <sheetName val="BV1"/>
      <sheetName val="BV2"/>
      <sheetName val="FT1"/>
      <sheetName val="FT2"/>
      <sheetName val="FT3"/>
      <sheetName val="FR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Produits"/>
      <sheetName val="Prestations"/>
      <sheetName val="Adresses"/>
      <sheetName val="Saisie"/>
      <sheetName val="Report"/>
    </sheetNames>
    <sheetDataSet>
      <sheetData sheetId="0"/>
      <sheetData sheetId="1"/>
      <sheetData sheetId="2"/>
      <sheetData sheetId="3"/>
      <sheetData sheetId="4">
        <row r="8">
          <cell r="D8" t="str">
            <v/>
          </cell>
        </row>
      </sheetData>
      <sheetData sheetId="5">
        <row r="5">
          <cell r="A5">
            <v>0.11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&lt;</v>
          </cell>
          <cell r="B1" t="str">
            <v xml:space="preserve">  ARTICLES</v>
          </cell>
          <cell r="C1"/>
          <cell r="D1"/>
          <cell r="H1"/>
          <cell r="M1"/>
        </row>
        <row r="2">
          <cell r="A2"/>
          <cell r="B2"/>
          <cell r="C2"/>
          <cell r="D2"/>
          <cell r="H2"/>
          <cell r="M2"/>
        </row>
        <row r="3">
          <cell r="A3"/>
          <cell r="B3"/>
          <cell r="C3"/>
          <cell r="D3"/>
          <cell r="H3" t="str">
            <v>VENTE</v>
          </cell>
          <cell r="M3"/>
        </row>
        <row r="4">
          <cell r="A4" t="str">
            <v>N° Ordre</v>
          </cell>
          <cell r="B4" t="str">
            <v>Code</v>
          </cell>
          <cell r="C4" t="str">
            <v>Désignation Article</v>
          </cell>
          <cell r="D4" t="str">
            <v>Unité</v>
          </cell>
          <cell r="H4" t="str">
            <v>TVA</v>
          </cell>
          <cell r="M4" t="str">
            <v>N° Code Barre Réf. Article</v>
          </cell>
        </row>
        <row r="5">
          <cell r="A5"/>
          <cell r="B5"/>
          <cell r="C5" t="str">
            <v>1-PRESTATIONS</v>
          </cell>
          <cell r="D5"/>
          <cell r="H5"/>
          <cell r="M5"/>
        </row>
        <row r="6">
          <cell r="A6">
            <v>11</v>
          </cell>
          <cell r="B6"/>
          <cell r="C6" t="str">
            <v>11-COPIE (Petit Format Noir &amp; Blanc)</v>
          </cell>
          <cell r="D6"/>
          <cell r="H6"/>
          <cell r="M6"/>
        </row>
        <row r="7">
          <cell r="A7" t="str">
            <v>11-01</v>
          </cell>
          <cell r="B7" t="str">
            <v>C3</v>
          </cell>
          <cell r="C7" t="str">
            <v xml:space="preserve">Copie Noir &amp; Blanc A3-R /  Papier </v>
          </cell>
          <cell r="D7" t="str">
            <v>U</v>
          </cell>
          <cell r="H7">
            <v>0.19</v>
          </cell>
          <cell r="M7"/>
        </row>
        <row r="8">
          <cell r="A8" t="str">
            <v>11-02</v>
          </cell>
          <cell r="B8" t="str">
            <v>C3S</v>
          </cell>
          <cell r="C8" t="str">
            <v xml:space="preserve">Copie Noir &amp; Blanc A3-R /  Papier / Spéciale </v>
          </cell>
          <cell r="D8" t="str">
            <v>U</v>
          </cell>
          <cell r="H8">
            <v>0.19</v>
          </cell>
          <cell r="M8"/>
        </row>
        <row r="9">
          <cell r="A9" t="str">
            <v>11-03</v>
          </cell>
          <cell r="B9" t="str">
            <v>C3B</v>
          </cell>
          <cell r="C9" t="str">
            <v>Copie Noir &amp; Blanc A3-R / Bristol</v>
          </cell>
          <cell r="D9" t="str">
            <v>U</v>
          </cell>
          <cell r="H9">
            <v>0.19</v>
          </cell>
          <cell r="M9"/>
        </row>
        <row r="10">
          <cell r="A10" t="str">
            <v>11-04</v>
          </cell>
          <cell r="B10" t="str">
            <v>C3C</v>
          </cell>
          <cell r="C10" t="str">
            <v>Copie Noir &amp; Blanc A3-R / Calque</v>
          </cell>
          <cell r="D10" t="str">
            <v>U</v>
          </cell>
          <cell r="H10">
            <v>0.19</v>
          </cell>
          <cell r="M10"/>
        </row>
        <row r="11">
          <cell r="A11" t="str">
            <v>11-05</v>
          </cell>
          <cell r="B11" t="str">
            <v>C6</v>
          </cell>
          <cell r="C11" t="str">
            <v>Copie Noir &amp; Blanc A3-RV /  Papier</v>
          </cell>
          <cell r="D11" t="str">
            <v>U</v>
          </cell>
          <cell r="H11">
            <v>0.19</v>
          </cell>
          <cell r="M11"/>
        </row>
        <row r="12">
          <cell r="A12" t="str">
            <v>11-06</v>
          </cell>
          <cell r="B12" t="str">
            <v>C6S</v>
          </cell>
          <cell r="C12" t="str">
            <v xml:space="preserve">Copie Noir &amp; Blanc A3-RV /  Papier / Spéciale </v>
          </cell>
          <cell r="D12" t="str">
            <v>U</v>
          </cell>
          <cell r="H12">
            <v>0.19</v>
          </cell>
          <cell r="M12"/>
        </row>
        <row r="13">
          <cell r="A13" t="str">
            <v>11-07</v>
          </cell>
          <cell r="B13" t="str">
            <v>C6B</v>
          </cell>
          <cell r="C13" t="str">
            <v>Copie Noir &amp; Blanc A3-RV / Bristol</v>
          </cell>
          <cell r="D13" t="str">
            <v>U</v>
          </cell>
          <cell r="H13">
            <v>0.19</v>
          </cell>
          <cell r="M13"/>
        </row>
        <row r="14">
          <cell r="A14" t="str">
            <v>11-08</v>
          </cell>
          <cell r="B14" t="str">
            <v>C4</v>
          </cell>
          <cell r="C14" t="str">
            <v>Copie Noir &amp; Blanc A4-R /  Papier</v>
          </cell>
          <cell r="D14" t="str">
            <v>U</v>
          </cell>
          <cell r="H14">
            <v>0.19</v>
          </cell>
          <cell r="M14"/>
        </row>
        <row r="15">
          <cell r="A15" t="str">
            <v>11-09</v>
          </cell>
          <cell r="B15" t="str">
            <v>C4S</v>
          </cell>
          <cell r="C15" t="str">
            <v>Copie Noir &amp; Blanc A4-R /  Papier / Spéciale</v>
          </cell>
          <cell r="D15" t="str">
            <v>U</v>
          </cell>
          <cell r="H15">
            <v>0.19</v>
          </cell>
          <cell r="M15"/>
        </row>
        <row r="16">
          <cell r="A16" t="str">
            <v>11-10</v>
          </cell>
          <cell r="B16" t="str">
            <v>C4B</v>
          </cell>
          <cell r="C16" t="str">
            <v>Copie Noir &amp; Blanc A4-R / Bristol</v>
          </cell>
          <cell r="D16" t="str">
            <v>U</v>
          </cell>
          <cell r="H16">
            <v>0.19</v>
          </cell>
          <cell r="M16"/>
        </row>
        <row r="17">
          <cell r="A17" t="str">
            <v>11-11</v>
          </cell>
          <cell r="B17" t="str">
            <v>C4C</v>
          </cell>
          <cell r="C17" t="str">
            <v>Copie Noir &amp; Blanc A4-R / Calque</v>
          </cell>
          <cell r="D17" t="str">
            <v>U</v>
          </cell>
          <cell r="H17">
            <v>0.19</v>
          </cell>
          <cell r="M17"/>
        </row>
        <row r="18">
          <cell r="A18" t="str">
            <v>11-12</v>
          </cell>
          <cell r="B18" t="str">
            <v>C4TC</v>
          </cell>
          <cell r="C18" t="str">
            <v xml:space="preserve">Copie Noir &amp; Blanc A4-R / Tirage Cachet + Agrafage </v>
          </cell>
          <cell r="D18" t="str">
            <v>U</v>
          </cell>
          <cell r="H18">
            <v>0.19</v>
          </cell>
          <cell r="M18"/>
        </row>
        <row r="19">
          <cell r="A19" t="str">
            <v>11-13</v>
          </cell>
          <cell r="B19" t="str">
            <v>C8</v>
          </cell>
          <cell r="C19" t="str">
            <v>Copie Noir &amp; Blanc A4-RV /  Papier</v>
          </cell>
          <cell r="D19" t="str">
            <v>U</v>
          </cell>
          <cell r="H19">
            <v>0.19</v>
          </cell>
          <cell r="M19"/>
        </row>
        <row r="20">
          <cell r="A20" t="str">
            <v>11-14</v>
          </cell>
          <cell r="B20" t="str">
            <v>C8S</v>
          </cell>
          <cell r="C20" t="str">
            <v xml:space="preserve">Copie Noir &amp; Blanc A4-RV /  Papier / Spéciale </v>
          </cell>
          <cell r="D20" t="str">
            <v>U</v>
          </cell>
          <cell r="H20">
            <v>0.19</v>
          </cell>
          <cell r="M20"/>
        </row>
        <row r="21">
          <cell r="A21" t="str">
            <v>11-15</v>
          </cell>
          <cell r="B21" t="str">
            <v>C8B</v>
          </cell>
          <cell r="C21" t="str">
            <v>Copie Noir &amp; Blanc A4-RV / Bristol</v>
          </cell>
          <cell r="D21" t="str">
            <v>U</v>
          </cell>
          <cell r="H21">
            <v>0.19</v>
          </cell>
          <cell r="M21"/>
        </row>
        <row r="22">
          <cell r="A22">
            <v>11</v>
          </cell>
          <cell r="B22"/>
          <cell r="C22" t="str">
            <v>11-COPIE (Petit Format Couleur)</v>
          </cell>
          <cell r="D22"/>
          <cell r="H22"/>
          <cell r="M22"/>
        </row>
        <row r="23">
          <cell r="A23" t="str">
            <v>11-16</v>
          </cell>
          <cell r="B23" t="str">
            <v>C30</v>
          </cell>
          <cell r="C23" t="str">
            <v>Copie Couleur A3-R /  Papier (aucun aplat)</v>
          </cell>
          <cell r="D23" t="str">
            <v>U</v>
          </cell>
          <cell r="H23">
            <v>0.19</v>
          </cell>
          <cell r="M23"/>
        </row>
        <row r="24">
          <cell r="A24" t="str">
            <v>11-17</v>
          </cell>
          <cell r="B24" t="str">
            <v>C31</v>
          </cell>
          <cell r="C24" t="str">
            <v>Copie Couleur A3-R /  Papier (avec aplats)</v>
          </cell>
          <cell r="D24" t="str">
            <v>U</v>
          </cell>
          <cell r="H24">
            <v>0.19</v>
          </cell>
          <cell r="M24"/>
        </row>
        <row r="25">
          <cell r="A25" t="str">
            <v>11-18</v>
          </cell>
          <cell r="B25" t="str">
            <v>C32</v>
          </cell>
          <cell r="C25" t="str">
            <v>Copie Couleur A3-R /  Papier (tout aplat)</v>
          </cell>
          <cell r="D25" t="str">
            <v>U</v>
          </cell>
          <cell r="H25">
            <v>0.19</v>
          </cell>
          <cell r="M25"/>
        </row>
        <row r="26">
          <cell r="A26" t="str">
            <v>11-19</v>
          </cell>
          <cell r="B26" t="str">
            <v>C30B</v>
          </cell>
          <cell r="C26" t="str">
            <v>Copie Couleur A3-R / Bristol (aucun aplat)</v>
          </cell>
          <cell r="D26" t="str">
            <v>U</v>
          </cell>
          <cell r="H26">
            <v>0.19</v>
          </cell>
          <cell r="M26"/>
        </row>
        <row r="27">
          <cell r="A27" t="str">
            <v>11-20</v>
          </cell>
          <cell r="B27" t="str">
            <v>C31B</v>
          </cell>
          <cell r="C27" t="str">
            <v>Copie Couleur A3-R / Bristol (avec aplats)</v>
          </cell>
          <cell r="D27" t="str">
            <v>U</v>
          </cell>
          <cell r="H27">
            <v>0.19</v>
          </cell>
          <cell r="M27"/>
        </row>
        <row r="28">
          <cell r="A28" t="str">
            <v>11-21</v>
          </cell>
          <cell r="B28" t="str">
            <v>C32B</v>
          </cell>
          <cell r="C28" t="str">
            <v>Copie Couleur A3-R / Bristol (tout aplat)</v>
          </cell>
          <cell r="D28" t="str">
            <v>U</v>
          </cell>
          <cell r="H28">
            <v>0.19</v>
          </cell>
          <cell r="M28"/>
        </row>
        <row r="29">
          <cell r="A29" t="str">
            <v>11-22</v>
          </cell>
          <cell r="B29" t="str">
            <v>C60</v>
          </cell>
          <cell r="C29" t="str">
            <v xml:space="preserve">Copie Couleur A3-RV /  Papier (aucun aplat) </v>
          </cell>
          <cell r="D29" t="str">
            <v>U</v>
          </cell>
          <cell r="H29">
            <v>0.19</v>
          </cell>
          <cell r="M29"/>
        </row>
        <row r="30">
          <cell r="A30" t="str">
            <v>11-23</v>
          </cell>
          <cell r="B30" t="str">
            <v>C61</v>
          </cell>
          <cell r="C30" t="str">
            <v>Copie Couleur A3-RV / Bristol (avec aplats)</v>
          </cell>
          <cell r="D30" t="str">
            <v>U</v>
          </cell>
          <cell r="H30">
            <v>0.19</v>
          </cell>
          <cell r="M30"/>
        </row>
        <row r="31">
          <cell r="A31" t="str">
            <v>11-24</v>
          </cell>
          <cell r="B31" t="str">
            <v>C62</v>
          </cell>
          <cell r="C31" t="str">
            <v>Copie Couleur A3-RV /  Papier (tout aplat)</v>
          </cell>
          <cell r="D31" t="str">
            <v>U</v>
          </cell>
          <cell r="H31">
            <v>0.19</v>
          </cell>
          <cell r="M31"/>
        </row>
        <row r="32">
          <cell r="A32" t="str">
            <v>11-25</v>
          </cell>
          <cell r="B32" t="str">
            <v>C60B</v>
          </cell>
          <cell r="C32" t="str">
            <v>Copie Couleur A3-RV / Bristol (aucun aplat)</v>
          </cell>
          <cell r="D32" t="str">
            <v>U</v>
          </cell>
          <cell r="H32">
            <v>0.19</v>
          </cell>
          <cell r="M32"/>
        </row>
        <row r="33">
          <cell r="A33" t="str">
            <v>11-26</v>
          </cell>
          <cell r="B33" t="str">
            <v>C61B</v>
          </cell>
          <cell r="C33" t="str">
            <v>Copie Couleur A3-RV / Bristol (avec aplats)</v>
          </cell>
          <cell r="D33" t="str">
            <v>U</v>
          </cell>
          <cell r="H33">
            <v>0.19</v>
          </cell>
          <cell r="M33"/>
        </row>
        <row r="34">
          <cell r="A34" t="str">
            <v>11-27</v>
          </cell>
          <cell r="B34" t="str">
            <v>C62B</v>
          </cell>
          <cell r="C34" t="str">
            <v>Copie Couleur A3-RV / Bristol (tout aplat)</v>
          </cell>
          <cell r="D34" t="str">
            <v>U</v>
          </cell>
          <cell r="H34">
            <v>0.19</v>
          </cell>
          <cell r="M34"/>
        </row>
        <row r="35">
          <cell r="A35" t="str">
            <v>11-28</v>
          </cell>
          <cell r="B35" t="str">
            <v>C40</v>
          </cell>
          <cell r="C35" t="str">
            <v>Copie Couleur A4-R /  Papier (aucun aplat)</v>
          </cell>
          <cell r="D35" t="str">
            <v>U</v>
          </cell>
          <cell r="H35">
            <v>0.19</v>
          </cell>
          <cell r="M35"/>
        </row>
        <row r="36">
          <cell r="A36" t="str">
            <v>11-29</v>
          </cell>
          <cell r="B36" t="str">
            <v>C41</v>
          </cell>
          <cell r="C36" t="str">
            <v>Copie Couleur A4-R /  Papier (avec aplats)</v>
          </cell>
          <cell r="D36" t="str">
            <v>U</v>
          </cell>
          <cell r="H36">
            <v>0.19</v>
          </cell>
          <cell r="M36"/>
        </row>
        <row r="37">
          <cell r="A37" t="str">
            <v>11-30</v>
          </cell>
          <cell r="B37" t="str">
            <v>C42</v>
          </cell>
          <cell r="C37" t="str">
            <v>Copie Couleur A4-R /  Papier (tout aplat)</v>
          </cell>
          <cell r="D37" t="str">
            <v>U</v>
          </cell>
          <cell r="H37">
            <v>0.19</v>
          </cell>
          <cell r="M37"/>
        </row>
        <row r="38">
          <cell r="A38" t="str">
            <v>11-31</v>
          </cell>
          <cell r="B38" t="str">
            <v>C40B</v>
          </cell>
          <cell r="C38" t="str">
            <v>Copie Couleur A4-R / Bristol (aucun aplat)</v>
          </cell>
          <cell r="D38" t="str">
            <v>U</v>
          </cell>
          <cell r="H38">
            <v>0.19</v>
          </cell>
          <cell r="M38"/>
        </row>
        <row r="39">
          <cell r="A39" t="str">
            <v>11-32</v>
          </cell>
          <cell r="B39" t="str">
            <v>C41B</v>
          </cell>
          <cell r="C39" t="str">
            <v>Copie Couleur A4-R / Bristol (avec aplats)</v>
          </cell>
          <cell r="D39" t="str">
            <v>U</v>
          </cell>
          <cell r="H39">
            <v>0.19</v>
          </cell>
          <cell r="M39"/>
        </row>
        <row r="40">
          <cell r="A40" t="str">
            <v>11-33</v>
          </cell>
          <cell r="B40" t="str">
            <v>C42B</v>
          </cell>
          <cell r="C40" t="str">
            <v>Copie Couleur A4-R / Bristol (tout aplat)</v>
          </cell>
          <cell r="D40" t="str">
            <v>U</v>
          </cell>
          <cell r="H40">
            <v>0.19</v>
          </cell>
          <cell r="M40"/>
        </row>
        <row r="41">
          <cell r="A41" t="str">
            <v>11-34</v>
          </cell>
          <cell r="B41" t="str">
            <v>C80</v>
          </cell>
          <cell r="C41" t="str">
            <v>Copie Couleur A4-RV /  Papier (aucun aplat)</v>
          </cell>
          <cell r="D41" t="str">
            <v>U</v>
          </cell>
          <cell r="H41">
            <v>0.19</v>
          </cell>
          <cell r="M41"/>
        </row>
        <row r="42">
          <cell r="A42" t="str">
            <v>11-35</v>
          </cell>
          <cell r="B42" t="str">
            <v>C81</v>
          </cell>
          <cell r="C42" t="str">
            <v>Copie Couleur A4-RV /  Papier (avec aplats)</v>
          </cell>
          <cell r="D42" t="str">
            <v>U</v>
          </cell>
          <cell r="H42">
            <v>0.19</v>
          </cell>
          <cell r="M42"/>
        </row>
        <row r="43">
          <cell r="A43" t="str">
            <v>11-36</v>
          </cell>
          <cell r="B43" t="str">
            <v>C82</v>
          </cell>
          <cell r="C43" t="str">
            <v>Copie Couleur A4-RV /  Papier (tout aplat)</v>
          </cell>
          <cell r="D43" t="str">
            <v>U</v>
          </cell>
          <cell r="H43">
            <v>0.19</v>
          </cell>
          <cell r="M43"/>
        </row>
        <row r="44">
          <cell r="A44" t="str">
            <v>11-37</v>
          </cell>
          <cell r="B44" t="str">
            <v>C80B</v>
          </cell>
          <cell r="C44" t="str">
            <v>Copie Couleur A4-RV / Bristol (aucun aplat)</v>
          </cell>
          <cell r="D44" t="str">
            <v>U</v>
          </cell>
          <cell r="H44">
            <v>0.19</v>
          </cell>
          <cell r="M44"/>
        </row>
        <row r="45">
          <cell r="A45" t="str">
            <v>11-38</v>
          </cell>
          <cell r="B45" t="str">
            <v>C81B</v>
          </cell>
          <cell r="C45" t="str">
            <v>Copie Couleur A4-RV / Bristol (avec aplats)</v>
          </cell>
          <cell r="D45" t="str">
            <v>U</v>
          </cell>
          <cell r="H45">
            <v>0.19</v>
          </cell>
          <cell r="M45"/>
        </row>
        <row r="46">
          <cell r="A46" t="str">
            <v>11-39</v>
          </cell>
          <cell r="B46" t="str">
            <v>C82B</v>
          </cell>
          <cell r="C46" t="str">
            <v>Copie Couleur A4-RV / Bristol (tout aplat)</v>
          </cell>
          <cell r="D46" t="str">
            <v>U</v>
          </cell>
          <cell r="H46">
            <v>0.19</v>
          </cell>
          <cell r="M46"/>
        </row>
        <row r="47">
          <cell r="A47">
            <v>12</v>
          </cell>
          <cell r="B47"/>
          <cell r="C47" t="str">
            <v>12-IMPRESSION (Petit Format Noir &amp; Blanc)</v>
          </cell>
          <cell r="D47"/>
          <cell r="H47"/>
          <cell r="M47"/>
        </row>
        <row r="48">
          <cell r="A48" t="str">
            <v>12-01</v>
          </cell>
          <cell r="B48" t="str">
            <v>I3</v>
          </cell>
          <cell r="C48" t="str">
            <v>Impression Noir &amp; Blanc A3-R /  Papier</v>
          </cell>
          <cell r="D48" t="str">
            <v>U</v>
          </cell>
          <cell r="H48">
            <v>0.19</v>
          </cell>
          <cell r="M48"/>
        </row>
        <row r="49">
          <cell r="A49" t="str">
            <v>12-02</v>
          </cell>
          <cell r="B49" t="str">
            <v>I3B</v>
          </cell>
          <cell r="C49" t="str">
            <v>Impression Noir &amp; Blanc A3-R / Bristol</v>
          </cell>
          <cell r="D49" t="str">
            <v>U</v>
          </cell>
          <cell r="H49">
            <v>0.19</v>
          </cell>
          <cell r="M49"/>
        </row>
        <row r="50">
          <cell r="A50" t="str">
            <v>12-03</v>
          </cell>
          <cell r="B50" t="str">
            <v>I3C</v>
          </cell>
          <cell r="C50" t="str">
            <v>Impression Noir &amp; Blanc A3-R / Calque</v>
          </cell>
          <cell r="D50" t="str">
            <v>U</v>
          </cell>
          <cell r="H50">
            <v>0.19</v>
          </cell>
          <cell r="M50"/>
        </row>
        <row r="51">
          <cell r="A51" t="str">
            <v>12-04</v>
          </cell>
          <cell r="B51" t="str">
            <v>I6</v>
          </cell>
          <cell r="C51" t="str">
            <v>Impression Noir &amp; Blanc A3-RV /  Papier</v>
          </cell>
          <cell r="D51" t="str">
            <v>U</v>
          </cell>
          <cell r="H51">
            <v>0.19</v>
          </cell>
          <cell r="M51"/>
        </row>
        <row r="52">
          <cell r="A52" t="str">
            <v>12-05</v>
          </cell>
          <cell r="B52" t="str">
            <v>I6B</v>
          </cell>
          <cell r="C52" t="str">
            <v>Impression Noir &amp; Blanc A3-RV / Bristol</v>
          </cell>
          <cell r="D52" t="str">
            <v>U</v>
          </cell>
          <cell r="H52">
            <v>0.19</v>
          </cell>
          <cell r="M52"/>
        </row>
        <row r="53">
          <cell r="A53" t="str">
            <v>12-06</v>
          </cell>
          <cell r="B53" t="str">
            <v>I4</v>
          </cell>
          <cell r="C53" t="str">
            <v>Impression Noir &amp; Blanc A4-R /  Papier</v>
          </cell>
          <cell r="D53" t="str">
            <v>U</v>
          </cell>
          <cell r="H53">
            <v>0.19</v>
          </cell>
          <cell r="M53"/>
        </row>
        <row r="54">
          <cell r="A54" t="str">
            <v>12-07</v>
          </cell>
          <cell r="B54" t="str">
            <v>I4B</v>
          </cell>
          <cell r="C54" t="str">
            <v>Impression Noir &amp; Blanc A4-R / Bristol</v>
          </cell>
          <cell r="D54" t="str">
            <v>U</v>
          </cell>
          <cell r="H54">
            <v>0.19</v>
          </cell>
          <cell r="M54"/>
        </row>
        <row r="55">
          <cell r="A55" t="str">
            <v>12-08</v>
          </cell>
          <cell r="B55" t="str">
            <v>I4C</v>
          </cell>
          <cell r="C55" t="str">
            <v>Impression Noir &amp; Blanc A4-R / Calque</v>
          </cell>
          <cell r="D55" t="str">
            <v>U</v>
          </cell>
          <cell r="H55">
            <v>0.19</v>
          </cell>
          <cell r="M55"/>
        </row>
        <row r="56">
          <cell r="A56" t="str">
            <v>12-09</v>
          </cell>
          <cell r="B56" t="str">
            <v>I8</v>
          </cell>
          <cell r="C56" t="str">
            <v>Impression Noir &amp; Blanc A4-RV /  Papier</v>
          </cell>
          <cell r="D56" t="str">
            <v>U</v>
          </cell>
          <cell r="H56">
            <v>0.19</v>
          </cell>
          <cell r="M56"/>
        </row>
        <row r="57">
          <cell r="A57" t="str">
            <v>12-10</v>
          </cell>
          <cell r="B57" t="str">
            <v>I8B</v>
          </cell>
          <cell r="C57" t="str">
            <v>Impression Noir &amp; Blanc A4-RV / Bristol</v>
          </cell>
          <cell r="D57" t="str">
            <v>U</v>
          </cell>
          <cell r="H57">
            <v>0.19</v>
          </cell>
          <cell r="M57"/>
        </row>
        <row r="58">
          <cell r="A58">
            <v>12</v>
          </cell>
          <cell r="B58"/>
          <cell r="C58" t="str">
            <v>12-IMPRESSION (Petit Format Couleur)</v>
          </cell>
          <cell r="D58"/>
          <cell r="H58"/>
          <cell r="M58"/>
        </row>
        <row r="59">
          <cell r="A59" t="str">
            <v>12-11</v>
          </cell>
          <cell r="B59" t="str">
            <v>I30</v>
          </cell>
          <cell r="C59" t="str">
            <v>Impression Couleur A3-R /  Papier (aucun aplat)</v>
          </cell>
          <cell r="D59" t="str">
            <v>U</v>
          </cell>
          <cell r="H59">
            <v>0.19</v>
          </cell>
          <cell r="M59"/>
        </row>
        <row r="60">
          <cell r="A60" t="str">
            <v>12-12</v>
          </cell>
          <cell r="B60" t="str">
            <v>I31</v>
          </cell>
          <cell r="C60" t="str">
            <v>Impression Couleur A3-R /  Papier (avec aplats)</v>
          </cell>
          <cell r="D60" t="str">
            <v>U</v>
          </cell>
          <cell r="H60">
            <v>0.19</v>
          </cell>
          <cell r="M60"/>
        </row>
        <row r="61">
          <cell r="A61" t="str">
            <v>12-13</v>
          </cell>
          <cell r="B61" t="str">
            <v>I32</v>
          </cell>
          <cell r="C61" t="str">
            <v>Impression Couleur A3-R /  Papier (tout aplat)</v>
          </cell>
          <cell r="D61" t="str">
            <v>U</v>
          </cell>
          <cell r="H61">
            <v>0.19</v>
          </cell>
          <cell r="M61"/>
        </row>
        <row r="62">
          <cell r="A62" t="str">
            <v>12-14</v>
          </cell>
          <cell r="B62" t="str">
            <v>I30B</v>
          </cell>
          <cell r="C62" t="str">
            <v>Impression Couleur A3-R / Bristol (aucun aplat)</v>
          </cell>
          <cell r="D62" t="str">
            <v>U</v>
          </cell>
          <cell r="H62">
            <v>0.19</v>
          </cell>
          <cell r="M62"/>
        </row>
        <row r="63">
          <cell r="A63" t="str">
            <v>12-15</v>
          </cell>
          <cell r="B63" t="str">
            <v>I31B</v>
          </cell>
          <cell r="C63" t="str">
            <v>Impression Couleur A3-R / Bristol (avec aplats)</v>
          </cell>
          <cell r="D63" t="str">
            <v>U</v>
          </cell>
          <cell r="H63">
            <v>0.19</v>
          </cell>
          <cell r="M63"/>
        </row>
        <row r="64">
          <cell r="A64" t="str">
            <v>12-16</v>
          </cell>
          <cell r="B64" t="str">
            <v>I32B</v>
          </cell>
          <cell r="C64" t="str">
            <v>Impression Couleur A3-R / Bristol (tout aplat)</v>
          </cell>
          <cell r="D64" t="str">
            <v>U</v>
          </cell>
          <cell r="H64">
            <v>0.19</v>
          </cell>
          <cell r="M64"/>
        </row>
        <row r="65">
          <cell r="A65" t="str">
            <v>12-17</v>
          </cell>
          <cell r="B65" t="str">
            <v>I60</v>
          </cell>
          <cell r="C65" t="str">
            <v>Impression Couleur A3-RV /  Papier (aucun aplat)</v>
          </cell>
          <cell r="D65" t="str">
            <v>U</v>
          </cell>
          <cell r="H65">
            <v>0.19</v>
          </cell>
          <cell r="M65"/>
        </row>
        <row r="66">
          <cell r="A66" t="str">
            <v>12-18</v>
          </cell>
          <cell r="B66" t="str">
            <v>I61</v>
          </cell>
          <cell r="C66" t="str">
            <v>Impression Couleur A3-RV /  Papier (avec aplats)</v>
          </cell>
          <cell r="D66" t="str">
            <v>U</v>
          </cell>
          <cell r="H66">
            <v>0.19</v>
          </cell>
          <cell r="M66"/>
        </row>
        <row r="67">
          <cell r="A67" t="str">
            <v>12-19</v>
          </cell>
          <cell r="B67" t="str">
            <v>I62</v>
          </cell>
          <cell r="C67" t="str">
            <v>Impression Couleur A3-RV /  Papier (tout aplat)</v>
          </cell>
          <cell r="D67" t="str">
            <v>U</v>
          </cell>
          <cell r="H67">
            <v>0.19</v>
          </cell>
          <cell r="M67"/>
        </row>
        <row r="68">
          <cell r="A68" t="str">
            <v>12-20</v>
          </cell>
          <cell r="B68" t="str">
            <v>I60B</v>
          </cell>
          <cell r="C68" t="str">
            <v>Impression Couleur A3-RV / Bristol (aucun aplat)</v>
          </cell>
          <cell r="D68" t="str">
            <v>U</v>
          </cell>
          <cell r="H68">
            <v>0.19</v>
          </cell>
          <cell r="M68"/>
        </row>
        <row r="69">
          <cell r="A69" t="str">
            <v>12-21</v>
          </cell>
          <cell r="B69" t="str">
            <v>I61B</v>
          </cell>
          <cell r="C69" t="str">
            <v>Impression Couleur A3-RV / Bristol (avec aplats)</v>
          </cell>
          <cell r="D69" t="str">
            <v>U</v>
          </cell>
          <cell r="H69">
            <v>0.19</v>
          </cell>
          <cell r="M69"/>
        </row>
        <row r="70">
          <cell r="A70" t="str">
            <v>12-22</v>
          </cell>
          <cell r="B70" t="str">
            <v>I62B</v>
          </cell>
          <cell r="C70" t="str">
            <v>Impression Couleur A3-RV / Bristol (tout aplat)</v>
          </cell>
          <cell r="D70" t="str">
            <v>U</v>
          </cell>
          <cell r="H70">
            <v>0.19</v>
          </cell>
          <cell r="M70"/>
        </row>
        <row r="71">
          <cell r="A71" t="str">
            <v>12-23</v>
          </cell>
          <cell r="B71" t="str">
            <v>I40</v>
          </cell>
          <cell r="C71" t="str">
            <v>Impression Couleur A4-R /  Papier (aucun aplat)</v>
          </cell>
          <cell r="D71" t="str">
            <v>U</v>
          </cell>
          <cell r="H71">
            <v>0.19</v>
          </cell>
          <cell r="M71"/>
        </row>
        <row r="72">
          <cell r="A72" t="str">
            <v>12-24</v>
          </cell>
          <cell r="B72" t="str">
            <v>I41</v>
          </cell>
          <cell r="C72" t="str">
            <v>Impression Couleur A4-R /  Papier (avec aplats)</v>
          </cell>
          <cell r="D72" t="str">
            <v>U</v>
          </cell>
          <cell r="H72">
            <v>0.19</v>
          </cell>
          <cell r="M72"/>
        </row>
        <row r="73">
          <cell r="A73" t="str">
            <v>12-25</v>
          </cell>
          <cell r="B73" t="str">
            <v>I42</v>
          </cell>
          <cell r="C73" t="str">
            <v>Impression Couleur A4-R /  Papier (tout aplat)</v>
          </cell>
          <cell r="D73" t="str">
            <v>U</v>
          </cell>
          <cell r="H73">
            <v>0.19</v>
          </cell>
          <cell r="M73"/>
        </row>
        <row r="74">
          <cell r="A74" t="str">
            <v>12-26</v>
          </cell>
          <cell r="B74" t="str">
            <v>I40B</v>
          </cell>
          <cell r="C74" t="str">
            <v>Impression Couleur A4-R / Bristol (aucun aplat)</v>
          </cell>
          <cell r="D74" t="str">
            <v>U</v>
          </cell>
          <cell r="H74">
            <v>0.19</v>
          </cell>
          <cell r="M74"/>
        </row>
        <row r="75">
          <cell r="A75" t="str">
            <v>12-27</v>
          </cell>
          <cell r="B75" t="str">
            <v>I41B</v>
          </cell>
          <cell r="C75" t="str">
            <v>Impression Couleur A4-R / Bristol (avec aplats)</v>
          </cell>
          <cell r="D75" t="str">
            <v>U</v>
          </cell>
          <cell r="H75">
            <v>0.19</v>
          </cell>
          <cell r="M75"/>
        </row>
        <row r="76">
          <cell r="A76" t="str">
            <v>12-28</v>
          </cell>
          <cell r="B76" t="str">
            <v>I42B</v>
          </cell>
          <cell r="C76" t="str">
            <v>Impression Couleur A4-R / Bristol (tout aplat)</v>
          </cell>
          <cell r="D76" t="str">
            <v>U</v>
          </cell>
          <cell r="H76">
            <v>0.19</v>
          </cell>
          <cell r="M76"/>
        </row>
        <row r="77">
          <cell r="A77" t="str">
            <v>12-29</v>
          </cell>
          <cell r="B77" t="str">
            <v>I80</v>
          </cell>
          <cell r="C77" t="str">
            <v>Impression Couleur A4-RV /  Papier (aucun aplat)</v>
          </cell>
          <cell r="D77" t="str">
            <v>U</v>
          </cell>
          <cell r="H77">
            <v>0.19</v>
          </cell>
          <cell r="M77"/>
        </row>
        <row r="78">
          <cell r="A78" t="str">
            <v>12-30</v>
          </cell>
          <cell r="B78" t="str">
            <v>I81</v>
          </cell>
          <cell r="C78" t="str">
            <v>Impression Couleur A4-RV /  Papier (avec aplats)</v>
          </cell>
          <cell r="D78" t="str">
            <v>U</v>
          </cell>
          <cell r="H78">
            <v>0.19</v>
          </cell>
          <cell r="M78"/>
        </row>
        <row r="79">
          <cell r="A79" t="str">
            <v>12-31</v>
          </cell>
          <cell r="B79" t="str">
            <v>I82</v>
          </cell>
          <cell r="C79" t="str">
            <v>Impression Couleur A4-RV /  Papier (tout aplat)</v>
          </cell>
          <cell r="D79" t="str">
            <v>U</v>
          </cell>
          <cell r="H79">
            <v>0.19</v>
          </cell>
          <cell r="M79"/>
        </row>
        <row r="80">
          <cell r="A80" t="str">
            <v>12-32</v>
          </cell>
          <cell r="B80" t="str">
            <v>I80B</v>
          </cell>
          <cell r="C80" t="str">
            <v>Impression Couleur A4-RV / Bristol (aucun aplat)</v>
          </cell>
          <cell r="D80" t="str">
            <v>U</v>
          </cell>
          <cell r="H80">
            <v>0.19</v>
          </cell>
          <cell r="M80"/>
        </row>
        <row r="81">
          <cell r="A81" t="str">
            <v>12-33</v>
          </cell>
          <cell r="B81" t="str">
            <v>I81B</v>
          </cell>
          <cell r="C81" t="str">
            <v>Impression Couleur A4-RV / Bristol (avec aplats)</v>
          </cell>
          <cell r="D81" t="str">
            <v>U</v>
          </cell>
          <cell r="H81">
            <v>0.19</v>
          </cell>
          <cell r="M81"/>
        </row>
        <row r="82">
          <cell r="A82" t="str">
            <v>12-34</v>
          </cell>
          <cell r="B82" t="str">
            <v>I82B</v>
          </cell>
          <cell r="C82" t="str">
            <v>Impression Couleur A4-RV / Bristol (tout aplat)</v>
          </cell>
          <cell r="D82" t="str">
            <v>U</v>
          </cell>
          <cell r="H82">
            <v>0.19</v>
          </cell>
          <cell r="M82"/>
        </row>
        <row r="83">
          <cell r="A83">
            <v>13</v>
          </cell>
          <cell r="B83"/>
          <cell r="C83" t="str">
            <v>13-TIRAGE (Grand Format Noir &amp; Blanc)</v>
          </cell>
          <cell r="D83"/>
          <cell r="H83"/>
          <cell r="M83"/>
        </row>
        <row r="84">
          <cell r="A84" t="str">
            <v>13-01</v>
          </cell>
          <cell r="B84" t="str">
            <v>TC</v>
          </cell>
          <cell r="C84" t="str">
            <v xml:space="preserve">Tirage Noir &amp; Blanc / Calque </v>
          </cell>
          <cell r="D84" t="str">
            <v>ML</v>
          </cell>
          <cell r="H84">
            <v>0.19</v>
          </cell>
          <cell r="M84"/>
        </row>
        <row r="85">
          <cell r="A85" t="str">
            <v>13-02</v>
          </cell>
          <cell r="B85" t="str">
            <v>TCS</v>
          </cell>
          <cell r="C85" t="str">
            <v>Tirage Noir &amp; Blanc Spécial / Calque (avec aplats)</v>
          </cell>
          <cell r="D85" t="str">
            <v>ML</v>
          </cell>
          <cell r="H85">
            <v>0.19</v>
          </cell>
          <cell r="M85"/>
        </row>
        <row r="86">
          <cell r="A86" t="str">
            <v>13-03</v>
          </cell>
          <cell r="B86" t="str">
            <v>TP</v>
          </cell>
          <cell r="C86" t="str">
            <v>Tirage Noir &amp; Blanc / Papier</v>
          </cell>
          <cell r="D86" t="str">
            <v>ML</v>
          </cell>
          <cell r="H86">
            <v>0.19</v>
          </cell>
          <cell r="M86"/>
        </row>
        <row r="87">
          <cell r="A87" t="str">
            <v>13-04</v>
          </cell>
          <cell r="B87" t="str">
            <v>TPA0</v>
          </cell>
          <cell r="C87" t="str">
            <v>Tirage Noir &amp; Blanc / Format A0</v>
          </cell>
          <cell r="D87" t="str">
            <v>U</v>
          </cell>
          <cell r="H87">
            <v>0.19</v>
          </cell>
          <cell r="M87"/>
        </row>
        <row r="88">
          <cell r="A88" t="str">
            <v>13-05</v>
          </cell>
          <cell r="B88" t="str">
            <v>TPA1</v>
          </cell>
          <cell r="C88" t="str">
            <v>Tirage Noir &amp; Blanc / Format A1</v>
          </cell>
          <cell r="D88" t="str">
            <v>U</v>
          </cell>
          <cell r="H88">
            <v>0.19</v>
          </cell>
          <cell r="M88"/>
        </row>
        <row r="89">
          <cell r="A89" t="str">
            <v>13-06</v>
          </cell>
          <cell r="B89" t="str">
            <v>TPRV</v>
          </cell>
          <cell r="C89" t="str">
            <v xml:space="preserve">Tirage Noir &amp; Blanc Recto Verso / Papier </v>
          </cell>
          <cell r="D89" t="str">
            <v>ML</v>
          </cell>
          <cell r="H89">
            <v>0.19</v>
          </cell>
          <cell r="M89"/>
        </row>
        <row r="90">
          <cell r="A90">
            <v>13</v>
          </cell>
          <cell r="B90"/>
          <cell r="C90" t="str">
            <v>13-TIRAGE (Grand Format Couleur)</v>
          </cell>
          <cell r="D90"/>
          <cell r="H90"/>
          <cell r="M90"/>
        </row>
        <row r="91">
          <cell r="A91" t="str">
            <v>13-07</v>
          </cell>
          <cell r="B91" t="str">
            <v>TP0</v>
          </cell>
          <cell r="C91" t="str">
            <v xml:space="preserve">Tirage Couleur / Papier (aucun aplat) </v>
          </cell>
          <cell r="D91" t="str">
            <v>ML</v>
          </cell>
          <cell r="H91">
            <v>0.19</v>
          </cell>
          <cell r="M91"/>
        </row>
        <row r="92">
          <cell r="A92" t="str">
            <v>13-08</v>
          </cell>
          <cell r="B92" t="str">
            <v>TP0A0</v>
          </cell>
          <cell r="C92" t="str">
            <v xml:space="preserve">Tirage Couleur / Papier A0 (aucun aplat) </v>
          </cell>
          <cell r="D92" t="str">
            <v>U</v>
          </cell>
          <cell r="H92">
            <v>0.19</v>
          </cell>
          <cell r="M92"/>
        </row>
        <row r="93">
          <cell r="A93" t="str">
            <v>13-09</v>
          </cell>
          <cell r="B93" t="str">
            <v>TP0A1</v>
          </cell>
          <cell r="C93" t="str">
            <v xml:space="preserve">Tirage Couleur / Papier A1 (aucun aplat) </v>
          </cell>
          <cell r="D93" t="str">
            <v>U</v>
          </cell>
          <cell r="H93">
            <v>0.19</v>
          </cell>
          <cell r="M93"/>
        </row>
        <row r="94">
          <cell r="A94" t="str">
            <v>13-10</v>
          </cell>
          <cell r="B94" t="str">
            <v>TP1</v>
          </cell>
          <cell r="C94" t="str">
            <v>Tirage Couleur / Papier (avec aplats)</v>
          </cell>
          <cell r="D94" t="str">
            <v>ML</v>
          </cell>
          <cell r="H94">
            <v>0.19</v>
          </cell>
          <cell r="M94"/>
        </row>
        <row r="95">
          <cell r="A95" t="str">
            <v>13-11</v>
          </cell>
          <cell r="B95" t="str">
            <v>TP2</v>
          </cell>
          <cell r="C95" t="str">
            <v>Tirage Couleur / Papier (tout aplat)</v>
          </cell>
          <cell r="D95" t="str">
            <v>ML</v>
          </cell>
          <cell r="H95">
            <v>0.19</v>
          </cell>
          <cell r="M95"/>
        </row>
        <row r="96">
          <cell r="A96" t="str">
            <v>13-12</v>
          </cell>
          <cell r="B96" t="str">
            <v>TPF</v>
          </cell>
          <cell r="C96" t="str">
            <v xml:space="preserve">Tirage Couleur / Polyester Film </v>
          </cell>
          <cell r="D96" t="str">
            <v>ML</v>
          </cell>
          <cell r="H96">
            <v>0.19</v>
          </cell>
          <cell r="M96"/>
        </row>
        <row r="97">
          <cell r="A97" t="str">
            <v>13-13</v>
          </cell>
          <cell r="B97" t="str">
            <v>TPP</v>
          </cell>
          <cell r="C97" t="str">
            <v>Tirage Couleur / Papier Photo</v>
          </cell>
          <cell r="D97" t="str">
            <v>ML</v>
          </cell>
          <cell r="H97">
            <v>0.19</v>
          </cell>
          <cell r="M97"/>
        </row>
        <row r="98">
          <cell r="A98">
            <v>14</v>
          </cell>
          <cell r="B98"/>
          <cell r="C98" t="str">
            <v>14-TRACAGE (Grand Format Noir &amp; Blanc)</v>
          </cell>
          <cell r="D98"/>
          <cell r="H98"/>
          <cell r="M98"/>
        </row>
        <row r="99">
          <cell r="A99" t="str">
            <v>14-01</v>
          </cell>
          <cell r="B99" t="str">
            <v>PC</v>
          </cell>
          <cell r="C99" t="str">
            <v xml:space="preserve">Traçage Noir &amp; Blanc / Calque </v>
          </cell>
          <cell r="D99" t="str">
            <v>ML</v>
          </cell>
          <cell r="H99">
            <v>0.19</v>
          </cell>
          <cell r="M99"/>
        </row>
        <row r="100">
          <cell r="A100" t="str">
            <v>14-02</v>
          </cell>
          <cell r="B100" t="str">
            <v>PCS</v>
          </cell>
          <cell r="C100" t="str">
            <v>Traçage Noir &amp; Blanc Spécial / Calque (avec aplats)</v>
          </cell>
          <cell r="D100" t="str">
            <v>ML</v>
          </cell>
          <cell r="H100">
            <v>0.19</v>
          </cell>
          <cell r="M100"/>
        </row>
        <row r="101">
          <cell r="A101" t="str">
            <v>14-03</v>
          </cell>
          <cell r="B101" t="str">
            <v>PP</v>
          </cell>
          <cell r="C101" t="str">
            <v xml:space="preserve">Traçage Noir &amp; Blanc / Papier </v>
          </cell>
          <cell r="D101" t="str">
            <v>ML</v>
          </cell>
          <cell r="H101">
            <v>0.19</v>
          </cell>
          <cell r="M101"/>
        </row>
        <row r="102">
          <cell r="A102" t="str">
            <v>14-04</v>
          </cell>
          <cell r="B102" t="str">
            <v>PPA0</v>
          </cell>
          <cell r="C102" t="str">
            <v xml:space="preserve">Traçage Noir &amp; Blanc / Papier A0 </v>
          </cell>
          <cell r="D102" t="str">
            <v>U</v>
          </cell>
          <cell r="H102">
            <v>0.19</v>
          </cell>
          <cell r="M102"/>
        </row>
        <row r="103">
          <cell r="A103" t="str">
            <v>14-05</v>
          </cell>
          <cell r="B103" t="str">
            <v>PPA1</v>
          </cell>
          <cell r="C103" t="str">
            <v>Traçage Noir &amp; Blanc / Papier A1</v>
          </cell>
          <cell r="D103" t="str">
            <v>U</v>
          </cell>
          <cell r="H103">
            <v>0.19</v>
          </cell>
          <cell r="M103"/>
        </row>
        <row r="104">
          <cell r="A104" t="str">
            <v>14-06</v>
          </cell>
          <cell r="B104" t="str">
            <v>PPS</v>
          </cell>
          <cell r="C104" t="str">
            <v>Traçage Noir &amp; Blanc Spécial /  Papier (avec aplats)</v>
          </cell>
          <cell r="D104" t="str">
            <v>ML</v>
          </cell>
          <cell r="H104">
            <v>0.19</v>
          </cell>
          <cell r="M104"/>
        </row>
        <row r="105">
          <cell r="A105">
            <v>14</v>
          </cell>
          <cell r="B105"/>
          <cell r="C105" t="str">
            <v>14-TRACAGE (Grand Format Couleur)</v>
          </cell>
          <cell r="D105"/>
          <cell r="H105"/>
          <cell r="M105"/>
        </row>
        <row r="106">
          <cell r="A106" t="str">
            <v>14-07</v>
          </cell>
          <cell r="B106" t="str">
            <v>PP0</v>
          </cell>
          <cell r="C106" t="str">
            <v>Traçage Couleur / Papier (aucun aplat)</v>
          </cell>
          <cell r="D106" t="str">
            <v>ML</v>
          </cell>
          <cell r="H106">
            <v>0.19</v>
          </cell>
          <cell r="M106"/>
        </row>
        <row r="107">
          <cell r="A107" t="str">
            <v>14-08</v>
          </cell>
          <cell r="B107" t="str">
            <v>PP0A0</v>
          </cell>
          <cell r="C107" t="str">
            <v>Traçage Couleur / Papier A0 (aucun aplat)</v>
          </cell>
          <cell r="D107" t="str">
            <v>U</v>
          </cell>
          <cell r="H107">
            <v>0.19</v>
          </cell>
          <cell r="M107"/>
        </row>
        <row r="108">
          <cell r="A108" t="str">
            <v>14-09</v>
          </cell>
          <cell r="B108" t="str">
            <v>PP1</v>
          </cell>
          <cell r="C108" t="str">
            <v>Traçage Couleur / Papier (avec aplats)</v>
          </cell>
          <cell r="D108" t="str">
            <v>ML</v>
          </cell>
          <cell r="H108">
            <v>0.19</v>
          </cell>
          <cell r="M108"/>
        </row>
        <row r="109">
          <cell r="A109" t="str">
            <v>14-10</v>
          </cell>
          <cell r="B109" t="str">
            <v>PP1A0</v>
          </cell>
          <cell r="C109" t="str">
            <v>Traçage Couleur / Papier A0 (avec aplats)</v>
          </cell>
          <cell r="D109" t="str">
            <v>U</v>
          </cell>
          <cell r="H109">
            <v>0.19</v>
          </cell>
          <cell r="M109"/>
        </row>
        <row r="110">
          <cell r="A110" t="str">
            <v>14-11</v>
          </cell>
          <cell r="B110" t="str">
            <v>PP2</v>
          </cell>
          <cell r="C110" t="str">
            <v>Traçage Couleur / Papier (tout aplat)</v>
          </cell>
          <cell r="D110" t="str">
            <v>ML</v>
          </cell>
          <cell r="H110">
            <v>0.19</v>
          </cell>
          <cell r="M110"/>
        </row>
        <row r="111">
          <cell r="A111" t="str">
            <v>14-12</v>
          </cell>
          <cell r="B111" t="str">
            <v>PP2A0</v>
          </cell>
          <cell r="C111" t="str">
            <v>Traçage Couleur / Papier A0 (tout aplat)</v>
          </cell>
          <cell r="D111" t="str">
            <v>U</v>
          </cell>
          <cell r="H111">
            <v>0.19</v>
          </cell>
          <cell r="M111"/>
        </row>
        <row r="112">
          <cell r="A112" t="str">
            <v>14-13</v>
          </cell>
          <cell r="B112" t="str">
            <v>PPF</v>
          </cell>
          <cell r="C112" t="str">
            <v>Traçage Couleur / Polyester film</v>
          </cell>
          <cell r="D112" t="str">
            <v>ML</v>
          </cell>
          <cell r="H112">
            <v>0.19</v>
          </cell>
          <cell r="M112"/>
        </row>
        <row r="113">
          <cell r="A113" t="str">
            <v>14-14</v>
          </cell>
          <cell r="B113" t="str">
            <v>PPP</v>
          </cell>
          <cell r="C113" t="str">
            <v>Traçage Couleur / Papier Photo</v>
          </cell>
          <cell r="D113" t="str">
            <v>ML</v>
          </cell>
          <cell r="H113">
            <v>0.19</v>
          </cell>
          <cell r="M113"/>
        </row>
        <row r="114">
          <cell r="A114">
            <v>15</v>
          </cell>
          <cell r="B114"/>
          <cell r="C114" t="str">
            <v>15-NUMERISATION (Noir &amp; Blanc)</v>
          </cell>
          <cell r="D114"/>
          <cell r="H114"/>
          <cell r="M114"/>
        </row>
        <row r="115">
          <cell r="A115" t="str">
            <v>15-01</v>
          </cell>
          <cell r="B115" t="str">
            <v>N3</v>
          </cell>
          <cell r="C115" t="str">
            <v>Numérisation Noir &amp; Blanc A3 à plat</v>
          </cell>
          <cell r="D115" t="str">
            <v>U</v>
          </cell>
          <cell r="H115">
            <v>0.19</v>
          </cell>
          <cell r="M115"/>
        </row>
        <row r="116">
          <cell r="A116" t="str">
            <v>15-02</v>
          </cell>
          <cell r="B116" t="str">
            <v>N4</v>
          </cell>
          <cell r="C116" t="str">
            <v>Numérisation Noir &amp; Blanc A4 à plat</v>
          </cell>
          <cell r="D116" t="str">
            <v>U</v>
          </cell>
          <cell r="H116">
            <v>0.19</v>
          </cell>
          <cell r="M116"/>
        </row>
        <row r="117">
          <cell r="A117" t="str">
            <v>15-03</v>
          </cell>
          <cell r="B117" t="str">
            <v>NP</v>
          </cell>
          <cell r="C117" t="str">
            <v>Numérisation Noir &amp; Blanc de plan ou carte</v>
          </cell>
          <cell r="D117" t="str">
            <v>ML</v>
          </cell>
          <cell r="H117">
            <v>0.19</v>
          </cell>
          <cell r="M117"/>
        </row>
        <row r="118">
          <cell r="A118">
            <v>15</v>
          </cell>
          <cell r="B118"/>
          <cell r="C118" t="str">
            <v>15-NUMERISATION (Couleur)</v>
          </cell>
          <cell r="D118"/>
          <cell r="H118"/>
          <cell r="M118"/>
        </row>
        <row r="119">
          <cell r="A119" t="str">
            <v>15-05</v>
          </cell>
          <cell r="B119" t="str">
            <v>N30</v>
          </cell>
          <cell r="C119" t="str">
            <v>Numérisation Couleur A3 à plat</v>
          </cell>
          <cell r="D119" t="str">
            <v>U</v>
          </cell>
          <cell r="H119">
            <v>0.19</v>
          </cell>
          <cell r="M119"/>
        </row>
        <row r="120">
          <cell r="A120" t="str">
            <v>15-06</v>
          </cell>
          <cell r="B120" t="str">
            <v>N40</v>
          </cell>
          <cell r="C120" t="str">
            <v>Numérisation Couleur A4 à plat</v>
          </cell>
          <cell r="D120" t="str">
            <v>U</v>
          </cell>
          <cell r="H120">
            <v>0.19</v>
          </cell>
          <cell r="M120"/>
        </row>
        <row r="121">
          <cell r="A121" t="str">
            <v>15-07</v>
          </cell>
          <cell r="B121" t="str">
            <v>NP0</v>
          </cell>
          <cell r="C121" t="str">
            <v>Numérisation Couleur de plan ou carte</v>
          </cell>
          <cell r="D121" t="str">
            <v>ML</v>
          </cell>
          <cell r="H121">
            <v>0.19</v>
          </cell>
          <cell r="M121"/>
        </row>
        <row r="122">
          <cell r="A122">
            <v>16</v>
          </cell>
          <cell r="B122"/>
          <cell r="C122" t="str">
            <v>16-FACONNAGE (Reliure)</v>
          </cell>
          <cell r="D122"/>
          <cell r="H122"/>
          <cell r="M122"/>
        </row>
        <row r="123">
          <cell r="A123" t="str">
            <v>16-01</v>
          </cell>
          <cell r="B123" t="str">
            <v>R3B1</v>
          </cell>
          <cell r="C123" t="str">
            <v>Reliure  A3 Baguette n° 03 à 06 + Transparent + Bristol</v>
          </cell>
          <cell r="D123" t="str">
            <v>U</v>
          </cell>
          <cell r="H123">
            <v>0.19</v>
          </cell>
          <cell r="M123"/>
        </row>
        <row r="124">
          <cell r="A124" t="str">
            <v>16-02</v>
          </cell>
          <cell r="B124" t="str">
            <v>R3B2</v>
          </cell>
          <cell r="C124" t="str">
            <v>Reliure  A3 Baguette n° 08 à 16 + Transparent + Bristol</v>
          </cell>
          <cell r="D124" t="str">
            <v>U</v>
          </cell>
          <cell r="H124">
            <v>0.19</v>
          </cell>
          <cell r="M124"/>
        </row>
        <row r="125">
          <cell r="A125" t="str">
            <v>16-03</v>
          </cell>
          <cell r="B125" t="str">
            <v>R3S1</v>
          </cell>
          <cell r="C125" t="str">
            <v>Reliure  A3 Spirale n° 06 à 19 + Transparent + Bristol</v>
          </cell>
          <cell r="D125" t="str">
            <v>U</v>
          </cell>
          <cell r="H125">
            <v>0.19</v>
          </cell>
          <cell r="M125"/>
        </row>
        <row r="126">
          <cell r="A126" t="str">
            <v>16-04</v>
          </cell>
          <cell r="B126" t="str">
            <v>R3S2</v>
          </cell>
          <cell r="C126" t="str">
            <v>Reliure  A3 Spirale n° 22 à 51 + Transparent + Bristol</v>
          </cell>
          <cell r="D126" t="str">
            <v>U</v>
          </cell>
          <cell r="H126">
            <v>0.19</v>
          </cell>
          <cell r="M126"/>
        </row>
        <row r="127">
          <cell r="A127" t="str">
            <v>16-05</v>
          </cell>
          <cell r="B127" t="str">
            <v>R4B1</v>
          </cell>
          <cell r="C127" t="str">
            <v>Reliure  A4 Baguette n° 03 à 06 + Transparent + Bristol</v>
          </cell>
          <cell r="D127" t="str">
            <v>U</v>
          </cell>
          <cell r="H127">
            <v>0.19</v>
          </cell>
          <cell r="M127"/>
        </row>
        <row r="128">
          <cell r="A128" t="str">
            <v>16-06</v>
          </cell>
          <cell r="B128" t="str">
            <v>R4B2</v>
          </cell>
          <cell r="C128" t="str">
            <v>Reliure  A4 Baguette n° 08 à 16 + Transparent + Bristol</v>
          </cell>
          <cell r="D128" t="str">
            <v>U</v>
          </cell>
          <cell r="H128">
            <v>0.19</v>
          </cell>
          <cell r="M128"/>
        </row>
        <row r="129">
          <cell r="A129" t="str">
            <v>16-08</v>
          </cell>
          <cell r="B129" t="str">
            <v>R4M</v>
          </cell>
          <cell r="C129" t="str">
            <v>Reliure  A4 Spirale métal + Transparent + Bristol</v>
          </cell>
          <cell r="D129" t="str">
            <v>U</v>
          </cell>
          <cell r="H129">
            <v>0.19</v>
          </cell>
          <cell r="M129"/>
        </row>
        <row r="130">
          <cell r="A130" t="str">
            <v>16-07</v>
          </cell>
          <cell r="B130" t="str">
            <v>R4P</v>
          </cell>
          <cell r="C130" t="str">
            <v>Reliure  A4 Baguette press + Transparent + Bristol</v>
          </cell>
          <cell r="D130" t="str">
            <v>U</v>
          </cell>
          <cell r="H130">
            <v>0.19</v>
          </cell>
          <cell r="M130"/>
        </row>
        <row r="131">
          <cell r="A131" t="str">
            <v>16-09</v>
          </cell>
          <cell r="B131" t="str">
            <v>R4S1</v>
          </cell>
          <cell r="C131" t="str">
            <v>Reliure  A4 Spirale n° 06 à 19 + Transparent + Bristol</v>
          </cell>
          <cell r="D131" t="str">
            <v>U</v>
          </cell>
          <cell r="H131">
            <v>0.19</v>
          </cell>
          <cell r="M131"/>
        </row>
        <row r="132">
          <cell r="A132" t="str">
            <v>16-10</v>
          </cell>
          <cell r="B132" t="str">
            <v>R4S2</v>
          </cell>
          <cell r="C132" t="str">
            <v>Reliure  A4 Spirale n° 22 à 51 + Transparent + Bristol</v>
          </cell>
          <cell r="D132" t="str">
            <v>U</v>
          </cell>
          <cell r="H132">
            <v>0.19</v>
          </cell>
          <cell r="M132"/>
        </row>
        <row r="133">
          <cell r="A133" t="str">
            <v>16-11</v>
          </cell>
          <cell r="B133" t="str">
            <v>R4T</v>
          </cell>
          <cell r="C133" t="str">
            <v xml:space="preserve">Reliure  A4 Thermique </v>
          </cell>
          <cell r="D133" t="str">
            <v>U</v>
          </cell>
          <cell r="H133">
            <v>0.19</v>
          </cell>
          <cell r="M133"/>
        </row>
        <row r="134">
          <cell r="A134" t="str">
            <v>16-12</v>
          </cell>
          <cell r="B134" t="str">
            <v>RB1</v>
          </cell>
          <cell r="C134" t="str">
            <v>Reliure Baguette plastique n° 03 à 06 + insertion feuilles</v>
          </cell>
          <cell r="D134" t="str">
            <v>U</v>
          </cell>
          <cell r="H134">
            <v>0.19</v>
          </cell>
          <cell r="M134"/>
        </row>
        <row r="135">
          <cell r="A135" t="str">
            <v>16-13</v>
          </cell>
          <cell r="B135" t="str">
            <v>RB2</v>
          </cell>
          <cell r="C135" t="str">
            <v>Reliure Baguette plastique n° 08 à 16 + insertion feuilles</v>
          </cell>
          <cell r="D135" t="str">
            <v>U</v>
          </cell>
          <cell r="H135">
            <v>0.19</v>
          </cell>
          <cell r="M135"/>
        </row>
        <row r="136">
          <cell r="A136" t="str">
            <v>16-14</v>
          </cell>
          <cell r="B136" t="str">
            <v>RS1</v>
          </cell>
          <cell r="C136" t="str">
            <v>Reliure Spirale plas. n° 06 à 19 + perfo. / inser. feuilles</v>
          </cell>
          <cell r="D136" t="str">
            <v>U</v>
          </cell>
          <cell r="H136">
            <v>0.19</v>
          </cell>
          <cell r="M136"/>
        </row>
        <row r="137">
          <cell r="A137" t="str">
            <v>16-15</v>
          </cell>
          <cell r="B137" t="str">
            <v>RS2</v>
          </cell>
          <cell r="C137" t="str">
            <v>Reliure Spirale plas. n° 22 à 51 + perfo. / inser. feuilles</v>
          </cell>
          <cell r="D137" t="str">
            <v>U</v>
          </cell>
          <cell r="H137">
            <v>0.19</v>
          </cell>
          <cell r="M137"/>
        </row>
        <row r="138">
          <cell r="A138">
            <v>16</v>
          </cell>
          <cell r="B138"/>
          <cell r="C138" t="str">
            <v>16-FACONNAGE (Manipulation)</v>
          </cell>
          <cell r="D138"/>
          <cell r="H138"/>
          <cell r="M138"/>
        </row>
        <row r="139">
          <cell r="A139" t="str">
            <v>16-16</v>
          </cell>
          <cell r="B139" t="str">
            <v>AGG</v>
          </cell>
          <cell r="C139" t="str">
            <v>Agrafage document (agrafes GM) 101 f et +</v>
          </cell>
          <cell r="D139" t="str">
            <v>U</v>
          </cell>
          <cell r="H139">
            <v>0.19</v>
          </cell>
          <cell r="M139"/>
        </row>
        <row r="140">
          <cell r="A140" t="str">
            <v>16-17</v>
          </cell>
          <cell r="B140" t="str">
            <v>AGM</v>
          </cell>
          <cell r="C140" t="str">
            <v>Agrafage document (agrafes MM) 20 à 100 f</v>
          </cell>
          <cell r="D140" t="str">
            <v>U</v>
          </cell>
          <cell r="H140">
            <v>0.19</v>
          </cell>
          <cell r="M140"/>
        </row>
        <row r="141">
          <cell r="A141" t="str">
            <v>16-18</v>
          </cell>
          <cell r="B141" t="str">
            <v>AGP</v>
          </cell>
          <cell r="C141" t="str">
            <v>Agrafage document (agrafes PM) - de 20 f</v>
          </cell>
          <cell r="D141" t="str">
            <v>U</v>
          </cell>
          <cell r="H141">
            <v>0.19</v>
          </cell>
          <cell r="M141"/>
        </row>
        <row r="142">
          <cell r="A142" t="str">
            <v>16-19</v>
          </cell>
          <cell r="B142" t="str">
            <v>DEC</v>
          </cell>
          <cell r="C142" t="str">
            <v>Découpe feuille A4</v>
          </cell>
          <cell r="D142" t="str">
            <v>U</v>
          </cell>
          <cell r="H142">
            <v>0.19</v>
          </cell>
          <cell r="M142"/>
        </row>
        <row r="143">
          <cell r="A143" t="str">
            <v>16-20</v>
          </cell>
          <cell r="B143" t="str">
            <v>DEG</v>
          </cell>
          <cell r="C143" t="str">
            <v xml:space="preserve">Dégrafage, décollage documents </v>
          </cell>
          <cell r="D143" t="str">
            <v>U</v>
          </cell>
          <cell r="H143">
            <v>0.19</v>
          </cell>
          <cell r="M143"/>
        </row>
        <row r="144">
          <cell r="A144" t="str">
            <v>16-21</v>
          </cell>
          <cell r="B144" t="str">
            <v>INS</v>
          </cell>
          <cell r="C144" t="str">
            <v>Insertion feuilles (spirale, classeur, chrono, pochette)</v>
          </cell>
          <cell r="D144" t="str">
            <v>U</v>
          </cell>
          <cell r="H144">
            <v>0.19</v>
          </cell>
          <cell r="M144"/>
        </row>
        <row r="145">
          <cell r="A145" t="str">
            <v>16-22</v>
          </cell>
          <cell r="B145" t="str">
            <v>MAN</v>
          </cell>
          <cell r="C145" t="str">
            <v>Manipulation Originaux</v>
          </cell>
          <cell r="D145" t="str">
            <v>U</v>
          </cell>
          <cell r="H145">
            <v>0.19</v>
          </cell>
          <cell r="M145"/>
        </row>
        <row r="146">
          <cell r="A146" t="str">
            <v>16-23</v>
          </cell>
          <cell r="B146" t="str">
            <v>MEF</v>
          </cell>
          <cell r="C146" t="str">
            <v>Mise en forme documents</v>
          </cell>
          <cell r="D146" t="str">
            <v>U</v>
          </cell>
          <cell r="H146">
            <v>0.19</v>
          </cell>
          <cell r="M146"/>
        </row>
        <row r="147">
          <cell r="A147" t="str">
            <v>16-24</v>
          </cell>
          <cell r="B147" t="str">
            <v>PER</v>
          </cell>
          <cell r="C147" t="str">
            <v>Perforation feuilles (spirale, classeur, chrono)</v>
          </cell>
          <cell r="D147" t="str">
            <v>U</v>
          </cell>
          <cell r="H147">
            <v>0.19</v>
          </cell>
          <cell r="M147"/>
        </row>
        <row r="148">
          <cell r="A148" t="str">
            <v>16-25</v>
          </cell>
          <cell r="B148" t="str">
            <v>PIN</v>
          </cell>
          <cell r="C148" t="str">
            <v>Perforation feuilles et insertion classeur</v>
          </cell>
          <cell r="D148" t="str">
            <v>U</v>
          </cell>
          <cell r="H148">
            <v>0.19</v>
          </cell>
          <cell r="M148"/>
        </row>
        <row r="149">
          <cell r="A149" t="str">
            <v>16-26</v>
          </cell>
          <cell r="B149" t="str">
            <v>PL3</v>
          </cell>
          <cell r="C149" t="str">
            <v>Plastification à chaud A3</v>
          </cell>
          <cell r="D149" t="str">
            <v>U</v>
          </cell>
          <cell r="H149">
            <v>0.19</v>
          </cell>
          <cell r="M149"/>
        </row>
        <row r="150">
          <cell r="A150" t="str">
            <v>16-27</v>
          </cell>
          <cell r="B150" t="str">
            <v>PL4</v>
          </cell>
          <cell r="C150" t="str">
            <v>Plastification à chaud A4</v>
          </cell>
          <cell r="D150" t="str">
            <v>U</v>
          </cell>
          <cell r="H150">
            <v>0.19</v>
          </cell>
          <cell r="M150"/>
        </row>
        <row r="151">
          <cell r="A151" t="str">
            <v>16-28</v>
          </cell>
          <cell r="B151" t="str">
            <v>PL5</v>
          </cell>
          <cell r="C151" t="str">
            <v>Plastification à chaud A5 et moins</v>
          </cell>
          <cell r="D151" t="str">
            <v>U</v>
          </cell>
          <cell r="H151">
            <v>0.19</v>
          </cell>
          <cell r="M151"/>
        </row>
        <row r="152">
          <cell r="A152" t="str">
            <v>16-29</v>
          </cell>
          <cell r="B152" t="str">
            <v>PLI</v>
          </cell>
          <cell r="C152" t="str">
            <v>Pliage de plan au format A4</v>
          </cell>
          <cell r="D152" t="str">
            <v>ML</v>
          </cell>
          <cell r="H152">
            <v>0.19</v>
          </cell>
          <cell r="M152"/>
        </row>
        <row r="153">
          <cell r="A153">
            <v>17</v>
          </cell>
          <cell r="B153"/>
          <cell r="C153" t="str">
            <v>17-AUTRES PRESTATIONS (Gravure)</v>
          </cell>
          <cell r="D153"/>
          <cell r="H153"/>
          <cell r="M153"/>
        </row>
        <row r="154">
          <cell r="A154" t="str">
            <v>17-01</v>
          </cell>
          <cell r="B154" t="str">
            <v>GCD</v>
          </cell>
          <cell r="C154" t="str">
            <v>Gravure de fichiers sur CD</v>
          </cell>
          <cell r="D154" t="str">
            <v>U</v>
          </cell>
          <cell r="H154">
            <v>0.19</v>
          </cell>
          <cell r="M154"/>
        </row>
        <row r="155">
          <cell r="A155" t="str">
            <v>17-02</v>
          </cell>
          <cell r="B155" t="str">
            <v>GVD</v>
          </cell>
          <cell r="C155" t="str">
            <v>Gravure de fichiers sur DVD</v>
          </cell>
          <cell r="D155" t="str">
            <v>U</v>
          </cell>
          <cell r="H155">
            <v>0.19</v>
          </cell>
          <cell r="M155"/>
        </row>
        <row r="156">
          <cell r="A156" t="str">
            <v>17-03</v>
          </cell>
          <cell r="B156" t="str">
            <v>GSF</v>
          </cell>
          <cell r="C156" t="str">
            <v>Gravure de fichiers sur support fourni</v>
          </cell>
          <cell r="D156" t="str">
            <v>U</v>
          </cell>
          <cell r="H156">
            <v>0.19</v>
          </cell>
          <cell r="M156"/>
        </row>
        <row r="157">
          <cell r="A157">
            <v>17</v>
          </cell>
          <cell r="B157"/>
          <cell r="C157" t="str">
            <v>17-AUTRES PRESTATIONS (Cartes de visite)</v>
          </cell>
          <cell r="D157"/>
          <cell r="H157"/>
          <cell r="M157"/>
        </row>
        <row r="158">
          <cell r="A158" t="str">
            <v>17-04</v>
          </cell>
          <cell r="B158" t="str">
            <v>CVM</v>
          </cell>
          <cell r="C158" t="str">
            <v>Mise en page maquette carte de visite</v>
          </cell>
          <cell r="D158" t="str">
            <v>U</v>
          </cell>
          <cell r="H158">
            <v>0.19</v>
          </cell>
          <cell r="M158"/>
        </row>
        <row r="159">
          <cell r="A159" t="str">
            <v>17-05</v>
          </cell>
          <cell r="B159" t="str">
            <v>CVR</v>
          </cell>
          <cell r="C159" t="str">
            <v>Carte de Visite / Recto / Papier Couché Mat 300gr.</v>
          </cell>
          <cell r="D159" t="str">
            <v>U</v>
          </cell>
          <cell r="H159">
            <v>0.19</v>
          </cell>
          <cell r="M159"/>
        </row>
        <row r="160">
          <cell r="A160" t="str">
            <v>17-06</v>
          </cell>
          <cell r="B160" t="str">
            <v>CVRV</v>
          </cell>
          <cell r="C160" t="str">
            <v>Carte de Visite / Recto Verso / Papier Couché Mat 300gr.</v>
          </cell>
          <cell r="D160" t="str">
            <v>U</v>
          </cell>
          <cell r="H160">
            <v>0.19</v>
          </cell>
          <cell r="M160"/>
        </row>
        <row r="161">
          <cell r="A161">
            <v>17</v>
          </cell>
          <cell r="B161"/>
          <cell r="C161" t="str">
            <v>17-AUTRES PRESTATIONS (Assistance Micro)</v>
          </cell>
          <cell r="D161"/>
          <cell r="H161"/>
          <cell r="M161"/>
        </row>
        <row r="162">
          <cell r="A162" t="str">
            <v>17-07</v>
          </cell>
          <cell r="B162" t="str">
            <v>MANF</v>
          </cell>
          <cell r="C162" t="str">
            <v>Manipulation fichier (cadrage, cartouche, échelle...)</v>
          </cell>
          <cell r="D162" t="str">
            <v>MIN</v>
          </cell>
          <cell r="H162">
            <v>0.19</v>
          </cell>
          <cell r="M162"/>
        </row>
        <row r="163">
          <cell r="A163" t="str">
            <v>17-08</v>
          </cell>
          <cell r="B163" t="str">
            <v>MANL</v>
          </cell>
          <cell r="C163" t="str">
            <v>Manipulation logiciel (autocad, photoshop...)</v>
          </cell>
          <cell r="D163" t="str">
            <v>MIN</v>
          </cell>
          <cell r="H163">
            <v>0.19</v>
          </cell>
          <cell r="M163"/>
        </row>
        <row r="164">
          <cell r="A164" t="str">
            <v>17-09</v>
          </cell>
          <cell r="B164" t="str">
            <v>MANS</v>
          </cell>
          <cell r="C164" t="str">
            <v>Manipulation support (retouche...)</v>
          </cell>
          <cell r="D164" t="str">
            <v>MIN</v>
          </cell>
          <cell r="H164">
            <v>0.19</v>
          </cell>
          <cell r="M164"/>
        </row>
        <row r="165">
          <cell r="A165" t="str">
            <v>17-10</v>
          </cell>
          <cell r="B165" t="str">
            <v>MAND</v>
          </cell>
          <cell r="C165" t="str">
            <v>Divers</v>
          </cell>
          <cell r="D165" t="str">
            <v>F</v>
          </cell>
          <cell r="H165">
            <v>0.19</v>
          </cell>
          <cell r="M165"/>
        </row>
        <row r="166">
          <cell r="A166">
            <v>17</v>
          </cell>
          <cell r="B166"/>
          <cell r="C166" t="str">
            <v>17-AUTRES PRESTATIONS (Autres)</v>
          </cell>
          <cell r="D166"/>
          <cell r="H166"/>
          <cell r="M166"/>
        </row>
        <row r="167">
          <cell r="A167" t="str">
            <v>17-11</v>
          </cell>
          <cell r="B167" t="str">
            <v>IET</v>
          </cell>
          <cell r="C167" t="str">
            <v>Impression et découpe étiquettes adhésives</v>
          </cell>
          <cell r="D167" t="str">
            <v>U</v>
          </cell>
          <cell r="H167">
            <v>0.19</v>
          </cell>
          <cell r="M167"/>
        </row>
        <row r="168">
          <cell r="A168" t="str">
            <v>17-12</v>
          </cell>
          <cell r="B168" t="str">
            <v>TRP</v>
          </cell>
          <cell r="C168" t="str">
            <v>Tirage de plans</v>
          </cell>
          <cell r="D168" t="str">
            <v>ML</v>
          </cell>
          <cell r="H168"/>
          <cell r="M168"/>
        </row>
        <row r="169">
          <cell r="A169" t="str">
            <v>17-13</v>
          </cell>
          <cell r="B169" t="str">
            <v>DOC</v>
          </cell>
          <cell r="C169" t="str">
            <v>Documentation</v>
          </cell>
          <cell r="D169" t="str">
            <v>U</v>
          </cell>
          <cell r="H169"/>
          <cell r="M169"/>
        </row>
        <row r="170">
          <cell r="A170"/>
          <cell r="B170"/>
          <cell r="C170"/>
          <cell r="D170"/>
          <cell r="H170"/>
          <cell r="M170"/>
        </row>
        <row r="171">
          <cell r="A171"/>
          <cell r="B171"/>
          <cell r="C171" t="str">
            <v>2-BUREAUTIQUE</v>
          </cell>
          <cell r="D171"/>
          <cell r="H171"/>
          <cell r="M171"/>
        </row>
        <row r="172">
          <cell r="A172">
            <v>21</v>
          </cell>
          <cell r="B172"/>
          <cell r="C172" t="str">
            <v>21-PAPIER</v>
          </cell>
          <cell r="D172"/>
          <cell r="H172"/>
          <cell r="M172"/>
        </row>
        <row r="173">
          <cell r="A173" t="str">
            <v>21-01</v>
          </cell>
          <cell r="B173" t="str">
            <v>1-C0M</v>
          </cell>
          <cell r="C173" t="str">
            <v xml:space="preserve">Calque A0 / 90 gr (métrage) </v>
          </cell>
          <cell r="D173" t="str">
            <v>U</v>
          </cell>
          <cell r="H173">
            <v>0.19</v>
          </cell>
          <cell r="M173"/>
        </row>
        <row r="174">
          <cell r="A174" t="str">
            <v>21-02</v>
          </cell>
          <cell r="B174" t="str">
            <v>1-C0P50</v>
          </cell>
          <cell r="C174" t="str">
            <v>Calque A0 / 90 gr (914 mm x 50 m) Print</v>
          </cell>
          <cell r="D174" t="str">
            <v>U</v>
          </cell>
          <cell r="H174">
            <v>0.19</v>
          </cell>
          <cell r="M174"/>
        </row>
        <row r="175">
          <cell r="A175" t="str">
            <v>21-03</v>
          </cell>
          <cell r="B175" t="str">
            <v>1-C0T100</v>
          </cell>
          <cell r="C175" t="str">
            <v xml:space="preserve">Calque A0 / 90 gr (914 mm x 100 m) Tirage </v>
          </cell>
          <cell r="D175" t="str">
            <v>U</v>
          </cell>
          <cell r="H175">
            <v>0.19</v>
          </cell>
          <cell r="M175"/>
        </row>
        <row r="176">
          <cell r="A176" t="str">
            <v>21-04</v>
          </cell>
          <cell r="B176" t="str">
            <v>1-P0F30</v>
          </cell>
          <cell r="C176" t="str">
            <v>Papier A0 / 180 gr (914 mm x 30 m) Photo</v>
          </cell>
          <cell r="D176" t="str">
            <v>U</v>
          </cell>
          <cell r="H176">
            <v>0.19</v>
          </cell>
          <cell r="M176"/>
        </row>
        <row r="177">
          <cell r="A177" t="str">
            <v>21-05</v>
          </cell>
          <cell r="B177" t="str">
            <v>1-P0M</v>
          </cell>
          <cell r="C177" t="str">
            <v>Papier A0 / 080 gr Métrage</v>
          </cell>
          <cell r="D177" t="str">
            <v>U</v>
          </cell>
          <cell r="H177">
            <v>0.19</v>
          </cell>
          <cell r="M177"/>
        </row>
        <row r="178">
          <cell r="A178" t="str">
            <v>21-06</v>
          </cell>
          <cell r="B178" t="str">
            <v>1-P0P120</v>
          </cell>
          <cell r="C178" t="str">
            <v>Papier A0 / 080 gr (914 mm x 120 m) Print</v>
          </cell>
          <cell r="D178" t="str">
            <v>U</v>
          </cell>
          <cell r="H178">
            <v>0.19</v>
          </cell>
          <cell r="M178"/>
        </row>
        <row r="179">
          <cell r="A179" t="str">
            <v>21-07</v>
          </cell>
          <cell r="B179" t="str">
            <v>1-P0P50</v>
          </cell>
          <cell r="C179" t="str">
            <v>Papier A0 / 080 gr (900 mm x 90 m) Print</v>
          </cell>
          <cell r="D179" t="str">
            <v>U</v>
          </cell>
          <cell r="H179">
            <v>0.19</v>
          </cell>
          <cell r="M179"/>
        </row>
        <row r="180">
          <cell r="A180" t="str">
            <v>21-08</v>
          </cell>
          <cell r="B180" t="str">
            <v>1-P0P90</v>
          </cell>
          <cell r="C180" t="str">
            <v>Papier A0 / 150 gr (914 mm x 50 m) Print</v>
          </cell>
          <cell r="D180" t="str">
            <v>U</v>
          </cell>
          <cell r="H180">
            <v>0.19</v>
          </cell>
          <cell r="M180"/>
        </row>
        <row r="181">
          <cell r="A181" t="str">
            <v>21-09</v>
          </cell>
          <cell r="B181" t="str">
            <v>1-P0T150</v>
          </cell>
          <cell r="C181" t="str">
            <v>Papier A0 / 080 gr (914 mm x 150 m) Tirage</v>
          </cell>
          <cell r="D181" t="str">
            <v>U</v>
          </cell>
          <cell r="H181">
            <v>0.19</v>
          </cell>
          <cell r="M181"/>
        </row>
        <row r="182">
          <cell r="A182" t="str">
            <v>21-10</v>
          </cell>
          <cell r="B182" t="str">
            <v>1-P0T175</v>
          </cell>
          <cell r="C182" t="str">
            <v>Papier A0 / 080 gr (914 mm x 175 m) Tirage</v>
          </cell>
          <cell r="D182" t="str">
            <v>U</v>
          </cell>
          <cell r="H182">
            <v>0.19</v>
          </cell>
          <cell r="M182" t="str">
            <v>8713878024413</v>
          </cell>
        </row>
        <row r="183">
          <cell r="A183" t="str">
            <v>21-11</v>
          </cell>
          <cell r="B183" t="str">
            <v>1-P1T150</v>
          </cell>
          <cell r="C183" t="str">
            <v>Papier A1 / 080 gr (625 mm x 150 m) Tirage</v>
          </cell>
          <cell r="D183" t="str">
            <v>U</v>
          </cell>
          <cell r="H183">
            <v>0.19</v>
          </cell>
          <cell r="M183"/>
        </row>
        <row r="184">
          <cell r="A184" t="str">
            <v>21-12</v>
          </cell>
          <cell r="B184" t="str">
            <v>1-P1T175</v>
          </cell>
          <cell r="C184" t="str">
            <v>Papier A1 / 075 gr (625 mm x 175 m) Tirage</v>
          </cell>
          <cell r="D184" t="str">
            <v>U</v>
          </cell>
          <cell r="H184">
            <v>0.19</v>
          </cell>
          <cell r="M184" t="str">
            <v>8713878024598</v>
          </cell>
        </row>
        <row r="185">
          <cell r="A185" t="str">
            <v>21-13</v>
          </cell>
          <cell r="B185" t="str">
            <v>1-P2T150</v>
          </cell>
          <cell r="C185" t="str">
            <v xml:space="preserve">Papier A2 / 080 gr (420 mm x 150 m) Tirage </v>
          </cell>
          <cell r="D185" t="str">
            <v>U</v>
          </cell>
          <cell r="H185">
            <v>0.19</v>
          </cell>
          <cell r="M185"/>
        </row>
        <row r="186">
          <cell r="A186" t="str">
            <v>21-14</v>
          </cell>
          <cell r="B186" t="str">
            <v>1-P2T175</v>
          </cell>
          <cell r="C186" t="str">
            <v xml:space="preserve">Papier A2 / 075 gr (420 mm x 175 m) Tirage </v>
          </cell>
          <cell r="D186" t="str">
            <v>U</v>
          </cell>
          <cell r="H186">
            <v>0.19</v>
          </cell>
          <cell r="M186" t="str">
            <v>8713878028510</v>
          </cell>
        </row>
        <row r="187">
          <cell r="A187" t="str">
            <v>21-15</v>
          </cell>
          <cell r="B187" t="str">
            <v>1-P3FB</v>
          </cell>
          <cell r="C187" t="str">
            <v>Papier A3 / 080 gr / 500 f. extra blanc Fabs</v>
          </cell>
          <cell r="D187" t="str">
            <v>U</v>
          </cell>
          <cell r="H187">
            <v>0.19</v>
          </cell>
          <cell r="M187"/>
        </row>
        <row r="188">
          <cell r="A188" t="str">
            <v>21-16</v>
          </cell>
          <cell r="B188" t="str">
            <v>1-P3RG</v>
          </cell>
          <cell r="C188" t="str">
            <v>Papier A3 / 080 gr / 500 f. extra blanc Ramos Golden</v>
          </cell>
          <cell r="D188" t="str">
            <v>U</v>
          </cell>
          <cell r="H188">
            <v>0.19</v>
          </cell>
          <cell r="M188"/>
        </row>
        <row r="189">
          <cell r="A189" t="str">
            <v>21-17</v>
          </cell>
          <cell r="B189" t="str">
            <v>1-P3XP</v>
          </cell>
          <cell r="C189" t="str">
            <v>Papier A3 / 080 gr / 500 f. extra blanc Xeropap</v>
          </cell>
          <cell r="D189" t="str">
            <v>U</v>
          </cell>
          <cell r="H189">
            <v>0.19</v>
          </cell>
          <cell r="M189"/>
        </row>
        <row r="190">
          <cell r="A190" t="str">
            <v>21-18</v>
          </cell>
          <cell r="B190" t="str">
            <v>1-P4C250</v>
          </cell>
          <cell r="C190" t="str">
            <v>Papier A4 Couleur Offset / 250 f.</v>
          </cell>
          <cell r="D190" t="str">
            <v>U</v>
          </cell>
          <cell r="H190">
            <v>0.19</v>
          </cell>
          <cell r="M190" t="str">
            <v>6130610850826</v>
          </cell>
        </row>
        <row r="191">
          <cell r="A191" t="str">
            <v>21-19</v>
          </cell>
          <cell r="B191" t="str">
            <v>1-P4C500</v>
          </cell>
          <cell r="C191" t="str">
            <v>Papier A4 Couleur Offset / 500 f.</v>
          </cell>
          <cell r="D191" t="str">
            <v>U</v>
          </cell>
          <cell r="H191">
            <v>0.19</v>
          </cell>
          <cell r="M191" t="str">
            <v>6130610850826</v>
          </cell>
        </row>
        <row r="192">
          <cell r="A192" t="str">
            <v>21-20</v>
          </cell>
          <cell r="B192" t="str">
            <v>1-P4TR</v>
          </cell>
          <cell r="C192" t="str">
            <v>Papier A4 / 080 gr / 500 f. extra blanc Topram</v>
          </cell>
          <cell r="D192" t="str">
            <v>U</v>
          </cell>
          <cell r="H192">
            <v>0.19</v>
          </cell>
          <cell r="M192"/>
        </row>
        <row r="193">
          <cell r="A193" t="str">
            <v>21-21</v>
          </cell>
          <cell r="B193" t="str">
            <v>1-P4XB</v>
          </cell>
          <cell r="C193" t="str">
            <v>Papier A4 / 080 gr / 500 f. extra blanc Xeropap Bleu</v>
          </cell>
          <cell r="D193" t="str">
            <v>U</v>
          </cell>
          <cell r="H193">
            <v>0.19</v>
          </cell>
          <cell r="M193"/>
        </row>
        <row r="194">
          <cell r="A194" t="str">
            <v>21-22</v>
          </cell>
          <cell r="B194" t="str">
            <v>1-P4XR</v>
          </cell>
          <cell r="C194" t="str">
            <v>Papier A4 / 080 gr / 500 f. extra blanc Xeropap Rouge</v>
          </cell>
          <cell r="D194" t="str">
            <v>U</v>
          </cell>
          <cell r="H194">
            <v>0.19</v>
          </cell>
          <cell r="M194"/>
        </row>
        <row r="195">
          <cell r="A195" t="str">
            <v>21-23</v>
          </cell>
          <cell r="B195" t="str">
            <v>1-PC4</v>
          </cell>
          <cell r="C195" t="str">
            <v>Planchette à clip A4</v>
          </cell>
          <cell r="D195" t="str">
            <v>U</v>
          </cell>
          <cell r="H195">
            <v>0.19</v>
          </cell>
          <cell r="M195" t="str">
            <v>6130610920505</v>
          </cell>
        </row>
        <row r="196">
          <cell r="A196">
            <v>22</v>
          </cell>
          <cell r="B196"/>
          <cell r="C196" t="str">
            <v>22-ENCRE</v>
          </cell>
          <cell r="D196"/>
          <cell r="H196"/>
          <cell r="M196"/>
        </row>
        <row r="197">
          <cell r="A197" t="str">
            <v>22-01</v>
          </cell>
          <cell r="B197" t="str">
            <v>2-CN</v>
          </cell>
          <cell r="C197" t="str">
            <v>Crayon Noir avec gomme</v>
          </cell>
          <cell r="D197" t="str">
            <v>U</v>
          </cell>
          <cell r="H197">
            <v>0.19</v>
          </cell>
          <cell r="M197" t="str">
            <v>8901324014310</v>
          </cell>
        </row>
        <row r="198">
          <cell r="A198" t="str">
            <v>22-02</v>
          </cell>
          <cell r="B198" t="str">
            <v>2-CN10</v>
          </cell>
          <cell r="C198" t="str">
            <v>Crayons Noirs / 10 u + Gomme + Taille cayon</v>
          </cell>
          <cell r="D198" t="str">
            <v>U</v>
          </cell>
          <cell r="H198">
            <v>0.19</v>
          </cell>
          <cell r="M198" t="str">
            <v>8901324210026</v>
          </cell>
        </row>
        <row r="199">
          <cell r="A199" t="str">
            <v>22-03</v>
          </cell>
          <cell r="B199" t="str">
            <v>2-FPCD</v>
          </cell>
          <cell r="C199" t="str">
            <v>Feutre permanent CD</v>
          </cell>
          <cell r="D199" t="str">
            <v>U</v>
          </cell>
          <cell r="H199">
            <v>0.19</v>
          </cell>
          <cell r="M199" t="str">
            <v>6251592000075</v>
          </cell>
        </row>
        <row r="200">
          <cell r="A200" t="str">
            <v>22-04</v>
          </cell>
          <cell r="B200" t="str">
            <v>2-MHBN</v>
          </cell>
          <cell r="C200" t="str">
            <v>Mines 0,5 HB N</v>
          </cell>
          <cell r="D200" t="str">
            <v>U</v>
          </cell>
          <cell r="H200">
            <v>0.19</v>
          </cell>
          <cell r="M200" t="str">
            <v>8901324010411</v>
          </cell>
        </row>
        <row r="201">
          <cell r="A201" t="str">
            <v>22-05</v>
          </cell>
          <cell r="B201" t="str">
            <v>2-MHS</v>
          </cell>
          <cell r="C201" t="str">
            <v>Mines 0,5 HB Staedtler</v>
          </cell>
          <cell r="D201" t="str">
            <v>U</v>
          </cell>
          <cell r="H201">
            <v>0.19</v>
          </cell>
          <cell r="M201"/>
        </row>
        <row r="202">
          <cell r="A202" t="str">
            <v>22-06</v>
          </cell>
          <cell r="B202" t="str">
            <v>2-MS130</v>
          </cell>
          <cell r="C202" t="str">
            <v>Marqueur permanet Schneider Maxx130</v>
          </cell>
          <cell r="D202" t="str">
            <v>U</v>
          </cell>
          <cell r="H202">
            <v>0.19</v>
          </cell>
          <cell r="M202" t="str">
            <v>4004675006554</v>
          </cell>
        </row>
        <row r="203">
          <cell r="A203" t="str">
            <v>22-06</v>
          </cell>
          <cell r="B203" t="str">
            <v>2-MS133</v>
          </cell>
          <cell r="C203" t="str">
            <v xml:space="preserve">Marqueur Schneider 133 </v>
          </cell>
          <cell r="D203" t="str">
            <v>U</v>
          </cell>
          <cell r="H203">
            <v>0.19</v>
          </cell>
          <cell r="M203" t="str">
            <v>4004675006554</v>
          </cell>
        </row>
        <row r="204">
          <cell r="A204" t="str">
            <v>22-07</v>
          </cell>
          <cell r="B204" t="str">
            <v>2-MTB4</v>
          </cell>
          <cell r="C204" t="str">
            <v>Marqueur tableau blanc / 4 u</v>
          </cell>
          <cell r="D204" t="str">
            <v>U</v>
          </cell>
          <cell r="H204">
            <v>0.19</v>
          </cell>
          <cell r="M204" t="str">
            <v>4004675011732</v>
          </cell>
        </row>
        <row r="205">
          <cell r="A205" t="str">
            <v>22-08</v>
          </cell>
          <cell r="B205" t="str">
            <v>2-PM</v>
          </cell>
          <cell r="C205" t="str">
            <v>Porte mine 0.5</v>
          </cell>
          <cell r="D205" t="str">
            <v>U</v>
          </cell>
          <cell r="H205">
            <v>0.19</v>
          </cell>
          <cell r="M205"/>
        </row>
        <row r="206">
          <cell r="A206" t="str">
            <v>22-09</v>
          </cell>
          <cell r="B206" t="str">
            <v>2-PMS</v>
          </cell>
          <cell r="C206" t="str">
            <v>Porte mine 0.5 Staedtler</v>
          </cell>
          <cell r="D206" t="str">
            <v>U</v>
          </cell>
          <cell r="H206">
            <v>0.19</v>
          </cell>
          <cell r="M206"/>
        </row>
        <row r="207">
          <cell r="A207" t="str">
            <v>22-10</v>
          </cell>
          <cell r="B207" t="str">
            <v>2-S224</v>
          </cell>
          <cell r="C207" t="str">
            <v>Stylo Schneider 224</v>
          </cell>
          <cell r="D207" t="str">
            <v>U</v>
          </cell>
          <cell r="H207">
            <v>0.19</v>
          </cell>
          <cell r="M207" t="str">
            <v>4004675112033</v>
          </cell>
        </row>
        <row r="208">
          <cell r="A208" t="str">
            <v>22-11</v>
          </cell>
          <cell r="B208" t="str">
            <v>2-S621</v>
          </cell>
          <cell r="C208" t="str">
            <v xml:space="preserve">Stylo à bille 621 </v>
          </cell>
          <cell r="D208" t="str">
            <v>U</v>
          </cell>
          <cell r="H208">
            <v>0.19</v>
          </cell>
          <cell r="M208" t="str">
            <v>8901324013252</v>
          </cell>
        </row>
        <row r="209">
          <cell r="A209" t="str">
            <v>22-12</v>
          </cell>
          <cell r="B209" t="str">
            <v>2-S857</v>
          </cell>
          <cell r="C209" t="str">
            <v xml:space="preserve">Stylo Topball 857 </v>
          </cell>
          <cell r="D209" t="str">
            <v>U</v>
          </cell>
          <cell r="H209">
            <v>0.19</v>
          </cell>
          <cell r="M209"/>
        </row>
        <row r="210">
          <cell r="A210" t="str">
            <v>22-13</v>
          </cell>
          <cell r="B210" t="str">
            <v>2-S967</v>
          </cell>
          <cell r="C210" t="str">
            <v>Stylo Topliner 967</v>
          </cell>
          <cell r="D210" t="str">
            <v>U</v>
          </cell>
          <cell r="H210">
            <v>0.19</v>
          </cell>
          <cell r="M210"/>
        </row>
        <row r="211">
          <cell r="A211" t="str">
            <v>22-14</v>
          </cell>
          <cell r="B211" t="str">
            <v>2-SBF</v>
          </cell>
          <cell r="C211" t="str">
            <v>Stylo à bille Fave</v>
          </cell>
          <cell r="D211" t="str">
            <v>U</v>
          </cell>
          <cell r="H211">
            <v>0.19</v>
          </cell>
          <cell r="M211" t="str">
            <v>4004675069313</v>
          </cell>
        </row>
        <row r="212">
          <cell r="A212" t="str">
            <v>22-15</v>
          </cell>
          <cell r="B212" t="str">
            <v>2-SBM</v>
          </cell>
          <cell r="C212" t="str">
            <v>Stylo à bille Medium</v>
          </cell>
          <cell r="D212" t="str">
            <v>U</v>
          </cell>
          <cell r="H212">
            <v>0.19</v>
          </cell>
          <cell r="M212" t="str">
            <v>8901324010572</v>
          </cell>
        </row>
        <row r="213">
          <cell r="A213" t="str">
            <v>22-16</v>
          </cell>
          <cell r="B213" t="str">
            <v>2-SBT</v>
          </cell>
          <cell r="C213" t="str">
            <v>Stylo à bille Techno</v>
          </cell>
          <cell r="D213" t="str">
            <v>U</v>
          </cell>
          <cell r="H213">
            <v>0.19</v>
          </cell>
          <cell r="M213" t="str">
            <v>6132004711386</v>
          </cell>
        </row>
        <row r="214">
          <cell r="A214" t="str">
            <v>22-17</v>
          </cell>
          <cell r="B214" t="str">
            <v>2-SBTT</v>
          </cell>
          <cell r="C214" t="str">
            <v>Stylo à bille Techno Transparent</v>
          </cell>
          <cell r="D214" t="str">
            <v>U</v>
          </cell>
          <cell r="H214">
            <v>0.19</v>
          </cell>
          <cell r="M214" t="str">
            <v>6132004711195</v>
          </cell>
        </row>
        <row r="215">
          <cell r="A215" t="str">
            <v>22-18</v>
          </cell>
          <cell r="B215" t="str">
            <v>2-SF</v>
          </cell>
          <cell r="C215" t="str">
            <v>Stylo à bille Fabs</v>
          </cell>
          <cell r="D215" t="str">
            <v>U</v>
          </cell>
          <cell r="H215">
            <v>0.19</v>
          </cell>
          <cell r="M215" t="str">
            <v>6130610115031</v>
          </cell>
        </row>
        <row r="216">
          <cell r="A216" t="str">
            <v>22-19</v>
          </cell>
          <cell r="B216" t="str">
            <v>2-SF1</v>
          </cell>
          <cell r="C216" t="str">
            <v>Surligneur Fluo</v>
          </cell>
          <cell r="D216" t="str">
            <v>U</v>
          </cell>
          <cell r="H216">
            <v>0.19</v>
          </cell>
          <cell r="M216" t="str">
            <v>4004675015051</v>
          </cell>
        </row>
        <row r="217">
          <cell r="A217" t="str">
            <v>22-20</v>
          </cell>
          <cell r="B217" t="str">
            <v>2-SFS4</v>
          </cell>
          <cell r="C217" t="str">
            <v>Surligneurs Fluo Schneider / 4u</v>
          </cell>
          <cell r="D217" t="str">
            <v>U</v>
          </cell>
          <cell r="H217">
            <v>0.19</v>
          </cell>
          <cell r="M217" t="str">
            <v>4004675015006</v>
          </cell>
        </row>
        <row r="218">
          <cell r="A218" t="str">
            <v>22-21</v>
          </cell>
          <cell r="B218" t="str">
            <v>2-SG6</v>
          </cell>
          <cell r="C218" t="str">
            <v>Stylo gel 0,6 mm</v>
          </cell>
          <cell r="D218" t="str">
            <v>U</v>
          </cell>
          <cell r="H218">
            <v>0.19</v>
          </cell>
          <cell r="M218" t="str">
            <v>8901324014129</v>
          </cell>
        </row>
        <row r="219">
          <cell r="A219" t="str">
            <v>22-22</v>
          </cell>
          <cell r="B219" t="str">
            <v>2-SK15</v>
          </cell>
          <cell r="C219" t="str">
            <v>Stylo à bille K15</v>
          </cell>
          <cell r="D219" t="str">
            <v>U</v>
          </cell>
          <cell r="H219">
            <v>0.19</v>
          </cell>
          <cell r="M219" t="str">
            <v>4004675130839</v>
          </cell>
        </row>
        <row r="220">
          <cell r="A220" t="str">
            <v>22-23</v>
          </cell>
          <cell r="B220" t="str">
            <v>2-SPG</v>
          </cell>
          <cell r="C220" t="str">
            <v>Stylo à pointe 1 mm Grippo</v>
          </cell>
          <cell r="D220" t="str">
            <v>U</v>
          </cell>
          <cell r="H220">
            <v>0.19</v>
          </cell>
          <cell r="M220" t="str">
            <v>8901324010572</v>
          </cell>
        </row>
        <row r="221">
          <cell r="A221" t="str">
            <v>22-24</v>
          </cell>
          <cell r="B221" t="str">
            <v>2-STF</v>
          </cell>
          <cell r="C221" t="str">
            <v>Surligneur Techno fluo</v>
          </cell>
          <cell r="D221" t="str">
            <v>U</v>
          </cell>
          <cell r="H221">
            <v>0.19</v>
          </cell>
          <cell r="M221" t="str">
            <v>6951202832811</v>
          </cell>
        </row>
        <row r="222">
          <cell r="A222">
            <v>23</v>
          </cell>
          <cell r="B222"/>
          <cell r="C222" t="str">
            <v>23-RELIURE</v>
          </cell>
          <cell r="D222"/>
          <cell r="H222"/>
          <cell r="M222"/>
        </row>
        <row r="223">
          <cell r="A223" t="str">
            <v>23-01</v>
          </cell>
          <cell r="B223" t="str">
            <v>3-RBP03</v>
          </cell>
          <cell r="C223" t="str">
            <v>Reliure : Baguette plastique n° 03</v>
          </cell>
          <cell r="D223" t="str">
            <v>U</v>
          </cell>
          <cell r="H223">
            <v>0.19</v>
          </cell>
          <cell r="M223"/>
        </row>
        <row r="224">
          <cell r="A224" t="str">
            <v>23-02</v>
          </cell>
          <cell r="B224" t="str">
            <v>3-RBP04</v>
          </cell>
          <cell r="C224" t="str">
            <v>Reliure : Baguette plastique n° 04</v>
          </cell>
          <cell r="D224" t="str">
            <v>U</v>
          </cell>
          <cell r="H224">
            <v>0.19</v>
          </cell>
          <cell r="M224"/>
        </row>
        <row r="225">
          <cell r="A225" t="str">
            <v>23-03</v>
          </cell>
          <cell r="B225" t="str">
            <v>3-RBP06</v>
          </cell>
          <cell r="C225" t="str">
            <v>Reliure : Baguette plastique n° 06</v>
          </cell>
          <cell r="D225" t="str">
            <v>U</v>
          </cell>
          <cell r="H225">
            <v>0.19</v>
          </cell>
          <cell r="M225"/>
        </row>
        <row r="226">
          <cell r="A226" t="str">
            <v>23-04</v>
          </cell>
          <cell r="B226" t="str">
            <v>3-RBP08</v>
          </cell>
          <cell r="C226" t="str">
            <v>Reliure : Baguette plastique n° 08</v>
          </cell>
          <cell r="D226" t="str">
            <v>U</v>
          </cell>
          <cell r="H226">
            <v>0.19</v>
          </cell>
          <cell r="M226"/>
        </row>
        <row r="227">
          <cell r="A227" t="str">
            <v>23-05</v>
          </cell>
          <cell r="B227" t="str">
            <v>3-RBP10</v>
          </cell>
          <cell r="C227" t="str">
            <v>Reliure : Baguette plastique n° 10</v>
          </cell>
          <cell r="D227" t="str">
            <v>U</v>
          </cell>
          <cell r="H227">
            <v>0.19</v>
          </cell>
          <cell r="M227"/>
        </row>
        <row r="228">
          <cell r="A228" t="str">
            <v>23-06</v>
          </cell>
          <cell r="B228" t="str">
            <v>3-RBP12</v>
          </cell>
          <cell r="C228" t="str">
            <v>Reliure : Baguette plastique n° 12_x000D_</v>
          </cell>
          <cell r="D228" t="str">
            <v>U</v>
          </cell>
          <cell r="H228">
            <v>0.19</v>
          </cell>
          <cell r="M228"/>
        </row>
        <row r="229">
          <cell r="A229" t="str">
            <v>23-07</v>
          </cell>
          <cell r="B229" t="str">
            <v>3-RBP14</v>
          </cell>
          <cell r="C229" t="str">
            <v>Reliure : Baguette plastique n° 14</v>
          </cell>
          <cell r="D229" t="str">
            <v>U</v>
          </cell>
          <cell r="H229">
            <v>0.19</v>
          </cell>
          <cell r="M229"/>
        </row>
        <row r="230">
          <cell r="A230" t="str">
            <v>23-08</v>
          </cell>
          <cell r="B230" t="str">
            <v>3-RBP15</v>
          </cell>
          <cell r="C230" t="str">
            <v>Reliure : Baguette plastique n° 15</v>
          </cell>
          <cell r="D230" t="str">
            <v>U</v>
          </cell>
          <cell r="H230">
            <v>0.19</v>
          </cell>
          <cell r="M230"/>
        </row>
        <row r="231">
          <cell r="A231" t="str">
            <v>23-09</v>
          </cell>
          <cell r="B231" t="str">
            <v>3-RBP18</v>
          </cell>
          <cell r="C231" t="str">
            <v>Reliure : Baguette plastique n° 18</v>
          </cell>
          <cell r="D231" t="str">
            <v>U</v>
          </cell>
          <cell r="H231">
            <v>0.19</v>
          </cell>
          <cell r="M231"/>
        </row>
        <row r="232">
          <cell r="A232" t="str">
            <v>23-10</v>
          </cell>
          <cell r="B232" t="str">
            <v>3-RBPR</v>
          </cell>
          <cell r="C232" t="str">
            <v>Reliure : Baguette plastique perforée</v>
          </cell>
          <cell r="D232" t="str">
            <v>U</v>
          </cell>
          <cell r="H232">
            <v>0.19</v>
          </cell>
          <cell r="M232"/>
        </row>
        <row r="233">
          <cell r="A233" t="str">
            <v>23-11</v>
          </cell>
          <cell r="B233" t="str">
            <v>3-RBR05</v>
          </cell>
          <cell r="C233" t="str">
            <v>Reliure : Baguette press n° 05.0</v>
          </cell>
          <cell r="D233" t="str">
            <v>U</v>
          </cell>
          <cell r="H233">
            <v>0.19</v>
          </cell>
          <cell r="M233"/>
        </row>
        <row r="234">
          <cell r="A234" t="str">
            <v>23-12</v>
          </cell>
          <cell r="B234" t="str">
            <v>3-RBR07</v>
          </cell>
          <cell r="C234" t="str">
            <v>Reliure : Baguette press n° 07.5</v>
          </cell>
          <cell r="D234" t="str">
            <v>U</v>
          </cell>
          <cell r="H234">
            <v>0.19</v>
          </cell>
          <cell r="M234"/>
        </row>
        <row r="235">
          <cell r="A235" t="str">
            <v>23-13</v>
          </cell>
          <cell r="B235" t="str">
            <v>3-RBR10</v>
          </cell>
          <cell r="C235" t="str">
            <v>Reliure : Baguette press n° 10.0</v>
          </cell>
          <cell r="D235" t="str">
            <v>U</v>
          </cell>
          <cell r="H235">
            <v>0.19</v>
          </cell>
          <cell r="M235"/>
        </row>
        <row r="236">
          <cell r="A236" t="str">
            <v>23-14</v>
          </cell>
          <cell r="B236" t="str">
            <v>3-RP5</v>
          </cell>
          <cell r="C236" t="str">
            <v>Reliure : Pack / 5 u</v>
          </cell>
          <cell r="D236" t="str">
            <v>U</v>
          </cell>
          <cell r="H236">
            <v>0.19</v>
          </cell>
          <cell r="M236"/>
        </row>
        <row r="237">
          <cell r="A237" t="str">
            <v>23-15</v>
          </cell>
          <cell r="B237" t="str">
            <v>3-RSM04</v>
          </cell>
          <cell r="C237" t="str">
            <v>Reliure : Spirale métallique n° 04</v>
          </cell>
          <cell r="D237" t="str">
            <v>U</v>
          </cell>
          <cell r="H237">
            <v>0.19</v>
          </cell>
          <cell r="M237"/>
        </row>
        <row r="238">
          <cell r="A238" t="str">
            <v>23-16</v>
          </cell>
          <cell r="B238" t="str">
            <v>3-RSM08</v>
          </cell>
          <cell r="C238" t="str">
            <v xml:space="preserve">Reliure : Spirale métallique n° 08 </v>
          </cell>
          <cell r="D238" t="str">
            <v>U</v>
          </cell>
          <cell r="H238">
            <v>0.19</v>
          </cell>
          <cell r="M238"/>
        </row>
        <row r="239">
          <cell r="A239" t="str">
            <v>23-17</v>
          </cell>
          <cell r="B239" t="str">
            <v>3-RSM11</v>
          </cell>
          <cell r="C239" t="str">
            <v>Reliure : Spirale métallique n° 11</v>
          </cell>
          <cell r="D239" t="str">
            <v>U</v>
          </cell>
          <cell r="H239">
            <v>0.19</v>
          </cell>
          <cell r="M239"/>
        </row>
        <row r="240">
          <cell r="A240" t="str">
            <v>23-18</v>
          </cell>
          <cell r="B240" t="str">
            <v>3-RSM14</v>
          </cell>
          <cell r="C240" t="str">
            <v>Reliure : Spirale métallique n° 14</v>
          </cell>
          <cell r="D240" t="str">
            <v>U</v>
          </cell>
          <cell r="H240">
            <v>0.19</v>
          </cell>
          <cell r="M240"/>
        </row>
        <row r="241">
          <cell r="A241" t="str">
            <v>23-19</v>
          </cell>
          <cell r="B241" t="str">
            <v>3-RSP06</v>
          </cell>
          <cell r="C241" t="str">
            <v>Reliure : Spirale plastique n° 06</v>
          </cell>
          <cell r="D241" t="str">
            <v>U</v>
          </cell>
          <cell r="H241">
            <v>0.19</v>
          </cell>
          <cell r="M241"/>
        </row>
        <row r="242">
          <cell r="A242" t="str">
            <v>23-20</v>
          </cell>
          <cell r="B242" t="str">
            <v>3-RSP08</v>
          </cell>
          <cell r="C242" t="str">
            <v>Reliure : Spirale plastique n° 08</v>
          </cell>
          <cell r="D242" t="str">
            <v>U</v>
          </cell>
          <cell r="H242">
            <v>0.19</v>
          </cell>
          <cell r="M242"/>
        </row>
        <row r="243">
          <cell r="A243" t="str">
            <v>23-21</v>
          </cell>
          <cell r="B243" t="str">
            <v>3-RSP10</v>
          </cell>
          <cell r="C243" t="str">
            <v>Reliure : Spirale plastique n° 10</v>
          </cell>
          <cell r="D243" t="str">
            <v>U</v>
          </cell>
          <cell r="H243">
            <v>0.19</v>
          </cell>
          <cell r="M243"/>
        </row>
        <row r="244">
          <cell r="A244" t="str">
            <v>23-22</v>
          </cell>
          <cell r="B244" t="str">
            <v>3-RSP12</v>
          </cell>
          <cell r="C244" t="str">
            <v>Reliure : Spirale plastique n° 12</v>
          </cell>
          <cell r="D244" t="str">
            <v>U</v>
          </cell>
          <cell r="H244">
            <v>0.19</v>
          </cell>
          <cell r="M244"/>
        </row>
        <row r="245">
          <cell r="A245" t="str">
            <v>23-23</v>
          </cell>
          <cell r="B245" t="str">
            <v>3-RSP14</v>
          </cell>
          <cell r="C245" t="str">
            <v>Reliure : Spirale plastique n° 14</v>
          </cell>
          <cell r="D245" t="str">
            <v>U</v>
          </cell>
          <cell r="H245">
            <v>0.19</v>
          </cell>
          <cell r="M245"/>
        </row>
        <row r="246">
          <cell r="A246" t="str">
            <v>23-24</v>
          </cell>
          <cell r="B246" t="str">
            <v>3-RSP16</v>
          </cell>
          <cell r="C246" t="str">
            <v>Reliure : Spirale plastique n° 16</v>
          </cell>
          <cell r="D246" t="str">
            <v>U</v>
          </cell>
          <cell r="H246">
            <v>0.19</v>
          </cell>
          <cell r="M246"/>
        </row>
        <row r="247">
          <cell r="A247" t="str">
            <v>23-25</v>
          </cell>
          <cell r="B247" t="str">
            <v>3-RSP18</v>
          </cell>
          <cell r="C247" t="str">
            <v>Reliure : Spirale plastique n° 18</v>
          </cell>
          <cell r="D247" t="str">
            <v>U</v>
          </cell>
          <cell r="H247">
            <v>0.19</v>
          </cell>
          <cell r="M247"/>
        </row>
        <row r="248">
          <cell r="A248" t="str">
            <v>23-26</v>
          </cell>
          <cell r="B248" t="str">
            <v>3-RSP20</v>
          </cell>
          <cell r="C248" t="str">
            <v>Reliure : Spirale plastique n° 20</v>
          </cell>
          <cell r="D248" t="str">
            <v>U</v>
          </cell>
          <cell r="H248">
            <v>0.19</v>
          </cell>
          <cell r="M248"/>
        </row>
        <row r="249">
          <cell r="A249" t="str">
            <v>23-26</v>
          </cell>
          <cell r="B249" t="str">
            <v>3-RSP22</v>
          </cell>
          <cell r="C249" t="str">
            <v>Reliure : Spirale plastique n° 22</v>
          </cell>
          <cell r="D249" t="str">
            <v>U</v>
          </cell>
          <cell r="H249">
            <v>0.19</v>
          </cell>
          <cell r="M249"/>
        </row>
        <row r="250">
          <cell r="A250" t="str">
            <v>23-27</v>
          </cell>
          <cell r="B250" t="str">
            <v>3-RSP25</v>
          </cell>
          <cell r="C250" t="str">
            <v xml:space="preserve">Reliure : Spirale plastique n° 25 </v>
          </cell>
          <cell r="D250" t="str">
            <v>U</v>
          </cell>
          <cell r="H250">
            <v>0.19</v>
          </cell>
          <cell r="M250"/>
        </row>
        <row r="251">
          <cell r="A251" t="str">
            <v>23-28</v>
          </cell>
          <cell r="B251" t="str">
            <v>3-RSP28</v>
          </cell>
          <cell r="C251" t="str">
            <v>Reliure : Spirale plastique n° 28</v>
          </cell>
          <cell r="D251" t="str">
            <v>U</v>
          </cell>
          <cell r="H251">
            <v>0.19</v>
          </cell>
          <cell r="M251"/>
        </row>
        <row r="252">
          <cell r="A252" t="str">
            <v>23-29</v>
          </cell>
          <cell r="B252" t="str">
            <v>3-RSP32</v>
          </cell>
          <cell r="C252" t="str">
            <v>Reliure : Spirale plastique n° 32</v>
          </cell>
          <cell r="D252" t="str">
            <v>U</v>
          </cell>
          <cell r="H252">
            <v>0.19</v>
          </cell>
          <cell r="M252"/>
        </row>
        <row r="253">
          <cell r="A253" t="str">
            <v>23-30</v>
          </cell>
          <cell r="B253" t="str">
            <v>3-RSP38</v>
          </cell>
          <cell r="C253" t="str">
            <v>Reliure : Spirale plastique n° 38</v>
          </cell>
          <cell r="D253" t="str">
            <v>U</v>
          </cell>
          <cell r="H253">
            <v>0.19</v>
          </cell>
          <cell r="M253"/>
        </row>
        <row r="254">
          <cell r="A254" t="str">
            <v>23-31</v>
          </cell>
          <cell r="B254" t="str">
            <v>3-RSP45</v>
          </cell>
          <cell r="C254" t="str">
            <v>Reliure : Spirale plastique n° 45</v>
          </cell>
          <cell r="D254" t="str">
            <v>U</v>
          </cell>
          <cell r="H254">
            <v>0.19</v>
          </cell>
          <cell r="M254"/>
        </row>
        <row r="255">
          <cell r="A255" t="str">
            <v>23-32</v>
          </cell>
          <cell r="B255" t="str">
            <v>3-RSP51</v>
          </cell>
          <cell r="C255" t="str">
            <v>Reliure : Spirale plastique n° 51</v>
          </cell>
          <cell r="D255" t="str">
            <v>U</v>
          </cell>
          <cell r="H255">
            <v>0.19</v>
          </cell>
          <cell r="M255"/>
        </row>
        <row r="256">
          <cell r="A256">
            <v>24</v>
          </cell>
          <cell r="B256"/>
          <cell r="C256" t="str">
            <v>24-COUVERTURE</v>
          </cell>
          <cell r="D256"/>
          <cell r="H256"/>
          <cell r="M256"/>
        </row>
        <row r="257">
          <cell r="A257" t="str">
            <v>24-01</v>
          </cell>
          <cell r="B257" t="str">
            <v>4-C3B180</v>
          </cell>
          <cell r="C257" t="str">
            <v>Couverture A3 Bristol 180 gr / 100 u</v>
          </cell>
          <cell r="D257" t="str">
            <v>U</v>
          </cell>
          <cell r="H257">
            <v>0.19</v>
          </cell>
          <cell r="M257"/>
        </row>
        <row r="258">
          <cell r="A258" t="str">
            <v>24-02</v>
          </cell>
          <cell r="B258" t="str">
            <v>4-C3B200</v>
          </cell>
          <cell r="C258" t="str">
            <v>Couverture A3 Bristol 200 gr / 100 u</v>
          </cell>
          <cell r="D258" t="str">
            <v>U</v>
          </cell>
          <cell r="H258">
            <v>0.19</v>
          </cell>
          <cell r="M258"/>
        </row>
        <row r="259">
          <cell r="A259" t="str">
            <v>24-03</v>
          </cell>
          <cell r="B259" t="str">
            <v>4-C4B180</v>
          </cell>
          <cell r="C259" t="str">
            <v>Couverture A4 Bristol 180 gr / 100 u</v>
          </cell>
          <cell r="D259" t="str">
            <v>U</v>
          </cell>
          <cell r="H259">
            <v>0.19</v>
          </cell>
          <cell r="M259"/>
        </row>
        <row r="260">
          <cell r="A260" t="str">
            <v>24-04</v>
          </cell>
          <cell r="B260" t="str">
            <v>4-C4B200</v>
          </cell>
          <cell r="C260" t="str">
            <v>Couverture A4 Bristol 200 gr / 100 u</v>
          </cell>
          <cell r="D260" t="str">
            <v>U</v>
          </cell>
          <cell r="H260">
            <v>0.19</v>
          </cell>
          <cell r="M260" t="str">
            <v>6130610202007</v>
          </cell>
        </row>
        <row r="261">
          <cell r="A261" t="str">
            <v>24-05</v>
          </cell>
          <cell r="B261" t="str">
            <v>4-C4G250</v>
          </cell>
          <cell r="C261" t="str">
            <v>Couverture A4 Grain de Cuir 250 gr / 100 u</v>
          </cell>
          <cell r="D261" t="str">
            <v>U</v>
          </cell>
          <cell r="H261">
            <v>0.19</v>
          </cell>
          <cell r="M261" t="str">
            <v>6927955390021</v>
          </cell>
        </row>
        <row r="262">
          <cell r="A262" t="str">
            <v>24-06</v>
          </cell>
          <cell r="B262" t="str">
            <v>4-C4G300</v>
          </cell>
          <cell r="C262" t="str">
            <v>Couverture A4 Grain de Cuir 300 gr / 100 u</v>
          </cell>
          <cell r="D262" t="str">
            <v>U</v>
          </cell>
          <cell r="H262">
            <v>0.19</v>
          </cell>
          <cell r="M262" t="str">
            <v>5019577210724</v>
          </cell>
        </row>
        <row r="263">
          <cell r="A263" t="str">
            <v>24-07</v>
          </cell>
          <cell r="B263" t="str">
            <v>4-CB3</v>
          </cell>
          <cell r="C263" t="str">
            <v>Couverture A3 bristol (feuille)</v>
          </cell>
          <cell r="D263" t="str">
            <v>U</v>
          </cell>
          <cell r="H263">
            <v>0.19</v>
          </cell>
          <cell r="M263"/>
        </row>
        <row r="264">
          <cell r="A264" t="str">
            <v>24-08</v>
          </cell>
          <cell r="B264" t="str">
            <v>4-CB4</v>
          </cell>
          <cell r="C264" t="str">
            <v>Couverture A4 bristol (feuille)</v>
          </cell>
          <cell r="D264" t="str">
            <v>U</v>
          </cell>
          <cell r="H264">
            <v>0.19</v>
          </cell>
          <cell r="M264"/>
        </row>
        <row r="265">
          <cell r="A265" t="str">
            <v>24-09</v>
          </cell>
          <cell r="B265" t="str">
            <v>4-CGC</v>
          </cell>
          <cell r="C265" t="str">
            <v>Couverture A4 grain de cuir (feuille)</v>
          </cell>
          <cell r="D265" t="str">
            <v>U</v>
          </cell>
          <cell r="H265">
            <v>0.19</v>
          </cell>
          <cell r="M265"/>
        </row>
        <row r="266">
          <cell r="A266" t="str">
            <v>24-10</v>
          </cell>
          <cell r="B266" t="str">
            <v>4-FPA3</v>
          </cell>
          <cell r="C266" t="str">
            <v>Film de Plastification A3 / 100 u</v>
          </cell>
          <cell r="D266" t="str">
            <v>U</v>
          </cell>
          <cell r="H266">
            <v>0.19</v>
          </cell>
          <cell r="M266"/>
        </row>
        <row r="267">
          <cell r="A267" t="str">
            <v>24-11</v>
          </cell>
          <cell r="B267" t="str">
            <v>4-FPA4</v>
          </cell>
          <cell r="C267" t="str">
            <v>Film de Plastification A4 / 100 u</v>
          </cell>
          <cell r="D267" t="str">
            <v>U</v>
          </cell>
          <cell r="H267">
            <v>0.19</v>
          </cell>
          <cell r="M267"/>
        </row>
        <row r="268">
          <cell r="A268" t="str">
            <v>24-12</v>
          </cell>
          <cell r="B268" t="str">
            <v>4-FPA5</v>
          </cell>
          <cell r="C268" t="str">
            <v>Film de Plastification A5 / 100 u</v>
          </cell>
          <cell r="D268" t="str">
            <v>U</v>
          </cell>
          <cell r="H268">
            <v>0.19</v>
          </cell>
          <cell r="M268"/>
        </row>
        <row r="269">
          <cell r="A269" t="str">
            <v>24-13</v>
          </cell>
          <cell r="B269" t="str">
            <v>4-T3N100</v>
          </cell>
          <cell r="C269" t="str">
            <v>Transparent A3 Neutre / 100 u</v>
          </cell>
          <cell r="D269" t="str">
            <v>U</v>
          </cell>
          <cell r="H269">
            <v>0.19</v>
          </cell>
          <cell r="M269" t="str">
            <v>8717201011125</v>
          </cell>
        </row>
        <row r="270">
          <cell r="A270" t="str">
            <v>24-14</v>
          </cell>
          <cell r="B270" t="str">
            <v>4-T4C100</v>
          </cell>
          <cell r="C270" t="str">
            <v>Transparent A4 Couleur / 100 u</v>
          </cell>
          <cell r="D270" t="str">
            <v>U</v>
          </cell>
          <cell r="H270">
            <v>0.19</v>
          </cell>
          <cell r="M270" t="str">
            <v>6927955390021</v>
          </cell>
        </row>
        <row r="271">
          <cell r="A271" t="str">
            <v>24-15</v>
          </cell>
          <cell r="B271" t="str">
            <v>4-T4N100</v>
          </cell>
          <cell r="C271" t="str">
            <v>Transparent A4 Neutre / 100 u</v>
          </cell>
          <cell r="D271" t="str">
            <v>U</v>
          </cell>
          <cell r="H271">
            <v>0.19</v>
          </cell>
          <cell r="M271" t="str">
            <v>8717201011132</v>
          </cell>
        </row>
        <row r="272">
          <cell r="A272" t="str">
            <v>24-16</v>
          </cell>
          <cell r="B272" t="str">
            <v>4-TN3</v>
          </cell>
          <cell r="C272" t="str">
            <v>Transparent A3 neutre (feuille)</v>
          </cell>
          <cell r="D272" t="str">
            <v>U</v>
          </cell>
          <cell r="H272">
            <v>0.19</v>
          </cell>
          <cell r="M272"/>
        </row>
        <row r="273">
          <cell r="A273" t="str">
            <v>24-17</v>
          </cell>
          <cell r="B273" t="str">
            <v>4-TN4</v>
          </cell>
          <cell r="C273" t="str">
            <v>Transparent A4 neutre (feuille)</v>
          </cell>
          <cell r="D273" t="str">
            <v>U</v>
          </cell>
          <cell r="H273">
            <v>0.19</v>
          </cell>
          <cell r="M273"/>
        </row>
        <row r="274">
          <cell r="A274">
            <v>25</v>
          </cell>
          <cell r="B274"/>
          <cell r="C274" t="str">
            <v>25-CLASSEMENT</v>
          </cell>
          <cell r="D274"/>
          <cell r="H274"/>
          <cell r="M274"/>
        </row>
        <row r="275">
          <cell r="A275" t="str">
            <v>25-01</v>
          </cell>
          <cell r="B275" t="str">
            <v>5-AR10</v>
          </cell>
          <cell r="C275" t="str">
            <v>Album rigide 010 pochettes (20 vues)</v>
          </cell>
          <cell r="D275" t="str">
            <v>U</v>
          </cell>
          <cell r="H275">
            <v>0.19</v>
          </cell>
          <cell r="M275" t="str">
            <v>6926032305002</v>
          </cell>
        </row>
        <row r="276">
          <cell r="A276" t="str">
            <v>25-02</v>
          </cell>
          <cell r="B276" t="str">
            <v>5-AR100</v>
          </cell>
          <cell r="C276" t="str">
            <v>Album rigide 100 pochettes (200 vues)</v>
          </cell>
          <cell r="D276" t="str">
            <v>U</v>
          </cell>
          <cell r="H276">
            <v>0.19</v>
          </cell>
          <cell r="M276" t="str">
            <v>6926032305064</v>
          </cell>
        </row>
        <row r="277">
          <cell r="A277" t="str">
            <v>25-03</v>
          </cell>
          <cell r="B277" t="str">
            <v>5-AR20</v>
          </cell>
          <cell r="C277" t="str">
            <v>Album rigide 020 pochettes (40 vues)</v>
          </cell>
          <cell r="D277" t="str">
            <v>U</v>
          </cell>
          <cell r="H277">
            <v>0.19</v>
          </cell>
          <cell r="M277" t="str">
            <v>6926032305019</v>
          </cell>
        </row>
        <row r="278">
          <cell r="A278" t="str">
            <v>25-04</v>
          </cell>
          <cell r="B278" t="str">
            <v>5-AR30</v>
          </cell>
          <cell r="C278" t="str">
            <v>Album rigide 030 pochettes (60 vues)</v>
          </cell>
          <cell r="D278" t="str">
            <v>U</v>
          </cell>
          <cell r="H278">
            <v>0.19</v>
          </cell>
          <cell r="M278" t="str">
            <v>6926032305026</v>
          </cell>
        </row>
        <row r="279">
          <cell r="A279" t="str">
            <v>25-05</v>
          </cell>
          <cell r="B279" t="str">
            <v>5-AR40</v>
          </cell>
          <cell r="C279" t="str">
            <v>Album rigide 040 pochettes (80 vues)</v>
          </cell>
          <cell r="D279" t="str">
            <v>U</v>
          </cell>
          <cell r="H279">
            <v>0.19</v>
          </cell>
          <cell r="M279" t="str">
            <v>6926032305033</v>
          </cell>
        </row>
        <row r="280">
          <cell r="A280" t="str">
            <v>25-06</v>
          </cell>
          <cell r="B280" t="str">
            <v>5-AR60</v>
          </cell>
          <cell r="C280" t="str">
            <v>Album rigide 060 pochettes (120 vues)</v>
          </cell>
          <cell r="D280" t="str">
            <v>U</v>
          </cell>
          <cell r="H280">
            <v>0.19</v>
          </cell>
          <cell r="M280" t="str">
            <v>6926032305040</v>
          </cell>
        </row>
        <row r="281">
          <cell r="A281" t="str">
            <v>25-07</v>
          </cell>
          <cell r="B281" t="str">
            <v>5-AR80</v>
          </cell>
          <cell r="C281" t="str">
            <v>Album rigide 080 pochettes (160 vues)</v>
          </cell>
          <cell r="D281" t="str">
            <v>U</v>
          </cell>
          <cell r="H281">
            <v>0.19</v>
          </cell>
          <cell r="M281" t="str">
            <v>6926032305057</v>
          </cell>
        </row>
        <row r="282">
          <cell r="A282" t="str">
            <v>25-08</v>
          </cell>
          <cell r="B282" t="str">
            <v>5-BC35</v>
          </cell>
          <cell r="C282" t="str">
            <v>Boite de classement en PP D.35</v>
          </cell>
          <cell r="D282" t="str">
            <v>U</v>
          </cell>
          <cell r="H282">
            <v>0.19</v>
          </cell>
          <cell r="M282" t="str">
            <v>6926032312550</v>
          </cell>
        </row>
        <row r="283">
          <cell r="A283" t="str">
            <v>25-09</v>
          </cell>
          <cell r="B283" t="str">
            <v>5-BC55</v>
          </cell>
          <cell r="C283" t="str">
            <v>Boite de classement en PP Dos 55</v>
          </cell>
          <cell r="D283" t="str">
            <v>U</v>
          </cell>
          <cell r="H283">
            <v>0.19</v>
          </cell>
          <cell r="M283" t="str">
            <v>6918730016205</v>
          </cell>
        </row>
        <row r="284">
          <cell r="A284" t="str">
            <v>25-10</v>
          </cell>
          <cell r="B284" t="str">
            <v>5-CCC25</v>
          </cell>
          <cell r="C284" t="str">
            <v>Chemise de classement en carte lustrée D.25</v>
          </cell>
          <cell r="D284" t="str">
            <v>U</v>
          </cell>
          <cell r="H284">
            <v>0.19</v>
          </cell>
          <cell r="M284" t="str">
            <v>6130610282535</v>
          </cell>
        </row>
        <row r="285">
          <cell r="A285" t="str">
            <v>25-11</v>
          </cell>
          <cell r="B285" t="str">
            <v>5-CCC40</v>
          </cell>
          <cell r="C285" t="str">
            <v>Chemise de classement en carte lustrée D.40</v>
          </cell>
          <cell r="D285" t="str">
            <v>U</v>
          </cell>
          <cell r="H285">
            <v>0.19</v>
          </cell>
          <cell r="M285" t="str">
            <v>6130610284003</v>
          </cell>
        </row>
        <row r="286">
          <cell r="A286" t="str">
            <v>25-12</v>
          </cell>
          <cell r="B286" t="str">
            <v>5-CCC60</v>
          </cell>
          <cell r="C286" t="str">
            <v>Chemise de classement en carte lustrée D.60</v>
          </cell>
          <cell r="D286" t="str">
            <v>U</v>
          </cell>
          <cell r="H286">
            <v>0.19</v>
          </cell>
          <cell r="M286" t="str">
            <v>6130610286007</v>
          </cell>
        </row>
        <row r="287">
          <cell r="A287" t="str">
            <v>25-13</v>
          </cell>
          <cell r="B287" t="str">
            <v>5-CCP25</v>
          </cell>
          <cell r="C287" t="str">
            <v>Chemise de classement PP classique D.25</v>
          </cell>
          <cell r="D287" t="str">
            <v>U</v>
          </cell>
          <cell r="H287">
            <v>0.19</v>
          </cell>
          <cell r="M287" t="str">
            <v>6936107282510</v>
          </cell>
        </row>
        <row r="288">
          <cell r="A288" t="str">
            <v>25-14</v>
          </cell>
          <cell r="B288" t="str">
            <v>5-CCP40</v>
          </cell>
          <cell r="C288" t="str">
            <v>Chemise de classement PP classique D.40</v>
          </cell>
          <cell r="D288" t="str">
            <v>U</v>
          </cell>
          <cell r="H288">
            <v>0.19</v>
          </cell>
          <cell r="M288" t="str">
            <v>6936107284019</v>
          </cell>
        </row>
        <row r="289">
          <cell r="A289" t="str">
            <v>25-15</v>
          </cell>
          <cell r="B289" t="str">
            <v>5-CCU</v>
          </cell>
          <cell r="C289" t="str">
            <v>Classeur en carton uni</v>
          </cell>
          <cell r="D289" t="str">
            <v>U</v>
          </cell>
          <cell r="H289">
            <v>0.19</v>
          </cell>
          <cell r="M289" t="str">
            <v>6130449064128</v>
          </cell>
        </row>
        <row r="290">
          <cell r="A290" t="str">
            <v>25-16</v>
          </cell>
          <cell r="B290" t="str">
            <v>5-CD100</v>
          </cell>
          <cell r="C290" t="str">
            <v>Chemise dossier 180 grs / 100 u</v>
          </cell>
          <cell r="D290" t="str">
            <v>U</v>
          </cell>
          <cell r="H290">
            <v>0.19</v>
          </cell>
          <cell r="M290"/>
        </row>
        <row r="291">
          <cell r="A291" t="str">
            <v>25-17</v>
          </cell>
          <cell r="B291" t="str">
            <v>5-CD125</v>
          </cell>
          <cell r="C291" t="str">
            <v>Chemise dossier 180 grs / 125 u</v>
          </cell>
          <cell r="D291" t="str">
            <v>U</v>
          </cell>
          <cell r="H291">
            <v>0.19</v>
          </cell>
          <cell r="M291"/>
        </row>
        <row r="292">
          <cell r="A292" t="str">
            <v>25-18</v>
          </cell>
          <cell r="B292" t="str">
            <v>5-CD200</v>
          </cell>
          <cell r="C292" t="str">
            <v>Chemise dossier 180 grs / 200 u</v>
          </cell>
          <cell r="D292" t="str">
            <v>U</v>
          </cell>
          <cell r="H292">
            <v>0.19</v>
          </cell>
          <cell r="M292"/>
        </row>
        <row r="293">
          <cell r="A293" t="str">
            <v>25-19</v>
          </cell>
          <cell r="B293" t="str">
            <v>5-CDP10</v>
          </cell>
          <cell r="C293" t="str">
            <v>Chemise dossier pliée / 10 u</v>
          </cell>
          <cell r="D293" t="str">
            <v>U</v>
          </cell>
          <cell r="H293">
            <v>0.19</v>
          </cell>
          <cell r="M293" t="str">
            <v>6130449080609</v>
          </cell>
        </row>
        <row r="294">
          <cell r="A294" t="str">
            <v>25-20</v>
          </cell>
          <cell r="B294" t="str">
            <v>5-CDS</v>
          </cell>
          <cell r="C294" t="str">
            <v>Chemise dossier simple</v>
          </cell>
          <cell r="D294" t="str">
            <v>U</v>
          </cell>
          <cell r="H294">
            <v>0.19</v>
          </cell>
          <cell r="M294"/>
        </row>
        <row r="295">
          <cell r="A295" t="str">
            <v>25-21</v>
          </cell>
          <cell r="B295" t="str">
            <v>5-CH50C</v>
          </cell>
          <cell r="C295" t="str">
            <v>Chrono en PVC D.50 CV</v>
          </cell>
          <cell r="D295" t="str">
            <v>U</v>
          </cell>
          <cell r="H295">
            <v>0.19</v>
          </cell>
          <cell r="M295"/>
        </row>
        <row r="296">
          <cell r="A296" t="str">
            <v>25-22</v>
          </cell>
          <cell r="B296" t="str">
            <v>5-CH50F</v>
          </cell>
          <cell r="C296" t="str">
            <v>Chrono en PVC D.50 Fabs</v>
          </cell>
          <cell r="D296" t="str">
            <v>U</v>
          </cell>
          <cell r="H296">
            <v>0.19</v>
          </cell>
          <cell r="M296" t="str">
            <v>6130610715040</v>
          </cell>
        </row>
        <row r="297">
          <cell r="A297" t="str">
            <v>25-23</v>
          </cell>
          <cell r="B297" t="str">
            <v>5-CHA3</v>
          </cell>
          <cell r="C297" t="str">
            <v xml:space="preserve">Chrono en PVC A3 </v>
          </cell>
          <cell r="D297" t="str">
            <v>U</v>
          </cell>
          <cell r="H297">
            <v>0.19</v>
          </cell>
          <cell r="M297"/>
        </row>
        <row r="298">
          <cell r="A298" t="str">
            <v>25-24</v>
          </cell>
          <cell r="B298" t="str">
            <v>5-CHC70</v>
          </cell>
          <cell r="C298" t="str">
            <v>Chrono en Carton D.70</v>
          </cell>
          <cell r="D298" t="str">
            <v>U</v>
          </cell>
          <cell r="H298">
            <v>0.19</v>
          </cell>
          <cell r="M298" t="str">
            <v>6130610717006</v>
          </cell>
        </row>
        <row r="299">
          <cell r="A299" t="str">
            <v>25-25</v>
          </cell>
          <cell r="B299" t="str">
            <v>5-CHP70</v>
          </cell>
          <cell r="C299" t="str">
            <v>Chrono en PVC D.70</v>
          </cell>
          <cell r="D299" t="str">
            <v>U</v>
          </cell>
          <cell r="H299">
            <v>0.19</v>
          </cell>
          <cell r="M299" t="str">
            <v>6130610717518</v>
          </cell>
        </row>
        <row r="300">
          <cell r="A300" t="str">
            <v>25-26</v>
          </cell>
          <cell r="B300" t="str">
            <v>5-CHP75</v>
          </cell>
          <cell r="C300" t="str">
            <v>Chrono pelliculé D.75</v>
          </cell>
          <cell r="D300" t="str">
            <v>U</v>
          </cell>
          <cell r="H300">
            <v>0.19</v>
          </cell>
          <cell r="M300"/>
        </row>
        <row r="301">
          <cell r="A301" t="str">
            <v>25-27</v>
          </cell>
          <cell r="B301" t="str">
            <v>5-CHPR</v>
          </cell>
          <cell r="C301" t="str">
            <v>Chrono en PVC Prestige</v>
          </cell>
          <cell r="D301" t="str">
            <v>U</v>
          </cell>
          <cell r="H301">
            <v>0.19</v>
          </cell>
          <cell r="M301" t="str">
            <v>6130610737059</v>
          </cell>
        </row>
        <row r="302">
          <cell r="A302" t="str">
            <v>25-28</v>
          </cell>
          <cell r="B302" t="str">
            <v>5-CP160</v>
          </cell>
          <cell r="C302" t="str">
            <v>Classeur personnalisable (160f 0,5")</v>
          </cell>
          <cell r="D302" t="str">
            <v>U</v>
          </cell>
          <cell r="H302">
            <v>0.19</v>
          </cell>
          <cell r="M302" t="str">
            <v>9636543122001</v>
          </cell>
        </row>
        <row r="303">
          <cell r="A303" t="str">
            <v>25-29</v>
          </cell>
          <cell r="B303" t="str">
            <v>5-CP250</v>
          </cell>
          <cell r="C303" t="str">
            <v>Classeur personnalisable (250f 1,0")</v>
          </cell>
          <cell r="D303" t="str">
            <v>U</v>
          </cell>
          <cell r="H303">
            <v>0.19</v>
          </cell>
          <cell r="M303" t="str">
            <v>6926032302148</v>
          </cell>
        </row>
        <row r="304">
          <cell r="A304" t="str">
            <v>25-30</v>
          </cell>
          <cell r="B304" t="str">
            <v>5-CP300</v>
          </cell>
          <cell r="C304" t="str">
            <v>Classeur personnalisable (300f 1,5")</v>
          </cell>
          <cell r="D304" t="str">
            <v>U</v>
          </cell>
          <cell r="H304">
            <v>0.19</v>
          </cell>
          <cell r="M304" t="str">
            <v>6926032214496</v>
          </cell>
        </row>
        <row r="305">
          <cell r="A305" t="str">
            <v>25-31</v>
          </cell>
          <cell r="B305" t="str">
            <v>5-CP400</v>
          </cell>
          <cell r="C305" t="str">
            <v>Classeur personnalisable (400f 1,5")</v>
          </cell>
          <cell r="D305" t="str">
            <v>U</v>
          </cell>
          <cell r="H305">
            <v>0.19</v>
          </cell>
          <cell r="M305" t="str">
            <v>6926032302308</v>
          </cell>
        </row>
        <row r="306">
          <cell r="A306" t="str">
            <v>25-32</v>
          </cell>
          <cell r="B306" t="str">
            <v>5-CP500</v>
          </cell>
          <cell r="C306" t="str">
            <v>Classeur personnalisable (500f 2,0")</v>
          </cell>
          <cell r="D306" t="str">
            <v>U</v>
          </cell>
          <cell r="H306">
            <v>0.19</v>
          </cell>
          <cell r="M306" t="str">
            <v>6926032302360</v>
          </cell>
        </row>
        <row r="307">
          <cell r="A307" t="str">
            <v>25-33</v>
          </cell>
          <cell r="B307" t="str">
            <v>5-CP650</v>
          </cell>
          <cell r="C307" t="str">
            <v>Classeur personnalisable (650f 2,5")</v>
          </cell>
          <cell r="D307" t="str">
            <v>U</v>
          </cell>
          <cell r="H307">
            <v>0.19</v>
          </cell>
          <cell r="M307" t="str">
            <v>6926032302391</v>
          </cell>
        </row>
        <row r="308">
          <cell r="A308" t="str">
            <v>25-34</v>
          </cell>
          <cell r="B308" t="str">
            <v>5-CP760</v>
          </cell>
          <cell r="C308" t="str">
            <v>Classeur personnalisable (760f 3,0")</v>
          </cell>
          <cell r="D308" t="str">
            <v>U</v>
          </cell>
          <cell r="H308">
            <v>0.19</v>
          </cell>
          <cell r="M308" t="str">
            <v>6918730020240</v>
          </cell>
        </row>
        <row r="309">
          <cell r="A309" t="str">
            <v>25-35</v>
          </cell>
          <cell r="B309" t="str">
            <v>5-CPL</v>
          </cell>
          <cell r="C309" t="str">
            <v>Chemise de présentation à lamelle</v>
          </cell>
          <cell r="D309" t="str">
            <v>U</v>
          </cell>
          <cell r="H309">
            <v>0.19</v>
          </cell>
          <cell r="M309"/>
        </row>
        <row r="310">
          <cell r="A310" t="str">
            <v>25-36</v>
          </cell>
          <cell r="B310" t="str">
            <v>5-CRCE</v>
          </cell>
          <cell r="C310" t="str">
            <v>Chemise à rabats cartonnée avec élastiques</v>
          </cell>
          <cell r="D310" t="str">
            <v>U</v>
          </cell>
          <cell r="H310">
            <v>0.19</v>
          </cell>
          <cell r="M310" t="str">
            <v>6130610681529</v>
          </cell>
        </row>
        <row r="311">
          <cell r="A311" t="str">
            <v>25-37</v>
          </cell>
          <cell r="B311" t="str">
            <v>5-CRPE</v>
          </cell>
          <cell r="C311" t="str">
            <v>Chemise à rabats plastique avec élastiques</v>
          </cell>
          <cell r="D311" t="str">
            <v>U</v>
          </cell>
          <cell r="H311">
            <v>0.19</v>
          </cell>
          <cell r="M311" t="str">
            <v>6130610681543</v>
          </cell>
        </row>
        <row r="312">
          <cell r="A312" t="str">
            <v>25-38</v>
          </cell>
          <cell r="B312" t="str">
            <v>5-CRR</v>
          </cell>
          <cell r="C312" t="str">
            <v>Chemise à rabats en rigidex avec élastiques</v>
          </cell>
          <cell r="D312" t="str">
            <v>U</v>
          </cell>
          <cell r="H312">
            <v>0.19</v>
          </cell>
          <cell r="M312"/>
        </row>
        <row r="313">
          <cell r="A313" t="str">
            <v>25-39</v>
          </cell>
          <cell r="B313" t="str">
            <v>5-I312</v>
          </cell>
          <cell r="C313" t="str">
            <v xml:space="preserve">Intercalaire A3 / 12 positions </v>
          </cell>
          <cell r="D313" t="str">
            <v>U</v>
          </cell>
          <cell r="H313">
            <v>0.19</v>
          </cell>
          <cell r="M313" t="str">
            <v>6130449120404</v>
          </cell>
        </row>
        <row r="314">
          <cell r="A314" t="str">
            <v>25-40</v>
          </cell>
          <cell r="B314" t="str">
            <v>5-IB12</v>
          </cell>
          <cell r="C314" t="str">
            <v>Intercalaire bristol 12 positions</v>
          </cell>
          <cell r="D314" t="str">
            <v>U</v>
          </cell>
          <cell r="H314">
            <v>0.19</v>
          </cell>
          <cell r="M314" t="str">
            <v>6130449120206</v>
          </cell>
        </row>
        <row r="315">
          <cell r="A315"/>
          <cell r="B315" t="str">
            <v>5-IM</v>
          </cell>
          <cell r="C315" t="str">
            <v>Intercalaire mensuel</v>
          </cell>
          <cell r="D315" t="str">
            <v>U</v>
          </cell>
          <cell r="H315">
            <v>0.19</v>
          </cell>
          <cell r="M315"/>
        </row>
        <row r="316">
          <cell r="A316" t="str">
            <v>25-41</v>
          </cell>
          <cell r="B316" t="str">
            <v>5-IN06</v>
          </cell>
          <cell r="C316" t="str">
            <v>Intercalaire numérique 1-6</v>
          </cell>
          <cell r="D316" t="str">
            <v>U</v>
          </cell>
          <cell r="H316">
            <v>0.19</v>
          </cell>
          <cell r="M316"/>
        </row>
        <row r="317">
          <cell r="A317" t="str">
            <v>25-42</v>
          </cell>
          <cell r="B317" t="str">
            <v>5-IN12</v>
          </cell>
          <cell r="C317" t="str">
            <v>Intercalaire numérique 1-12</v>
          </cell>
          <cell r="D317" t="str">
            <v>U</v>
          </cell>
          <cell r="H317">
            <v>0.19</v>
          </cell>
          <cell r="M317" t="str">
            <v>6926032319450</v>
          </cell>
        </row>
        <row r="318">
          <cell r="A318" t="str">
            <v>25-43</v>
          </cell>
          <cell r="B318" t="str">
            <v>5-IN31</v>
          </cell>
          <cell r="C318" t="str">
            <v xml:space="preserve">Intercalaire numérique 1-31 </v>
          </cell>
          <cell r="D318" t="str">
            <v>U</v>
          </cell>
          <cell r="H318">
            <v>0.19</v>
          </cell>
          <cell r="M318" t="str">
            <v>6926032319443</v>
          </cell>
        </row>
        <row r="319">
          <cell r="A319" t="str">
            <v>25-44</v>
          </cell>
          <cell r="B319" t="str">
            <v>5-IP06</v>
          </cell>
          <cell r="C319" t="str">
            <v xml:space="preserve">Intercalaire PP 06 positions </v>
          </cell>
          <cell r="D319" t="str">
            <v>U</v>
          </cell>
          <cell r="H319">
            <v>0.19</v>
          </cell>
          <cell r="M319" t="str">
            <v>6926032372264</v>
          </cell>
        </row>
        <row r="320">
          <cell r="A320" t="str">
            <v>25-45</v>
          </cell>
          <cell r="B320" t="str">
            <v>5-IP10</v>
          </cell>
          <cell r="C320" t="str">
            <v>Intercalaire PP 10 positions</v>
          </cell>
          <cell r="D320" t="str">
            <v>U</v>
          </cell>
          <cell r="H320">
            <v>0.19</v>
          </cell>
          <cell r="M320" t="str">
            <v>6926032319467</v>
          </cell>
        </row>
        <row r="321">
          <cell r="A321" t="str">
            <v>25-46</v>
          </cell>
          <cell r="B321" t="str">
            <v>5-IP12</v>
          </cell>
          <cell r="C321" t="str">
            <v>Intercalaire PP 12 positions</v>
          </cell>
          <cell r="D321" t="str">
            <v>U</v>
          </cell>
          <cell r="H321">
            <v>0.19</v>
          </cell>
          <cell r="M321"/>
        </row>
        <row r="322">
          <cell r="A322" t="str">
            <v>25-47</v>
          </cell>
          <cell r="B322" t="str">
            <v>5-IPAZ</v>
          </cell>
          <cell r="C322" t="str">
            <v>Intercalaire alphabétique A-Z</v>
          </cell>
          <cell r="D322" t="str">
            <v>U</v>
          </cell>
          <cell r="H322">
            <v>0.19</v>
          </cell>
          <cell r="M322" t="str">
            <v>6926032372288</v>
          </cell>
        </row>
        <row r="323">
          <cell r="A323" t="str">
            <v>25-48</v>
          </cell>
          <cell r="B323" t="str">
            <v>5-IPC4</v>
          </cell>
          <cell r="C323" t="str">
            <v xml:space="preserve">Intercalaire Papier Couleur A4 </v>
          </cell>
          <cell r="D323" t="str">
            <v>U</v>
          </cell>
          <cell r="H323">
            <v>0.19</v>
          </cell>
          <cell r="M323"/>
        </row>
        <row r="324">
          <cell r="A324" t="str">
            <v>25-49</v>
          </cell>
          <cell r="B324" t="str">
            <v>5-PCC</v>
          </cell>
          <cell r="C324" t="str">
            <v>Pochette coin carton</v>
          </cell>
          <cell r="D324" t="str">
            <v>U</v>
          </cell>
          <cell r="H324">
            <v>0.19</v>
          </cell>
          <cell r="M324"/>
        </row>
        <row r="325">
          <cell r="A325" t="str">
            <v>25-50</v>
          </cell>
          <cell r="B325" t="str">
            <v>5-PCV160</v>
          </cell>
          <cell r="C325" t="str">
            <v>Porte cartes de visite / 160 u</v>
          </cell>
          <cell r="D325" t="str">
            <v>U</v>
          </cell>
          <cell r="H325">
            <v>0.19</v>
          </cell>
          <cell r="M325" t="str">
            <v>6926032315674</v>
          </cell>
        </row>
        <row r="326">
          <cell r="A326" t="str">
            <v>25-51</v>
          </cell>
          <cell r="B326" t="str">
            <v>5-PCV192</v>
          </cell>
          <cell r="C326" t="str">
            <v>Porte cartes de visite / 192 u</v>
          </cell>
          <cell r="D326" t="str">
            <v>U</v>
          </cell>
          <cell r="H326">
            <v>0.19</v>
          </cell>
          <cell r="M326" t="str">
            <v>6933537991487</v>
          </cell>
        </row>
        <row r="327">
          <cell r="A327" t="str">
            <v>25-52</v>
          </cell>
          <cell r="B327" t="str">
            <v>5-PCV240</v>
          </cell>
          <cell r="C327" t="str">
            <v>Porte cartes de visite / 240 u</v>
          </cell>
          <cell r="D327" t="str">
            <v>U</v>
          </cell>
          <cell r="H327">
            <v>0.19</v>
          </cell>
          <cell r="M327" t="str">
            <v>6926032316107</v>
          </cell>
        </row>
        <row r="328">
          <cell r="A328" t="str">
            <v>25-53</v>
          </cell>
          <cell r="B328" t="str">
            <v>5-PCV360</v>
          </cell>
          <cell r="C328" t="str">
            <v>Porte cartes de visite 360 u</v>
          </cell>
          <cell r="D328" t="str">
            <v>U</v>
          </cell>
          <cell r="H328">
            <v>0.19</v>
          </cell>
          <cell r="M328" t="str">
            <v>6926032316114</v>
          </cell>
        </row>
        <row r="329">
          <cell r="A329" t="str">
            <v>25-54</v>
          </cell>
          <cell r="B329" t="str">
            <v>5-PPC25</v>
          </cell>
          <cell r="C329" t="str">
            <v>Pochette perforée A4 couleur / 25 u</v>
          </cell>
          <cell r="D329" t="str">
            <v>U</v>
          </cell>
          <cell r="H329">
            <v>0.19</v>
          </cell>
          <cell r="M329" t="str">
            <v>3135250106879</v>
          </cell>
        </row>
        <row r="330">
          <cell r="A330" t="str">
            <v>25-55</v>
          </cell>
          <cell r="B330" t="str">
            <v>5-PPCU</v>
          </cell>
          <cell r="C330" t="str">
            <v>Pochette perforée A4 couleur</v>
          </cell>
          <cell r="D330" t="str">
            <v>U</v>
          </cell>
          <cell r="H330">
            <v>0.19</v>
          </cell>
          <cell r="M330"/>
        </row>
        <row r="331">
          <cell r="A331" t="str">
            <v>25-56</v>
          </cell>
          <cell r="B331" t="str">
            <v>5-PPF</v>
          </cell>
          <cell r="C331" t="str">
            <v xml:space="preserve">Pochette perforée photos </v>
          </cell>
          <cell r="D331" t="str">
            <v>U</v>
          </cell>
          <cell r="H331">
            <v>0.19</v>
          </cell>
          <cell r="M331"/>
        </row>
        <row r="332">
          <cell r="A332" t="str">
            <v>25-57</v>
          </cell>
          <cell r="B332" t="str">
            <v>5-PPN100</v>
          </cell>
          <cell r="C332" t="str">
            <v>Pochette perforée A4  neutre / 100 u</v>
          </cell>
          <cell r="D332" t="str">
            <v>U</v>
          </cell>
          <cell r="H332">
            <v>0.19</v>
          </cell>
          <cell r="M332" t="str">
            <v>6970183400086</v>
          </cell>
        </row>
        <row r="333">
          <cell r="A333" t="str">
            <v>25-58</v>
          </cell>
          <cell r="B333" t="str">
            <v>5-PPNU</v>
          </cell>
          <cell r="C333" t="str">
            <v xml:space="preserve">Pochette perforée A4 neutre </v>
          </cell>
          <cell r="D333" t="str">
            <v>U</v>
          </cell>
          <cell r="H333">
            <v>0.19</v>
          </cell>
          <cell r="M333"/>
        </row>
        <row r="334">
          <cell r="A334" t="str">
            <v>25-59</v>
          </cell>
          <cell r="B334" t="str">
            <v>5-PTB</v>
          </cell>
          <cell r="C334" t="str">
            <v>Pochette transparente en PP avec bouton</v>
          </cell>
          <cell r="D334" t="str">
            <v>U</v>
          </cell>
          <cell r="H334">
            <v>0.19</v>
          </cell>
          <cell r="M334" t="str">
            <v>6926032317692</v>
          </cell>
        </row>
        <row r="335">
          <cell r="A335" t="str">
            <v>25-60</v>
          </cell>
          <cell r="B335" t="str">
            <v>5-PTS</v>
          </cell>
          <cell r="C335" t="str">
            <v>Pochette transparente en PP et scrach</v>
          </cell>
          <cell r="D335" t="str">
            <v>U</v>
          </cell>
          <cell r="H335">
            <v>0.19</v>
          </cell>
          <cell r="M335"/>
        </row>
        <row r="336">
          <cell r="A336" t="str">
            <v>25-61</v>
          </cell>
          <cell r="B336" t="str">
            <v>5-SC250</v>
          </cell>
          <cell r="C336" t="str">
            <v>Sous Chemise 60 gr / 250 u</v>
          </cell>
          <cell r="D336" t="str">
            <v>U</v>
          </cell>
          <cell r="H336">
            <v>0.19</v>
          </cell>
          <cell r="M336"/>
        </row>
        <row r="337">
          <cell r="A337" t="str">
            <v>25-62</v>
          </cell>
          <cell r="B337" t="str">
            <v>5-SC500</v>
          </cell>
          <cell r="C337" t="str">
            <v>Sous Chemise 60 gr / 500 u</v>
          </cell>
          <cell r="D337" t="str">
            <v>U</v>
          </cell>
          <cell r="H337">
            <v>0.19</v>
          </cell>
          <cell r="M337"/>
        </row>
        <row r="338">
          <cell r="A338" t="str">
            <v>25-63</v>
          </cell>
          <cell r="B338" t="str">
            <v>5-SCS</v>
          </cell>
          <cell r="C338" t="str">
            <v>Sous chemise simple</v>
          </cell>
          <cell r="D338" t="str">
            <v>U</v>
          </cell>
          <cell r="H338">
            <v>0.19</v>
          </cell>
          <cell r="M338"/>
        </row>
        <row r="339">
          <cell r="A339">
            <v>26</v>
          </cell>
          <cell r="B339"/>
          <cell r="C339" t="str">
            <v>26-RANGEMENT</v>
          </cell>
          <cell r="D339"/>
          <cell r="H339"/>
          <cell r="M339"/>
        </row>
        <row r="340">
          <cell r="A340" t="str">
            <v>26-01</v>
          </cell>
          <cell r="B340" t="str">
            <v>6-BAC15</v>
          </cell>
          <cell r="C340" t="str">
            <v>Boite d'archives en carte pelliculé Dos 15cm</v>
          </cell>
          <cell r="D340" t="str">
            <v>U</v>
          </cell>
          <cell r="H340">
            <v>0.19</v>
          </cell>
          <cell r="M340" t="str">
            <v>6130610389159</v>
          </cell>
        </row>
        <row r="341">
          <cell r="A341" t="str">
            <v>26-02</v>
          </cell>
          <cell r="B341" t="str">
            <v>6-BAC20</v>
          </cell>
          <cell r="C341" t="str">
            <v>Boite d'archives en carton pelliculé Dos 20cm</v>
          </cell>
          <cell r="D341" t="str">
            <v>U</v>
          </cell>
          <cell r="H341">
            <v>0.19</v>
          </cell>
          <cell r="M341"/>
        </row>
        <row r="342">
          <cell r="A342" t="str">
            <v>26-03</v>
          </cell>
          <cell r="B342" t="str">
            <v>6-BACC</v>
          </cell>
          <cell r="C342" t="str">
            <v>Boite d'archives en carton couleur</v>
          </cell>
          <cell r="D342" t="str">
            <v>U</v>
          </cell>
          <cell r="H342">
            <v>0.19</v>
          </cell>
          <cell r="M342" t="str">
            <v>6130610381092</v>
          </cell>
        </row>
        <row r="343">
          <cell r="A343" t="str">
            <v>26-04</v>
          </cell>
          <cell r="B343" t="str">
            <v>6-BACL</v>
          </cell>
          <cell r="C343" t="str">
            <v>Boite d'archives en carte lustrée</v>
          </cell>
          <cell r="D343" t="str">
            <v>U</v>
          </cell>
          <cell r="H343">
            <v>0.19</v>
          </cell>
          <cell r="M343" t="str">
            <v>6130610389517</v>
          </cell>
        </row>
        <row r="344">
          <cell r="A344" t="str">
            <v>26-05</v>
          </cell>
          <cell r="B344" t="str">
            <v>6-BACO</v>
          </cell>
          <cell r="C344" t="str">
            <v>Boite d'archives en carton ondulé</v>
          </cell>
          <cell r="D344" t="str">
            <v>U</v>
          </cell>
          <cell r="H344">
            <v>0.19</v>
          </cell>
          <cell r="M344" t="str">
            <v>6130610381023</v>
          </cell>
        </row>
        <row r="345">
          <cell r="A345" t="str">
            <v>26-06</v>
          </cell>
          <cell r="B345" t="str">
            <v>6-BACO15</v>
          </cell>
          <cell r="C345" t="str">
            <v>Boîte d'archives en carton ondulé Dos 15cm</v>
          </cell>
          <cell r="D345" t="str">
            <v>U</v>
          </cell>
          <cell r="H345">
            <v>0.19</v>
          </cell>
          <cell r="M345"/>
        </row>
        <row r="346">
          <cell r="A346" t="str">
            <v>26-07</v>
          </cell>
          <cell r="B346" t="str">
            <v>6-BACP15</v>
          </cell>
          <cell r="C346" t="str">
            <v>Boite d'archives en carton pelliculé Dos 15cm</v>
          </cell>
          <cell r="D346" t="str">
            <v>U</v>
          </cell>
          <cell r="H346">
            <v>0.19</v>
          </cell>
          <cell r="M346" t="str">
            <v>3815700</v>
          </cell>
        </row>
        <row r="347">
          <cell r="A347" t="str">
            <v>26-08</v>
          </cell>
          <cell r="B347" t="str">
            <v>6-BACR</v>
          </cell>
          <cell r="C347" t="str">
            <v>Boite d'archives en carton rigide</v>
          </cell>
          <cell r="D347" t="str">
            <v>U</v>
          </cell>
          <cell r="H347">
            <v>0.19</v>
          </cell>
          <cell r="M347" t="str">
            <v>6130610380903</v>
          </cell>
        </row>
        <row r="348">
          <cell r="A348" t="str">
            <v>26-09</v>
          </cell>
          <cell r="B348" t="str">
            <v>6-BAD15</v>
          </cell>
          <cell r="C348" t="str">
            <v>Boite d'archives en carton Dos 15cm</v>
          </cell>
          <cell r="D348" t="str">
            <v>U</v>
          </cell>
          <cell r="H348">
            <v>0.19</v>
          </cell>
          <cell r="M348"/>
        </row>
        <row r="349">
          <cell r="A349" t="str">
            <v>26-10</v>
          </cell>
          <cell r="B349" t="str">
            <v>6-BAPA</v>
          </cell>
          <cell r="C349" t="str">
            <v>Boite d'archives en PP alvéolaire</v>
          </cell>
          <cell r="D349" t="str">
            <v>U</v>
          </cell>
          <cell r="H349">
            <v>0.19</v>
          </cell>
          <cell r="M349" t="str">
            <v>6130610381047</v>
          </cell>
        </row>
        <row r="350">
          <cell r="A350" t="str">
            <v>26-11</v>
          </cell>
          <cell r="B350" t="str">
            <v>6-CCCR</v>
          </cell>
          <cell r="C350" t="str">
            <v>Caisse container en carton rouge</v>
          </cell>
          <cell r="D350" t="str">
            <v>U</v>
          </cell>
          <cell r="H350">
            <v>0.19</v>
          </cell>
          <cell r="M350"/>
        </row>
        <row r="351">
          <cell r="A351" t="str">
            <v>26-12</v>
          </cell>
          <cell r="B351" t="str">
            <v>6-CLF</v>
          </cell>
          <cell r="C351" t="str">
            <v>Colle liquide en flacon</v>
          </cell>
          <cell r="D351" t="str">
            <v>U</v>
          </cell>
          <cell r="H351">
            <v>0.19</v>
          </cell>
          <cell r="M351"/>
        </row>
        <row r="352">
          <cell r="A352" t="str">
            <v>26-13</v>
          </cell>
          <cell r="B352" t="str">
            <v>6-CNGM</v>
          </cell>
          <cell r="C352" t="str">
            <v xml:space="preserve">Cartable noir GM </v>
          </cell>
          <cell r="D352" t="str">
            <v>U</v>
          </cell>
          <cell r="H352">
            <v>0.19</v>
          </cell>
          <cell r="M352" t="str">
            <v>6926032313311</v>
          </cell>
        </row>
        <row r="353">
          <cell r="A353" t="str">
            <v>26-14</v>
          </cell>
          <cell r="B353" t="str">
            <v>6-EB06819</v>
          </cell>
          <cell r="C353" t="str">
            <v>Enveloppe blanche 162 x 229 (n° 06819) H</v>
          </cell>
          <cell r="D353" t="str">
            <v>U</v>
          </cell>
          <cell r="H353">
            <v>0.19</v>
          </cell>
          <cell r="M353" t="str">
            <v>8412742509918</v>
          </cell>
        </row>
        <row r="354">
          <cell r="A354" t="str">
            <v>26-15</v>
          </cell>
          <cell r="B354" t="str">
            <v>6-EB15155</v>
          </cell>
          <cell r="C354" t="str">
            <v xml:space="preserve">Enveloppe blanche 110 x 220 / 50 u (n° 15155) H fenêtre </v>
          </cell>
          <cell r="D354" t="str">
            <v>U</v>
          </cell>
          <cell r="H354">
            <v>0.19</v>
          </cell>
          <cell r="M354" t="str">
            <v>6130753151552</v>
          </cell>
        </row>
        <row r="355">
          <cell r="A355" t="str">
            <v>26-16</v>
          </cell>
          <cell r="B355" t="str">
            <v>6-EB16711</v>
          </cell>
          <cell r="C355" t="str">
            <v>Enveloppe blanche 162 x 229 (n° 16711) V</v>
          </cell>
          <cell r="D355" t="str">
            <v>U</v>
          </cell>
          <cell r="H355">
            <v>0.19</v>
          </cell>
          <cell r="M355" t="str">
            <v>6130753167119</v>
          </cell>
        </row>
        <row r="356">
          <cell r="A356" t="str">
            <v>26-17</v>
          </cell>
          <cell r="B356" t="str">
            <v>6-EB28218</v>
          </cell>
          <cell r="C356" t="str">
            <v>Enveloppe blanche 114 x 162 (n° 28218) H</v>
          </cell>
          <cell r="D356" t="str">
            <v>U</v>
          </cell>
          <cell r="H356">
            <v>0.19</v>
          </cell>
          <cell r="M356" t="str">
            <v>8412742177179</v>
          </cell>
        </row>
        <row r="357">
          <cell r="A357" t="str">
            <v>26-18</v>
          </cell>
          <cell r="B357" t="str">
            <v>6-EB43219</v>
          </cell>
          <cell r="C357" t="str">
            <v>Enveloppe blanche 162 x 219 (n° 43219) H</v>
          </cell>
          <cell r="D357" t="str">
            <v>U</v>
          </cell>
          <cell r="H357">
            <v>0.19</v>
          </cell>
          <cell r="M357"/>
        </row>
        <row r="358">
          <cell r="A358" t="str">
            <v>26-19</v>
          </cell>
          <cell r="B358" t="str">
            <v>6-EB50219</v>
          </cell>
          <cell r="C358" t="str">
            <v>Enveloppe blanche 229 x 324 (n° 50219) H</v>
          </cell>
          <cell r="D358" t="str">
            <v>U</v>
          </cell>
          <cell r="H358">
            <v>0.19</v>
          </cell>
          <cell r="M358" t="str">
            <v>8412742008893</v>
          </cell>
        </row>
        <row r="359">
          <cell r="A359" t="str">
            <v>26-20</v>
          </cell>
          <cell r="B359" t="str">
            <v>6-EB52219</v>
          </cell>
          <cell r="C359" t="str">
            <v>Enveloppe blanche 260 x 360 (n° 52219) H</v>
          </cell>
          <cell r="D359" t="str">
            <v>U</v>
          </cell>
          <cell r="H359">
            <v>0.19</v>
          </cell>
          <cell r="M359"/>
        </row>
        <row r="360">
          <cell r="A360" t="str">
            <v>26-21</v>
          </cell>
          <cell r="B360" t="str">
            <v>6-EB53269</v>
          </cell>
          <cell r="C360" t="str">
            <v>Enveloppe blanche 110 x 220 (n° 53269) H</v>
          </cell>
          <cell r="D360" t="str">
            <v>U</v>
          </cell>
          <cell r="H360">
            <v>0.19</v>
          </cell>
          <cell r="M360" t="str">
            <v>8412742089533</v>
          </cell>
        </row>
        <row r="361">
          <cell r="A361" t="str">
            <v>26-22</v>
          </cell>
          <cell r="B361" t="str">
            <v>6-EB53349</v>
          </cell>
          <cell r="C361" t="str">
            <v xml:space="preserve">Enveloppe blanche 110 x 220 (n° 53349) H fenêtre </v>
          </cell>
          <cell r="D361" t="str">
            <v>U</v>
          </cell>
          <cell r="H361">
            <v>0.19</v>
          </cell>
          <cell r="M361" t="str">
            <v>8412742000835</v>
          </cell>
        </row>
        <row r="362">
          <cell r="A362" t="str">
            <v>26-23</v>
          </cell>
          <cell r="B362" t="str">
            <v>6-EBR</v>
          </cell>
          <cell r="C362" t="str">
            <v>Enveloppe blanche radio (n° 3745110) V</v>
          </cell>
          <cell r="D362" t="str">
            <v>U</v>
          </cell>
          <cell r="H362">
            <v>0.19</v>
          </cell>
          <cell r="M362" t="str">
            <v>8412742808806</v>
          </cell>
        </row>
        <row r="363">
          <cell r="A363" t="str">
            <v>26-24</v>
          </cell>
          <cell r="B363" t="str">
            <v>6-EKA19142</v>
          </cell>
          <cell r="C363" t="str">
            <v>Enveloppe Kraft armée 229 x 324 (n° 19142)</v>
          </cell>
          <cell r="D363" t="str">
            <v>U</v>
          </cell>
          <cell r="H363">
            <v>0.19</v>
          </cell>
          <cell r="M363" t="str">
            <v>8412742009951</v>
          </cell>
        </row>
        <row r="364">
          <cell r="A364" t="str">
            <v>26-25</v>
          </cell>
          <cell r="B364" t="str">
            <v>6-EKR</v>
          </cell>
          <cell r="C364" t="str">
            <v>Enveloppe kraft radio (n° 3745039) V</v>
          </cell>
          <cell r="D364" t="str">
            <v>U</v>
          </cell>
          <cell r="H364">
            <v>0.19</v>
          </cell>
          <cell r="M364" t="str">
            <v>8412742806918</v>
          </cell>
        </row>
        <row r="365">
          <cell r="A365" t="str">
            <v>26-26</v>
          </cell>
          <cell r="B365" t="str">
            <v>6-MAP</v>
          </cell>
          <cell r="C365" t="str">
            <v>Malette artistique en PP</v>
          </cell>
          <cell r="D365" t="str">
            <v>U</v>
          </cell>
          <cell r="H365">
            <v>0.19</v>
          </cell>
          <cell r="M365"/>
        </row>
        <row r="366">
          <cell r="A366" t="str">
            <v>26-27</v>
          </cell>
          <cell r="B366" t="str">
            <v>6-PD30</v>
          </cell>
          <cell r="C366" t="str">
            <v>Porte documents en PVC D.30</v>
          </cell>
          <cell r="D366" t="str">
            <v>U</v>
          </cell>
          <cell r="H366">
            <v>0.19</v>
          </cell>
          <cell r="M366" t="str">
            <v>6130610293005</v>
          </cell>
        </row>
        <row r="367">
          <cell r="A367" t="str">
            <v>26-28</v>
          </cell>
          <cell r="B367" t="str">
            <v>6-VAL</v>
          </cell>
          <cell r="C367" t="str">
            <v>Valisette en PVC</v>
          </cell>
          <cell r="D367" t="str">
            <v>U</v>
          </cell>
          <cell r="H367">
            <v>0.19</v>
          </cell>
          <cell r="M367" t="str">
            <v>6130610313505</v>
          </cell>
        </row>
        <row r="368">
          <cell r="A368">
            <v>27</v>
          </cell>
          <cell r="B368"/>
          <cell r="C368" t="str">
            <v>27-INFORMATIQUE</v>
          </cell>
          <cell r="D368"/>
          <cell r="H368"/>
          <cell r="M368"/>
        </row>
        <row r="369">
          <cell r="A369" t="str">
            <v>27-01</v>
          </cell>
          <cell r="B369" t="str">
            <v>7-CDV</v>
          </cell>
          <cell r="C369" t="str">
            <v>CD Vierge</v>
          </cell>
          <cell r="D369" t="str">
            <v>U</v>
          </cell>
          <cell r="H369">
            <v>0.19</v>
          </cell>
          <cell r="M369"/>
        </row>
        <row r="370">
          <cell r="A370" t="str">
            <v>27-02</v>
          </cell>
          <cell r="B370" t="str">
            <v>7-CM</v>
          </cell>
          <cell r="C370" t="str">
            <v>Calculatrice mini</v>
          </cell>
          <cell r="D370" t="str">
            <v>U</v>
          </cell>
          <cell r="H370">
            <v>0.19</v>
          </cell>
          <cell r="M370" t="str">
            <v>6935783604029</v>
          </cell>
        </row>
        <row r="371">
          <cell r="A371" t="str">
            <v>27-03</v>
          </cell>
          <cell r="B371" t="str">
            <v>7-CS1830</v>
          </cell>
          <cell r="C371" t="str">
            <v>Calculatrice de bureau "Comix" 10 chiffres</v>
          </cell>
          <cell r="D371" t="str">
            <v>U</v>
          </cell>
          <cell r="H371">
            <v>0.19</v>
          </cell>
          <cell r="M371" t="str">
            <v>6918730004592</v>
          </cell>
        </row>
        <row r="372">
          <cell r="A372" t="str">
            <v>27-04</v>
          </cell>
          <cell r="B372" t="str">
            <v>7-CS2292</v>
          </cell>
          <cell r="C372" t="str">
            <v>Calculatrice de bureau "Comix" 12 chiffres</v>
          </cell>
          <cell r="D372" t="str">
            <v>U</v>
          </cell>
          <cell r="H372">
            <v>0.19</v>
          </cell>
          <cell r="M372" t="str">
            <v>6918730004684</v>
          </cell>
        </row>
        <row r="373">
          <cell r="A373" t="str">
            <v>27-05</v>
          </cell>
          <cell r="B373" t="str">
            <v>7-DVD</v>
          </cell>
          <cell r="C373" t="str">
            <v xml:space="preserve">DVD vierge </v>
          </cell>
          <cell r="D373" t="str">
            <v>U</v>
          </cell>
          <cell r="H373">
            <v>0.19</v>
          </cell>
          <cell r="M373"/>
        </row>
        <row r="374">
          <cell r="A374" t="str">
            <v>27-06</v>
          </cell>
          <cell r="B374" t="str">
            <v>7-PCD</v>
          </cell>
          <cell r="C374" t="str">
            <v>Pochette CD plastic simple</v>
          </cell>
          <cell r="D374" t="str">
            <v>U</v>
          </cell>
          <cell r="H374">
            <v>0.19</v>
          </cell>
          <cell r="M374"/>
        </row>
        <row r="375">
          <cell r="A375" t="str">
            <v>27-07</v>
          </cell>
          <cell r="B375" t="str">
            <v>7-USBV16</v>
          </cell>
          <cell r="C375" t="str">
            <v>Clé USB Verbatim 16 Go</v>
          </cell>
          <cell r="D375" t="str">
            <v>U</v>
          </cell>
          <cell r="H375">
            <v>0.19</v>
          </cell>
          <cell r="M375"/>
        </row>
        <row r="376">
          <cell r="A376" t="str">
            <v>27-08</v>
          </cell>
          <cell r="B376" t="str">
            <v>7-USBV32</v>
          </cell>
          <cell r="C376" t="str">
            <v>Clé USB Verbatim 32 Go</v>
          </cell>
          <cell r="D376" t="str">
            <v>U</v>
          </cell>
          <cell r="H376">
            <v>0.19</v>
          </cell>
          <cell r="M376"/>
        </row>
        <row r="377">
          <cell r="A377" t="str">
            <v>27-09</v>
          </cell>
          <cell r="B377" t="str">
            <v>7-USBV8</v>
          </cell>
          <cell r="C377" t="str">
            <v>Clé USB Verbatim 8 Go</v>
          </cell>
          <cell r="D377" t="str">
            <v>U</v>
          </cell>
          <cell r="H377">
            <v>0.19</v>
          </cell>
          <cell r="M377"/>
        </row>
        <row r="378">
          <cell r="A378">
            <v>28</v>
          </cell>
          <cell r="B378"/>
          <cell r="C378" t="str">
            <v>28-DIVERS</v>
          </cell>
          <cell r="D378"/>
          <cell r="H378"/>
          <cell r="M378"/>
        </row>
        <row r="379">
          <cell r="A379" t="str">
            <v>28-01</v>
          </cell>
          <cell r="B379" t="str">
            <v>8-ABM</v>
          </cell>
          <cell r="C379" t="str">
            <v>Agrafeuse de bureau Mini "GENMES"</v>
          </cell>
          <cell r="D379" t="str">
            <v>U</v>
          </cell>
          <cell r="H379">
            <v>0.19</v>
          </cell>
          <cell r="M379" t="str">
            <v>6921615456348</v>
          </cell>
        </row>
        <row r="380">
          <cell r="A380" t="str">
            <v>28-02</v>
          </cell>
          <cell r="B380" t="str">
            <v>8-ABMG</v>
          </cell>
          <cell r="C380" t="str">
            <v>Agrafeuse de bureau MM "Genmes"</v>
          </cell>
          <cell r="D380" t="str">
            <v>U</v>
          </cell>
          <cell r="H380">
            <v>0.19</v>
          </cell>
          <cell r="M380"/>
        </row>
        <row r="381">
          <cell r="A381" t="str">
            <v>28-03</v>
          </cell>
          <cell r="B381" t="str">
            <v>8-ABPG</v>
          </cell>
          <cell r="C381" t="str">
            <v>Agrafeuse de bureau PM "GENMES"</v>
          </cell>
          <cell r="D381" t="str">
            <v>U</v>
          </cell>
          <cell r="H381">
            <v>0.19</v>
          </cell>
          <cell r="M381"/>
        </row>
        <row r="382">
          <cell r="A382" t="str">
            <v>28-04</v>
          </cell>
          <cell r="B382" t="str">
            <v>8-ADP</v>
          </cell>
          <cell r="C382" t="str">
            <v>Agrafeuse de poche</v>
          </cell>
          <cell r="D382" t="str">
            <v>U</v>
          </cell>
          <cell r="H382">
            <v>0.19</v>
          </cell>
          <cell r="M382" t="str">
            <v>6953766300348</v>
          </cell>
        </row>
        <row r="383">
          <cell r="A383" t="str">
            <v>28-05</v>
          </cell>
          <cell r="B383" t="str">
            <v>8-AGL</v>
          </cell>
          <cell r="C383" t="str">
            <v>Agrafes galvanisées 24/06</v>
          </cell>
          <cell r="D383" t="str">
            <v>U</v>
          </cell>
          <cell r="H383">
            <v>0.19</v>
          </cell>
          <cell r="M383" t="str">
            <v>6921615442464</v>
          </cell>
        </row>
        <row r="384">
          <cell r="A384" t="str">
            <v>28-06</v>
          </cell>
          <cell r="B384" t="str">
            <v>8-AMGM</v>
          </cell>
          <cell r="C384" t="str">
            <v>Agrafeuse métal GM</v>
          </cell>
          <cell r="D384" t="str">
            <v>U</v>
          </cell>
          <cell r="H384">
            <v>0.19</v>
          </cell>
          <cell r="M384" t="str">
            <v>6933296200134</v>
          </cell>
        </row>
        <row r="385">
          <cell r="A385" t="str">
            <v>28-07</v>
          </cell>
          <cell r="B385" t="str">
            <v>8-AMMM</v>
          </cell>
          <cell r="C385" t="str">
            <v>Agrafeuse métal MM</v>
          </cell>
          <cell r="D385" t="str">
            <v>U</v>
          </cell>
          <cell r="H385">
            <v>0.19</v>
          </cell>
          <cell r="M385" t="str">
            <v>6933296200301</v>
          </cell>
        </row>
        <row r="386">
          <cell r="A386" t="str">
            <v>28-08</v>
          </cell>
          <cell r="B386" t="str">
            <v>8-APGM</v>
          </cell>
          <cell r="C386" t="str">
            <v>Agrafeuse plastic GM</v>
          </cell>
          <cell r="D386" t="str">
            <v>U</v>
          </cell>
          <cell r="H386">
            <v>0.19</v>
          </cell>
          <cell r="M386" t="str">
            <v>6921615456287</v>
          </cell>
        </row>
        <row r="387">
          <cell r="A387" t="str">
            <v>28-09</v>
          </cell>
          <cell r="B387" t="str">
            <v>8-APMM</v>
          </cell>
          <cell r="C387" t="str">
            <v>Agrafeuse plastic MM</v>
          </cell>
          <cell r="D387" t="str">
            <v>U</v>
          </cell>
          <cell r="H387">
            <v>0.19</v>
          </cell>
          <cell r="M387" t="str">
            <v>6933296200158</v>
          </cell>
        </row>
        <row r="388">
          <cell r="A388" t="str">
            <v>28-10</v>
          </cell>
          <cell r="B388" t="str">
            <v>8-BADC</v>
          </cell>
          <cell r="C388" t="str">
            <v>Badge avec clip</v>
          </cell>
          <cell r="D388" t="str">
            <v>U</v>
          </cell>
          <cell r="H388">
            <v>0.19</v>
          </cell>
          <cell r="M388"/>
        </row>
        <row r="389">
          <cell r="A389" t="str">
            <v>28-11</v>
          </cell>
          <cell r="B389" t="str">
            <v>8-BN50G</v>
          </cell>
          <cell r="C389" t="str">
            <v>Bloc notes sténo A4 50 feuilles</v>
          </cell>
          <cell r="D389" t="str">
            <v>U</v>
          </cell>
          <cell r="H389">
            <v>0.19</v>
          </cell>
          <cell r="M389" t="str">
            <v>6130610900477</v>
          </cell>
        </row>
        <row r="390">
          <cell r="A390" t="str">
            <v>28-12</v>
          </cell>
          <cell r="B390" t="str">
            <v>8-BN50P</v>
          </cell>
          <cell r="C390" t="str">
            <v>Bloc notes sténo A5 50 feuilles</v>
          </cell>
          <cell r="D390" t="str">
            <v>U</v>
          </cell>
          <cell r="H390">
            <v>0.19</v>
          </cell>
          <cell r="M390" t="str">
            <v>6130610900545</v>
          </cell>
        </row>
        <row r="391">
          <cell r="A391" t="str">
            <v>28-13</v>
          </cell>
          <cell r="B391" t="str">
            <v>8-BTB</v>
          </cell>
          <cell r="C391" t="str">
            <v xml:space="preserve">Brosse à tableau blanc magnétique </v>
          </cell>
          <cell r="D391" t="str">
            <v>U</v>
          </cell>
          <cell r="H391">
            <v>0.19</v>
          </cell>
          <cell r="M391" t="str">
            <v>6951202830121</v>
          </cell>
        </row>
        <row r="392">
          <cell r="A392" t="str">
            <v>28-14</v>
          </cell>
          <cell r="B392" t="str">
            <v>8-CC16</v>
          </cell>
          <cell r="C392" t="str">
            <v>Ciseaux 16cm</v>
          </cell>
          <cell r="D392" t="str">
            <v>U</v>
          </cell>
          <cell r="H392">
            <v>0.19</v>
          </cell>
          <cell r="M392" t="str">
            <v>6134683758775</v>
          </cell>
        </row>
        <row r="393">
          <cell r="A393" t="str">
            <v>28-15</v>
          </cell>
          <cell r="B393" t="str">
            <v>8-CF</v>
          </cell>
          <cell r="C393" t="str">
            <v>Correcteur en Flacon 20 ml "Fabs"</v>
          </cell>
          <cell r="D393" t="str">
            <v>U</v>
          </cell>
          <cell r="H393">
            <v>0.19</v>
          </cell>
          <cell r="M393" t="str">
            <v>9557109002851</v>
          </cell>
        </row>
        <row r="394">
          <cell r="A394" t="str">
            <v>28-16</v>
          </cell>
          <cell r="B394" t="str">
            <v>8-CLT</v>
          </cell>
          <cell r="C394" t="str">
            <v>Colle transparente en tube</v>
          </cell>
          <cell r="D394" t="str">
            <v>U</v>
          </cell>
          <cell r="H394">
            <v>0.19</v>
          </cell>
          <cell r="M394" t="str">
            <v>6130610912012</v>
          </cell>
        </row>
        <row r="395">
          <cell r="A395" t="str">
            <v>28-17</v>
          </cell>
          <cell r="B395" t="str">
            <v>8-CS</v>
          </cell>
          <cell r="C395" t="str">
            <v>Correcteur en Stylo à pointe bille 7ml "Fabs"</v>
          </cell>
          <cell r="D395" t="str">
            <v>U</v>
          </cell>
          <cell r="H395">
            <v>0.19</v>
          </cell>
          <cell r="M395" t="str">
            <v>6130610911107</v>
          </cell>
        </row>
        <row r="396">
          <cell r="A396" t="str">
            <v>28-18</v>
          </cell>
          <cell r="B396" t="str">
            <v>8-CS08</v>
          </cell>
          <cell r="C396" t="str">
            <v>Colle stick 08 gr</v>
          </cell>
          <cell r="D396" t="str">
            <v>U</v>
          </cell>
          <cell r="H396">
            <v>0.19</v>
          </cell>
          <cell r="M396"/>
        </row>
        <row r="397">
          <cell r="A397" t="str">
            <v>28-19</v>
          </cell>
          <cell r="B397" t="str">
            <v>8-CSGM</v>
          </cell>
          <cell r="C397" t="str">
            <v>Colle stick GM</v>
          </cell>
          <cell r="D397" t="str">
            <v>U</v>
          </cell>
          <cell r="H397">
            <v>0.19</v>
          </cell>
          <cell r="M397" t="str">
            <v>9557109007474</v>
          </cell>
        </row>
        <row r="398">
          <cell r="A398" t="str">
            <v>28-20</v>
          </cell>
          <cell r="B398" t="str">
            <v>8-CSPM</v>
          </cell>
          <cell r="C398" t="str">
            <v>Colle stick PM</v>
          </cell>
          <cell r="D398" t="str">
            <v>U</v>
          </cell>
          <cell r="H398">
            <v>0.19</v>
          </cell>
          <cell r="M398" t="str">
            <v>6921583194181</v>
          </cell>
        </row>
        <row r="399">
          <cell r="A399" t="str">
            <v>28-21</v>
          </cell>
          <cell r="B399" t="str">
            <v>8-CTTE</v>
          </cell>
          <cell r="C399" t="str">
            <v>Colle transparente 50 ml tête éponge</v>
          </cell>
          <cell r="D399" t="str">
            <v>U</v>
          </cell>
          <cell r="H399">
            <v>0.19</v>
          </cell>
          <cell r="M399"/>
        </row>
        <row r="400">
          <cell r="A400" t="str">
            <v>28-22</v>
          </cell>
          <cell r="B400" t="str">
            <v>8-CTTR</v>
          </cell>
          <cell r="C400" t="str">
            <v>Colle transparente 50 ml tête roller</v>
          </cell>
          <cell r="D400" t="str">
            <v>U</v>
          </cell>
          <cell r="H400">
            <v>0.19</v>
          </cell>
          <cell r="M400"/>
        </row>
        <row r="401">
          <cell r="A401" t="str">
            <v>28-23</v>
          </cell>
          <cell r="B401" t="str">
            <v>8-CUTM</v>
          </cell>
          <cell r="C401" t="str">
            <v>Cutter MM</v>
          </cell>
          <cell r="D401" t="str">
            <v>U</v>
          </cell>
          <cell r="H401">
            <v>0.19</v>
          </cell>
          <cell r="M401" t="str">
            <v>6921615435084</v>
          </cell>
        </row>
        <row r="402">
          <cell r="A402" t="str">
            <v>28-24</v>
          </cell>
          <cell r="B402" t="str">
            <v>8-CUTP</v>
          </cell>
          <cell r="C402" t="str">
            <v>Cutter Plastique</v>
          </cell>
          <cell r="D402" t="str">
            <v>U</v>
          </cell>
          <cell r="H402">
            <v>0.19</v>
          </cell>
          <cell r="M402"/>
        </row>
        <row r="403">
          <cell r="A403" t="str">
            <v>28-25</v>
          </cell>
          <cell r="B403" t="str">
            <v>8-DST</v>
          </cell>
          <cell r="C403" t="str">
            <v>Dévidoir scotch tortue</v>
          </cell>
          <cell r="D403" t="str">
            <v>U</v>
          </cell>
          <cell r="H403">
            <v>0.19</v>
          </cell>
          <cell r="M403" t="str">
            <v>6921615433134</v>
          </cell>
        </row>
        <row r="404">
          <cell r="A404" t="str">
            <v>28-26</v>
          </cell>
          <cell r="B404" t="str">
            <v>8-ELM100</v>
          </cell>
          <cell r="C404" t="str">
            <v>Elastiques miel (sachet de 100 gr)</v>
          </cell>
          <cell r="D404" t="str">
            <v>U</v>
          </cell>
          <cell r="H404">
            <v>0.19</v>
          </cell>
          <cell r="M404"/>
        </row>
        <row r="405">
          <cell r="A405" t="str">
            <v>28-27</v>
          </cell>
          <cell r="B405" t="str">
            <v>8-EPC</v>
          </cell>
          <cell r="C405" t="str">
            <v>Epingles couleurs</v>
          </cell>
          <cell r="D405" t="str">
            <v>U</v>
          </cell>
          <cell r="H405">
            <v>0.19</v>
          </cell>
          <cell r="M405" t="str">
            <v>8691217032001</v>
          </cell>
        </row>
        <row r="406">
          <cell r="A406" t="str">
            <v>28-28</v>
          </cell>
          <cell r="B406" t="str">
            <v>8-GBGM</v>
          </cell>
          <cell r="C406" t="str">
            <v xml:space="preserve">Gomme blanche GM </v>
          </cell>
          <cell r="D406" t="str">
            <v>U</v>
          </cell>
          <cell r="H406">
            <v>0.19</v>
          </cell>
          <cell r="M406" t="str">
            <v>8901324007961</v>
          </cell>
        </row>
        <row r="407">
          <cell r="A407" t="str">
            <v>28-29</v>
          </cell>
          <cell r="B407" t="str">
            <v>8-GBPM</v>
          </cell>
          <cell r="C407" t="str">
            <v xml:space="preserve">Gomme blanche PM </v>
          </cell>
          <cell r="D407" t="str">
            <v>U</v>
          </cell>
          <cell r="H407">
            <v>0.19</v>
          </cell>
          <cell r="M407"/>
        </row>
        <row r="408">
          <cell r="A408" t="str">
            <v>28-30</v>
          </cell>
          <cell r="B408" t="str">
            <v>8-LTB</v>
          </cell>
          <cell r="C408" t="str">
            <v>Lingette Tableau Blanc</v>
          </cell>
          <cell r="D408" t="str">
            <v>U</v>
          </cell>
          <cell r="H408">
            <v>0.19</v>
          </cell>
          <cell r="M408" t="str">
            <v>6921583195126</v>
          </cell>
        </row>
        <row r="409">
          <cell r="A409" t="str">
            <v>28-31</v>
          </cell>
          <cell r="B409" t="str">
            <v>8-PA100</v>
          </cell>
          <cell r="C409" t="str">
            <v>Punaises argentées / 100 u</v>
          </cell>
          <cell r="D409" t="str">
            <v>U</v>
          </cell>
          <cell r="H409">
            <v>0.19</v>
          </cell>
          <cell r="M409"/>
        </row>
        <row r="410">
          <cell r="A410" t="str">
            <v>28-32</v>
          </cell>
          <cell r="B410" t="str">
            <v>8-PC100</v>
          </cell>
          <cell r="C410" t="str">
            <v>Punaises couleurs / 100 u</v>
          </cell>
          <cell r="D410" t="str">
            <v>U</v>
          </cell>
          <cell r="H410">
            <v>0.19</v>
          </cell>
          <cell r="M410" t="str">
            <v>6926677100208</v>
          </cell>
        </row>
        <row r="411">
          <cell r="A411" t="str">
            <v>28-33</v>
          </cell>
          <cell r="B411" t="str">
            <v>8-PC5</v>
          </cell>
          <cell r="C411" t="str">
            <v>Planchette à clip A5</v>
          </cell>
          <cell r="D411" t="str">
            <v>U</v>
          </cell>
          <cell r="H411">
            <v>0.19</v>
          </cell>
          <cell r="M411"/>
        </row>
        <row r="412">
          <cell r="A412" t="str">
            <v>28-34</v>
          </cell>
          <cell r="B412" t="str">
            <v>8-PIF</v>
          </cell>
          <cell r="C412" t="str">
            <v>Post-it fluo 50x75 / 320 u</v>
          </cell>
          <cell r="D412" t="str">
            <v>U</v>
          </cell>
          <cell r="H412">
            <v>0.19</v>
          </cell>
          <cell r="M412" t="str">
            <v>4011169654399</v>
          </cell>
        </row>
        <row r="413">
          <cell r="A413" t="str">
            <v>28-35</v>
          </cell>
          <cell r="B413" t="str">
            <v>8-PIJ50</v>
          </cell>
          <cell r="C413" t="str">
            <v>Post-it jaune 50x75 / 100 u</v>
          </cell>
          <cell r="D413" t="str">
            <v>U</v>
          </cell>
          <cell r="H413">
            <v>0.19</v>
          </cell>
          <cell r="M413" t="str">
            <v>4011169510305</v>
          </cell>
        </row>
        <row r="414">
          <cell r="A414" t="str">
            <v>28-36</v>
          </cell>
          <cell r="B414" t="str">
            <v>8-PIJ75</v>
          </cell>
          <cell r="C414" t="str">
            <v>Post-it jaune 75x75 / 100 u</v>
          </cell>
          <cell r="D414" t="str">
            <v>U</v>
          </cell>
          <cell r="H414">
            <v>0.19</v>
          </cell>
          <cell r="M414" t="str">
            <v>4011169510206</v>
          </cell>
        </row>
        <row r="415">
          <cell r="A415" t="str">
            <v>28-37</v>
          </cell>
          <cell r="B415" t="str">
            <v>8-PMB</v>
          </cell>
          <cell r="C415" t="str">
            <v>Perforeuse métallique de bureau</v>
          </cell>
          <cell r="D415" t="str">
            <v>U</v>
          </cell>
          <cell r="H415">
            <v>0.19</v>
          </cell>
          <cell r="M415" t="str">
            <v>6921615490175</v>
          </cell>
        </row>
        <row r="416">
          <cell r="A416" t="str">
            <v>28-38</v>
          </cell>
          <cell r="B416" t="str">
            <v>8-PUB50</v>
          </cell>
          <cell r="C416" t="str">
            <v>Punaises Binbin / 50 u</v>
          </cell>
          <cell r="D416" t="str">
            <v>U</v>
          </cell>
          <cell r="H416">
            <v>0.19</v>
          </cell>
          <cell r="M416" t="str">
            <v>6923980305092</v>
          </cell>
        </row>
        <row r="417">
          <cell r="A417" t="str">
            <v>28-39</v>
          </cell>
          <cell r="B417" t="str">
            <v>8-RK</v>
          </cell>
          <cell r="C417" t="str">
            <v>Règle kutch</v>
          </cell>
          <cell r="D417" t="str">
            <v>U</v>
          </cell>
          <cell r="H417">
            <v>0.19</v>
          </cell>
          <cell r="M417"/>
        </row>
        <row r="418">
          <cell r="A418" t="str">
            <v>28-40</v>
          </cell>
          <cell r="B418" t="str">
            <v>8-RP</v>
          </cell>
          <cell r="C418" t="str">
            <v>Règle plate 30 cm</v>
          </cell>
          <cell r="D418" t="str">
            <v>U</v>
          </cell>
          <cell r="H418">
            <v>0.19</v>
          </cell>
          <cell r="M418"/>
        </row>
        <row r="419">
          <cell r="A419" t="str">
            <v>28-41</v>
          </cell>
          <cell r="B419" t="str">
            <v>8-SCGM</v>
          </cell>
          <cell r="C419" t="str">
            <v>Scotch GM</v>
          </cell>
          <cell r="D419" t="str">
            <v>U</v>
          </cell>
          <cell r="H419">
            <v>0.19</v>
          </cell>
          <cell r="M419"/>
        </row>
        <row r="420">
          <cell r="A420" t="str">
            <v>28-42</v>
          </cell>
          <cell r="B420" t="str">
            <v>8-SCMM</v>
          </cell>
          <cell r="C420" t="str">
            <v>Scotch MM</v>
          </cell>
          <cell r="D420" t="str">
            <v>U</v>
          </cell>
          <cell r="H420">
            <v>0.19</v>
          </cell>
          <cell r="M420"/>
        </row>
        <row r="421">
          <cell r="A421" t="str">
            <v>28-43</v>
          </cell>
          <cell r="B421" t="str">
            <v>8-SCPM</v>
          </cell>
          <cell r="C421" t="str">
            <v>Scotch PM</v>
          </cell>
          <cell r="D421" t="str">
            <v>U</v>
          </cell>
          <cell r="H421">
            <v>0.19</v>
          </cell>
          <cell r="M421"/>
        </row>
        <row r="422">
          <cell r="A422" t="str">
            <v>28-44</v>
          </cell>
          <cell r="B422" t="str">
            <v>8-TA28</v>
          </cell>
          <cell r="C422" t="str">
            <v>Trombones Argentés 28 mm / 100 u</v>
          </cell>
          <cell r="D422" t="str">
            <v>U</v>
          </cell>
          <cell r="H422">
            <v>0.19</v>
          </cell>
          <cell r="M422" t="str">
            <v>9312475007301</v>
          </cell>
        </row>
        <row r="423">
          <cell r="A423" t="str">
            <v>28-45</v>
          </cell>
          <cell r="B423" t="str">
            <v>8-TA31</v>
          </cell>
          <cell r="C423" t="str">
            <v>Trombones Argentés 31 mm / 100 u</v>
          </cell>
          <cell r="D423" t="str">
            <v>U</v>
          </cell>
          <cell r="H423">
            <v>0.19</v>
          </cell>
          <cell r="M423"/>
        </row>
        <row r="424">
          <cell r="A424" t="str">
            <v>28-46</v>
          </cell>
          <cell r="B424" t="str">
            <v>8-TA50</v>
          </cell>
          <cell r="C424" t="str">
            <v>Trombones Argentés 50 mm / 100 U</v>
          </cell>
          <cell r="D424" t="str">
            <v>U</v>
          </cell>
          <cell r="H424">
            <v>0.19</v>
          </cell>
          <cell r="M424" t="str">
            <v>6926677100208</v>
          </cell>
        </row>
        <row r="425">
          <cell r="A425" t="str">
            <v>28-47</v>
          </cell>
          <cell r="B425" t="str">
            <v>8-TCM1</v>
          </cell>
          <cell r="C425" t="str">
            <v>Taille crayon métal 1 trou</v>
          </cell>
          <cell r="D425" t="str">
            <v>U</v>
          </cell>
          <cell r="H425">
            <v>0.19</v>
          </cell>
          <cell r="M425"/>
        </row>
        <row r="426">
          <cell r="A426" t="str">
            <v>28-48</v>
          </cell>
          <cell r="B426" t="str">
            <v>8-TCM2</v>
          </cell>
          <cell r="C426" t="str">
            <v>Taille crayon métal 2 trous</v>
          </cell>
          <cell r="D426" t="str">
            <v>U</v>
          </cell>
          <cell r="H426">
            <v>0.19</v>
          </cell>
          <cell r="M426" t="str">
            <v>6926677100284</v>
          </cell>
        </row>
        <row r="427">
          <cell r="A427" t="str">
            <v>28-49</v>
          </cell>
          <cell r="B427" t="str">
            <v>8-TCPS</v>
          </cell>
          <cell r="C427" t="str">
            <v xml:space="preserve">Taille crayon plastic </v>
          </cell>
          <cell r="D427" t="str">
            <v>U</v>
          </cell>
          <cell r="H427">
            <v>0.19</v>
          </cell>
          <cell r="M427" t="str">
            <v>8901324255010</v>
          </cell>
        </row>
        <row r="428">
          <cell r="A428" t="str">
            <v>28-50</v>
          </cell>
          <cell r="B428" t="str">
            <v>8-TGT31</v>
          </cell>
          <cell r="C428" t="str">
            <v>Trombones galva. triangle 31 mm / 100 u</v>
          </cell>
          <cell r="D428" t="str">
            <v>U</v>
          </cell>
          <cell r="H428">
            <v>0.19</v>
          </cell>
          <cell r="M428" t="str">
            <v>6926677100093</v>
          </cell>
        </row>
        <row r="429">
          <cell r="A429"/>
          <cell r="B429"/>
          <cell r="C429"/>
          <cell r="D429"/>
          <cell r="H429"/>
          <cell r="M429"/>
        </row>
        <row r="430">
          <cell r="A430"/>
          <cell r="B430" t="str">
            <v>8-BD</v>
          </cell>
          <cell r="C430" t="str">
            <v>Boite dorée avec couvercle transparent (PM) + étiquette adhésive</v>
          </cell>
          <cell r="D430" t="str">
            <v>U</v>
          </cell>
          <cell r="H430">
            <v>0.19</v>
          </cell>
          <cell r="M430"/>
        </row>
        <row r="431">
          <cell r="A431"/>
          <cell r="B431" t="str">
            <v>8-CAI</v>
          </cell>
          <cell r="C431" t="str">
            <v>Caissettes</v>
          </cell>
          <cell r="D431" t="str">
            <v>U</v>
          </cell>
          <cell r="H431">
            <v>0.19</v>
          </cell>
          <cell r="M431"/>
        </row>
        <row r="432">
          <cell r="A432"/>
          <cell r="B432"/>
          <cell r="C432"/>
          <cell r="D432"/>
          <cell r="H432"/>
          <cell r="M432"/>
        </row>
        <row r="433">
          <cell r="A433"/>
          <cell r="B433"/>
          <cell r="C433" t="str">
            <v>3-DOCUMENTATION</v>
          </cell>
          <cell r="D433"/>
          <cell r="H433"/>
          <cell r="M433"/>
        </row>
        <row r="434">
          <cell r="A434">
            <v>31</v>
          </cell>
          <cell r="B434"/>
          <cell r="C434" t="str">
            <v>31-AMENHIS</v>
          </cell>
          <cell r="D434"/>
          <cell r="H434"/>
          <cell r="M434"/>
        </row>
        <row r="435">
          <cell r="A435"/>
          <cell r="B435" t="str">
            <v>9-40T1</v>
          </cell>
          <cell r="C435" t="str">
            <v>Doc. 40 Ans d'Architecture T1</v>
          </cell>
          <cell r="D435" t="str">
            <v>U</v>
          </cell>
          <cell r="H435">
            <v>0.09</v>
          </cell>
          <cell r="M435"/>
        </row>
        <row r="436">
          <cell r="A436"/>
          <cell r="B436" t="str">
            <v>9-AMN2</v>
          </cell>
          <cell r="C436" t="str">
            <v>Doc. Revue "Amenhis" 200</v>
          </cell>
          <cell r="D436" t="str">
            <v>U</v>
          </cell>
          <cell r="H436">
            <v>0.09</v>
          </cell>
          <cell r="M436"/>
        </row>
        <row r="437">
          <cell r="A437"/>
          <cell r="B437" t="str">
            <v>9-AMN3</v>
          </cell>
          <cell r="C437" t="str">
            <v>Doc. Revue "Amenhis" 300</v>
          </cell>
          <cell r="D437" t="str">
            <v>U</v>
          </cell>
          <cell r="H437">
            <v>0.09</v>
          </cell>
          <cell r="M437"/>
        </row>
        <row r="438">
          <cell r="A438"/>
          <cell r="B438" t="str">
            <v>9-AMN4</v>
          </cell>
          <cell r="C438" t="str">
            <v>Doc. Revue "Amenhis" 400</v>
          </cell>
          <cell r="D438" t="str">
            <v>U</v>
          </cell>
          <cell r="H438">
            <v>0.09</v>
          </cell>
          <cell r="M438"/>
        </row>
        <row r="439">
          <cell r="A439"/>
          <cell r="B439" t="str">
            <v>9-AMN5</v>
          </cell>
          <cell r="C439" t="str">
            <v>Doc. Revue "Amenhis" 500</v>
          </cell>
          <cell r="D439" t="str">
            <v>U</v>
          </cell>
          <cell r="H439">
            <v>0.09</v>
          </cell>
          <cell r="M439"/>
        </row>
        <row r="440">
          <cell r="A440"/>
          <cell r="B440" t="str">
            <v>9-CRO</v>
          </cell>
          <cell r="C440" t="str">
            <v>Doc. Croquis d'architecte</v>
          </cell>
          <cell r="D440" t="str">
            <v>U</v>
          </cell>
          <cell r="H440">
            <v>0.09</v>
          </cell>
          <cell r="M440"/>
        </row>
        <row r="441">
          <cell r="A441"/>
          <cell r="B441" t="str">
            <v>9-FW</v>
          </cell>
          <cell r="C441" t="str">
            <v>Doc. Falling Water</v>
          </cell>
          <cell r="D441" t="str">
            <v>U</v>
          </cell>
          <cell r="H441">
            <v>0.09</v>
          </cell>
          <cell r="M441"/>
        </row>
        <row r="442">
          <cell r="A442"/>
          <cell r="B442" t="str">
            <v>9-ILAR</v>
          </cell>
          <cell r="C442" t="str">
            <v>Doc. Illustrator Architectura</v>
          </cell>
          <cell r="D442" t="str">
            <v>U</v>
          </cell>
          <cell r="H442">
            <v>0.09</v>
          </cell>
          <cell r="M442"/>
        </row>
        <row r="443">
          <cell r="A443"/>
          <cell r="B443" t="str">
            <v>9-LOC</v>
          </cell>
          <cell r="C443" t="str">
            <v>Doc. Logements collectifs</v>
          </cell>
          <cell r="D443" t="str">
            <v>U</v>
          </cell>
          <cell r="H443">
            <v>0.09</v>
          </cell>
          <cell r="M443"/>
        </row>
        <row r="444">
          <cell r="A444"/>
          <cell r="B444" t="str">
            <v>9-LPM</v>
          </cell>
          <cell r="C444" t="str">
            <v>Doc. Les Petites Maisons</v>
          </cell>
          <cell r="D444" t="str">
            <v>U</v>
          </cell>
          <cell r="H444">
            <v>0.09</v>
          </cell>
          <cell r="M444"/>
        </row>
        <row r="445">
          <cell r="A445"/>
          <cell r="B445" t="str">
            <v>9-MSI</v>
          </cell>
          <cell r="C445" t="str">
            <v>Doc. Maisons individuelles</v>
          </cell>
          <cell r="D445" t="str">
            <v>U</v>
          </cell>
          <cell r="H445">
            <v>0.09</v>
          </cell>
          <cell r="M445"/>
        </row>
        <row r="446">
          <cell r="A446"/>
          <cell r="B446" t="str">
            <v>9-PPRO</v>
          </cell>
          <cell r="C446" t="str">
            <v>Doc. Profession Promoteur immobilier</v>
          </cell>
          <cell r="D446" t="str">
            <v>U</v>
          </cell>
          <cell r="H446">
            <v>0.09</v>
          </cell>
          <cell r="M446"/>
        </row>
        <row r="447">
          <cell r="A447"/>
          <cell r="B447" t="str">
            <v>9-PRO</v>
          </cell>
          <cell r="C447" t="str">
            <v>Doc. Guide de la Promotion immobilière</v>
          </cell>
          <cell r="D447" t="str">
            <v>U</v>
          </cell>
          <cell r="H447">
            <v>0.09</v>
          </cell>
          <cell r="M447"/>
        </row>
        <row r="448">
          <cell r="A448"/>
          <cell r="B448" t="str">
            <v>9-R2B</v>
          </cell>
          <cell r="C448" t="str">
            <v>Doc. Résidence des 2 bassins</v>
          </cell>
          <cell r="D448" t="str">
            <v>U</v>
          </cell>
          <cell r="H448">
            <v>0.09</v>
          </cell>
          <cell r="M448"/>
        </row>
        <row r="449">
          <cell r="A449" t="str">
            <v>32</v>
          </cell>
          <cell r="B449"/>
          <cell r="C449" t="str">
            <v>32-VIES DE VILLES</v>
          </cell>
          <cell r="D449"/>
          <cell r="H449"/>
          <cell r="M449"/>
        </row>
        <row r="450">
          <cell r="A450"/>
          <cell r="B450" t="str">
            <v>9-COM</v>
          </cell>
          <cell r="C450" t="str">
            <v>Doc. Alger et ses communes</v>
          </cell>
          <cell r="D450" t="str">
            <v>U</v>
          </cell>
          <cell r="H450">
            <v>0.09</v>
          </cell>
          <cell r="M450"/>
        </row>
        <row r="451">
          <cell r="A451"/>
          <cell r="B451" t="str">
            <v>9-JAR</v>
          </cell>
          <cell r="C451" t="str">
            <v>Doc. L'art des jardins</v>
          </cell>
          <cell r="D451" t="str">
            <v>U</v>
          </cell>
          <cell r="H451">
            <v>0.09</v>
          </cell>
          <cell r="M451"/>
        </row>
        <row r="452">
          <cell r="A452"/>
          <cell r="B452" t="str">
            <v>9-MRH</v>
          </cell>
          <cell r="C452" t="str">
            <v>Doc. Méthode de réhabilitation</v>
          </cell>
          <cell r="D452" t="str">
            <v>U</v>
          </cell>
          <cell r="H452">
            <v>0.09</v>
          </cell>
          <cell r="M452"/>
        </row>
        <row r="453">
          <cell r="A453"/>
          <cell r="B453" t="str">
            <v>9-PRES</v>
          </cell>
          <cell r="C453" t="str">
            <v>Doc. Guide de prescriptions bâtiment "Prescriptor"</v>
          </cell>
          <cell r="D453" t="str">
            <v>U</v>
          </cell>
          <cell r="H453">
            <v>0.09</v>
          </cell>
          <cell r="M453"/>
        </row>
        <row r="454">
          <cell r="A454"/>
          <cell r="B454" t="str">
            <v>9-PRES-NE</v>
          </cell>
          <cell r="C454" t="str">
            <v>Doc. "Prescriptor" Nouvelle Edition</v>
          </cell>
          <cell r="D454" t="str">
            <v>U</v>
          </cell>
          <cell r="H454">
            <v>0.09</v>
          </cell>
          <cell r="M454"/>
        </row>
        <row r="455">
          <cell r="A455"/>
          <cell r="B455" t="str">
            <v>9-URB</v>
          </cell>
          <cell r="C455" t="str">
            <v>Doc. L'Urbanisme en Algérie</v>
          </cell>
          <cell r="D455" t="str">
            <v>U</v>
          </cell>
          <cell r="H455">
            <v>0.09</v>
          </cell>
          <cell r="M455" t="str">
            <v>9789931901051</v>
          </cell>
        </row>
        <row r="456">
          <cell r="A456"/>
          <cell r="B456" t="str">
            <v>9-VDV-1-20</v>
          </cell>
          <cell r="C456" t="str">
            <v>Doc. Revue "Vies de Villes" N° 1-20</v>
          </cell>
          <cell r="D456" t="str">
            <v>U</v>
          </cell>
          <cell r="H456">
            <v>0.09</v>
          </cell>
          <cell r="M456"/>
        </row>
        <row r="457">
          <cell r="A457"/>
          <cell r="B457" t="str">
            <v>9-VDV-21-25</v>
          </cell>
          <cell r="C457" t="str">
            <v>Doc. Revue "Vies de Villes" N° 21-25</v>
          </cell>
          <cell r="D457" t="str">
            <v>U</v>
          </cell>
          <cell r="H457">
            <v>0.09</v>
          </cell>
          <cell r="M457"/>
        </row>
        <row r="458">
          <cell r="A458"/>
          <cell r="B458" t="str">
            <v>9-VDV-HS</v>
          </cell>
          <cell r="C458" t="str">
            <v>Doc. Revue "Vies de Villes" N° HS</v>
          </cell>
          <cell r="D458" t="str">
            <v>U</v>
          </cell>
          <cell r="H458">
            <v>0.09</v>
          </cell>
          <cell r="M458"/>
        </row>
        <row r="459">
          <cell r="A459"/>
          <cell r="B459"/>
          <cell r="C459"/>
          <cell r="D459"/>
          <cell r="H459"/>
          <cell r="M459"/>
        </row>
        <row r="460">
          <cell r="A460"/>
          <cell r="B460"/>
          <cell r="C460" t="str">
            <v>4-CHARGES</v>
          </cell>
          <cell r="D460"/>
          <cell r="H460"/>
          <cell r="M460"/>
        </row>
        <row r="461">
          <cell r="A461">
            <v>41</v>
          </cell>
          <cell r="B461"/>
          <cell r="C461" t="str">
            <v>41-CONSOMMABLES</v>
          </cell>
          <cell r="D461"/>
          <cell r="H461"/>
          <cell r="M461"/>
        </row>
        <row r="462">
          <cell r="A462"/>
          <cell r="B462" t="str">
            <v>0-IPFCB</v>
          </cell>
          <cell r="C462" t="str">
            <v>Canon IPF / Cartouche Black 102BK 130 ml</v>
          </cell>
          <cell r="D462" t="str">
            <v>U</v>
          </cell>
          <cell r="H462">
            <v>0.19</v>
          </cell>
          <cell r="M462" t="str">
            <v>4-CHA</v>
          </cell>
        </row>
        <row r="463">
          <cell r="A463"/>
          <cell r="B463" t="str">
            <v>0-IPFCC</v>
          </cell>
          <cell r="C463" t="str">
            <v>Canon IPF / Cartouche Cyan 102C 130 ml</v>
          </cell>
          <cell r="D463" t="str">
            <v>U</v>
          </cell>
          <cell r="H463">
            <v>0.19</v>
          </cell>
          <cell r="M463" t="str">
            <v>4-CHA</v>
          </cell>
        </row>
        <row r="464">
          <cell r="A464"/>
          <cell r="B464" t="str">
            <v>0-IPFCM</v>
          </cell>
          <cell r="C464" t="str">
            <v>Canon IPF / Cartouche Magenta 102C 130 ml</v>
          </cell>
          <cell r="D464" t="str">
            <v>U</v>
          </cell>
          <cell r="H464">
            <v>0.19</v>
          </cell>
          <cell r="M464" t="str">
            <v>4-CHA</v>
          </cell>
        </row>
        <row r="465">
          <cell r="A465"/>
          <cell r="B465" t="str">
            <v>0-IPFCBK</v>
          </cell>
          <cell r="C465" t="str">
            <v>Canon IPF / Cartouche Mate 102MBK 130 ml</v>
          </cell>
          <cell r="D465" t="str">
            <v>U</v>
          </cell>
          <cell r="H465">
            <v>0.19</v>
          </cell>
          <cell r="M465" t="str">
            <v>4-CHA</v>
          </cell>
        </row>
        <row r="466">
          <cell r="A466"/>
          <cell r="B466" t="str">
            <v>0-IPFCY</v>
          </cell>
          <cell r="C466" t="str">
            <v>Canon IPF / Cartouche Yellow 102C 130 ml</v>
          </cell>
          <cell r="D466" t="str">
            <v>U</v>
          </cell>
          <cell r="H466">
            <v>0.19</v>
          </cell>
          <cell r="M466" t="str">
            <v>4-CHA</v>
          </cell>
        </row>
        <row r="467">
          <cell r="A467"/>
          <cell r="B467" t="str">
            <v>0-7260B</v>
          </cell>
          <cell r="C467" t="str">
            <v>Canon IRC7260 / Toner Black C-EXV 45</v>
          </cell>
          <cell r="D467" t="str">
            <v>U</v>
          </cell>
          <cell r="H467">
            <v>0.19</v>
          </cell>
          <cell r="M467" t="str">
            <v>4-CHA</v>
          </cell>
        </row>
        <row r="468">
          <cell r="A468"/>
          <cell r="B468" t="str">
            <v>0-7260C</v>
          </cell>
          <cell r="C468" t="str">
            <v>Canon IRC7260 / Toner Cyan C-EXV 45</v>
          </cell>
          <cell r="D468" t="str">
            <v>U</v>
          </cell>
          <cell r="H468">
            <v>0.19</v>
          </cell>
          <cell r="M468" t="str">
            <v>4-CHA</v>
          </cell>
        </row>
        <row r="469">
          <cell r="A469"/>
          <cell r="B469" t="str">
            <v>0-7260M</v>
          </cell>
          <cell r="C469" t="str">
            <v>Canon IRC7260 / Toner Magenta C-EXV 45</v>
          </cell>
          <cell r="D469" t="str">
            <v>U</v>
          </cell>
          <cell r="H469">
            <v>0.19</v>
          </cell>
          <cell r="M469" t="str">
            <v>4-CHA</v>
          </cell>
        </row>
        <row r="470">
          <cell r="A470"/>
          <cell r="B470" t="str">
            <v>0-7260Y</v>
          </cell>
          <cell r="C470" t="str">
            <v>Canon IRC7260 / Toner Yellow C-EXV 45</v>
          </cell>
          <cell r="D470" t="str">
            <v>U</v>
          </cell>
          <cell r="H470">
            <v>0.19</v>
          </cell>
          <cell r="M470" t="str">
            <v>4-CHA</v>
          </cell>
        </row>
        <row r="471">
          <cell r="A471"/>
          <cell r="B471" t="str">
            <v>0-IPF91G</v>
          </cell>
          <cell r="C471" t="str">
            <v>Canon IPF 9100 / Cartouche Green PFI-301 G 330 ml</v>
          </cell>
          <cell r="D471" t="str">
            <v>U</v>
          </cell>
          <cell r="H471">
            <v>0.19</v>
          </cell>
          <cell r="M471" t="str">
            <v>4-CHA</v>
          </cell>
        </row>
        <row r="472">
          <cell r="A472"/>
          <cell r="B472" t="str">
            <v>0-IPF91MBK</v>
          </cell>
          <cell r="C472" t="str">
            <v>Canon IPF 9100 / Cartouche Matt Black PFI-301 B 330 ml</v>
          </cell>
          <cell r="D472" t="str">
            <v>U</v>
          </cell>
          <cell r="H472">
            <v>0.19</v>
          </cell>
          <cell r="M472" t="str">
            <v>4-CHA</v>
          </cell>
        </row>
        <row r="473">
          <cell r="A473"/>
          <cell r="B473" t="str">
            <v>0-IPF91Y</v>
          </cell>
          <cell r="C473" t="str">
            <v>Canon IPF 9100 / Cartouche Yellow PFI-301 Y 330 ml</v>
          </cell>
          <cell r="D473" t="str">
            <v>U</v>
          </cell>
          <cell r="H473">
            <v>0.19</v>
          </cell>
          <cell r="M473" t="str">
            <v>4-CHA</v>
          </cell>
        </row>
        <row r="474">
          <cell r="A474"/>
          <cell r="B474" t="str">
            <v>0-731N</v>
          </cell>
          <cell r="C474" t="str">
            <v>Canon MF8280 / Toner 731-BK</v>
          </cell>
          <cell r="D474" t="str">
            <v>U</v>
          </cell>
          <cell r="H474">
            <v>0.19</v>
          </cell>
          <cell r="M474" t="str">
            <v>4-CHA</v>
          </cell>
        </row>
        <row r="475">
          <cell r="A475"/>
          <cell r="B475" t="str">
            <v>0-TDST</v>
          </cell>
          <cell r="C475" t="str">
            <v>Océ TDS / Toner B5 Station (02 bouteilles)</v>
          </cell>
          <cell r="D475" t="str">
            <v>U</v>
          </cell>
          <cell r="H475">
            <v>0.19</v>
          </cell>
          <cell r="M475" t="str">
            <v>4-CHA</v>
          </cell>
        </row>
        <row r="476">
          <cell r="A476"/>
          <cell r="B476" t="str">
            <v>0-REP1</v>
          </cell>
          <cell r="C476" t="str">
            <v>Recharge extincteur à poudre de 1 Kg</v>
          </cell>
          <cell r="D476" t="str">
            <v>U</v>
          </cell>
          <cell r="H476">
            <v>0.19</v>
          </cell>
          <cell r="M476" t="str">
            <v>4-CHA</v>
          </cell>
        </row>
        <row r="477">
          <cell r="A477"/>
          <cell r="B477" t="str">
            <v>0-REP6</v>
          </cell>
          <cell r="C477" t="str">
            <v>Recharge extincteur à poudre de 6 Kgs</v>
          </cell>
          <cell r="D477" t="str">
            <v>U</v>
          </cell>
          <cell r="H477">
            <v>0.19</v>
          </cell>
          <cell r="M477" t="str">
            <v>4-CHA</v>
          </cell>
        </row>
        <row r="478">
          <cell r="A478"/>
          <cell r="B478" t="str">
            <v>0-REP10</v>
          </cell>
          <cell r="C478" t="str">
            <v>Recharge extincteur à poudre de 10 Kgs</v>
          </cell>
          <cell r="D478" t="str">
            <v>U</v>
          </cell>
          <cell r="H478">
            <v>0.19</v>
          </cell>
          <cell r="M478" t="str">
            <v>4-CHA</v>
          </cell>
        </row>
        <row r="479">
          <cell r="A479"/>
          <cell r="B479" t="str">
            <v>0-REC2</v>
          </cell>
          <cell r="C479" t="str">
            <v>Recharge extincteur CO2 de 2 Kgs</v>
          </cell>
          <cell r="D479" t="str">
            <v>U</v>
          </cell>
          <cell r="H479">
            <v>0.19</v>
          </cell>
          <cell r="M479" t="str">
            <v>4-CHA</v>
          </cell>
        </row>
        <row r="480">
          <cell r="A480"/>
          <cell r="B480"/>
          <cell r="C480"/>
          <cell r="D480" t="str">
            <v>U</v>
          </cell>
          <cell r="H480">
            <v>0.19</v>
          </cell>
          <cell r="M480" t="str">
            <v>4-CHA</v>
          </cell>
        </row>
        <row r="481">
          <cell r="A481"/>
          <cell r="B481"/>
          <cell r="C481"/>
          <cell r="D481" t="str">
            <v>U</v>
          </cell>
          <cell r="H481">
            <v>0.19</v>
          </cell>
          <cell r="M481" t="str">
            <v>4-CHA</v>
          </cell>
        </row>
        <row r="482">
          <cell r="A482"/>
          <cell r="B482"/>
          <cell r="C482"/>
          <cell r="D482" t="str">
            <v>U</v>
          </cell>
          <cell r="H482">
            <v>0.19</v>
          </cell>
          <cell r="M482" t="str">
            <v>4-CHA</v>
          </cell>
        </row>
        <row r="483">
          <cell r="A483"/>
          <cell r="B483"/>
          <cell r="C483"/>
          <cell r="D483" t="str">
            <v>U</v>
          </cell>
          <cell r="H483">
            <v>0.19</v>
          </cell>
          <cell r="M483" t="str">
            <v>4-CHA</v>
          </cell>
        </row>
        <row r="484">
          <cell r="A484"/>
          <cell r="B484"/>
          <cell r="C484"/>
          <cell r="D484" t="str">
            <v>U</v>
          </cell>
          <cell r="H484">
            <v>0.19</v>
          </cell>
          <cell r="M484" t="str">
            <v>4-CHA</v>
          </cell>
        </row>
        <row r="485">
          <cell r="A485"/>
          <cell r="B485" t="str">
            <v>0-DVC</v>
          </cell>
          <cell r="C485" t="str">
            <v>Divers Consommables</v>
          </cell>
          <cell r="D485" t="str">
            <v>U</v>
          </cell>
          <cell r="H485">
            <v>0.19</v>
          </cell>
          <cell r="M485" t="str">
            <v>4-CHA</v>
          </cell>
        </row>
        <row r="486">
          <cell r="A486"/>
          <cell r="B486" t="str">
            <v>0-MDM</v>
          </cell>
          <cell r="C486" t="str">
            <v>Main d'œuvre maintenance</v>
          </cell>
          <cell r="D486" t="str">
            <v>U</v>
          </cell>
          <cell r="H486">
            <v>0.19</v>
          </cell>
          <cell r="M486" t="str">
            <v>4-CHA</v>
          </cell>
        </row>
        <row r="487">
          <cell r="A487" t="str">
            <v>51</v>
          </cell>
          <cell r="B487"/>
          <cell r="C487" t="str">
            <v>51-SERVICES</v>
          </cell>
          <cell r="D487"/>
          <cell r="H487"/>
          <cell r="M487"/>
        </row>
        <row r="488">
          <cell r="A488"/>
          <cell r="B488" t="str">
            <v>AT</v>
          </cell>
          <cell r="C488" t="str">
            <v>Assistance Technique</v>
          </cell>
          <cell r="D488" t="str">
            <v>Mois</v>
          </cell>
          <cell r="H488">
            <v>0.19</v>
          </cell>
          <cell r="M488" t="str">
            <v>4-CHA</v>
          </cell>
        </row>
        <row r="489">
          <cell r="A489"/>
          <cell r="B489" t="str">
            <v>CT</v>
          </cell>
          <cell r="C489" t="str">
            <v>Comptabilité</v>
          </cell>
          <cell r="D489" t="str">
            <v>U</v>
          </cell>
          <cell r="H489">
            <v>0.19</v>
          </cell>
          <cell r="M489" t="str">
            <v>4-CHA</v>
          </cell>
        </row>
        <row r="490">
          <cell r="A490"/>
          <cell r="B490" t="str">
            <v>TF</v>
          </cell>
          <cell r="C490" t="str">
            <v>Téléphone Fixe</v>
          </cell>
          <cell r="D490" t="str">
            <v>U</v>
          </cell>
          <cell r="H490">
            <v>0.19</v>
          </cell>
          <cell r="M490" t="str">
            <v>4-CHA</v>
          </cell>
        </row>
        <row r="491">
          <cell r="A491"/>
          <cell r="B491" t="str">
            <v>TM</v>
          </cell>
          <cell r="C491" t="str">
            <v>Téléphone Mobile</v>
          </cell>
          <cell r="D491" t="str">
            <v>U</v>
          </cell>
          <cell r="H491">
            <v>0.19</v>
          </cell>
          <cell r="M491" t="str">
            <v>4-CHA</v>
          </cell>
        </row>
        <row r="492">
          <cell r="A492"/>
          <cell r="B492" t="str">
            <v>TRS</v>
          </cell>
          <cell r="C492" t="str">
            <v>Transport</v>
          </cell>
          <cell r="D492" t="str">
            <v>U</v>
          </cell>
          <cell r="H492">
            <v>0.19</v>
          </cell>
          <cell r="M492" t="str">
            <v>4-CHA</v>
          </cell>
        </row>
        <row r="493">
          <cell r="A493"/>
          <cell r="B493"/>
          <cell r="C493"/>
          <cell r="D493"/>
          <cell r="H493"/>
          <cell r="M493"/>
        </row>
        <row r="494">
          <cell r="A494"/>
          <cell r="B494"/>
          <cell r="C494"/>
          <cell r="D494"/>
          <cell r="H494"/>
          <cell r="M494"/>
        </row>
        <row r="495">
          <cell r="A495"/>
          <cell r="B495"/>
          <cell r="C495"/>
          <cell r="D495"/>
          <cell r="H495"/>
          <cell r="M495"/>
        </row>
        <row r="496">
          <cell r="A496"/>
          <cell r="B496"/>
          <cell r="C496"/>
          <cell r="D496"/>
          <cell r="H496"/>
          <cell r="M496"/>
        </row>
        <row r="497">
          <cell r="A497"/>
          <cell r="B497"/>
          <cell r="C497"/>
          <cell r="D497"/>
          <cell r="H497"/>
          <cell r="M497"/>
        </row>
        <row r="498">
          <cell r="A498"/>
          <cell r="B498"/>
          <cell r="C498"/>
          <cell r="D498"/>
          <cell r="H498"/>
          <cell r="M498"/>
        </row>
        <row r="499">
          <cell r="A499"/>
          <cell r="B499"/>
          <cell r="C499"/>
          <cell r="D499"/>
          <cell r="H499"/>
          <cell r="M499"/>
        </row>
        <row r="500">
          <cell r="A500"/>
          <cell r="B500"/>
          <cell r="C500"/>
          <cell r="D500"/>
          <cell r="H500"/>
          <cell r="M500"/>
        </row>
        <row r="501">
          <cell r="A501"/>
          <cell r="B501"/>
          <cell r="C501"/>
          <cell r="D501"/>
          <cell r="H501"/>
          <cell r="M501"/>
        </row>
        <row r="502">
          <cell r="A502"/>
          <cell r="B502"/>
          <cell r="C502"/>
          <cell r="D502"/>
          <cell r="H502"/>
          <cell r="M502"/>
        </row>
        <row r="503">
          <cell r="A503"/>
          <cell r="B503"/>
          <cell r="C503"/>
          <cell r="D503"/>
          <cell r="H503"/>
          <cell r="M503"/>
        </row>
        <row r="504">
          <cell r="A504"/>
          <cell r="B504"/>
          <cell r="C504"/>
          <cell r="D504"/>
          <cell r="H504"/>
          <cell r="M504"/>
        </row>
        <row r="505">
          <cell r="A505"/>
          <cell r="B505"/>
          <cell r="C505"/>
          <cell r="D505"/>
          <cell r="H505"/>
          <cell r="M505"/>
        </row>
        <row r="506">
          <cell r="A506"/>
          <cell r="B506"/>
          <cell r="C506"/>
          <cell r="D506"/>
          <cell r="H506"/>
          <cell r="M506"/>
        </row>
        <row r="507">
          <cell r="A507"/>
          <cell r="B507"/>
          <cell r="C507"/>
          <cell r="D507"/>
          <cell r="H507"/>
          <cell r="M507"/>
        </row>
        <row r="508">
          <cell r="A508"/>
          <cell r="B508"/>
          <cell r="C508"/>
          <cell r="D508"/>
          <cell r="H508"/>
          <cell r="M508"/>
        </row>
        <row r="509">
          <cell r="A509"/>
          <cell r="B509"/>
          <cell r="C509"/>
          <cell r="D509"/>
          <cell r="H509"/>
          <cell r="M509"/>
        </row>
        <row r="510">
          <cell r="A510"/>
          <cell r="B510"/>
          <cell r="C510"/>
          <cell r="D510"/>
          <cell r="H510"/>
          <cell r="M510"/>
        </row>
        <row r="511">
          <cell r="A511"/>
          <cell r="B511"/>
          <cell r="C511"/>
          <cell r="D511"/>
          <cell r="H511"/>
          <cell r="M511"/>
        </row>
        <row r="512">
          <cell r="A512"/>
          <cell r="B512"/>
          <cell r="C512"/>
          <cell r="D512"/>
          <cell r="H512"/>
          <cell r="M512"/>
        </row>
        <row r="513">
          <cell r="A513"/>
          <cell r="B513"/>
          <cell r="C513"/>
          <cell r="D513"/>
          <cell r="H513"/>
          <cell r="M513"/>
        </row>
        <row r="514">
          <cell r="A514"/>
          <cell r="B514"/>
          <cell r="C514"/>
          <cell r="D514"/>
          <cell r="H514"/>
          <cell r="M514"/>
        </row>
        <row r="515">
          <cell r="A515"/>
          <cell r="B515"/>
          <cell r="C515"/>
          <cell r="D515"/>
          <cell r="H515"/>
          <cell r="M515"/>
        </row>
        <row r="516">
          <cell r="A516"/>
          <cell r="B516"/>
          <cell r="C516"/>
          <cell r="D516"/>
          <cell r="H516"/>
          <cell r="M516"/>
        </row>
        <row r="517">
          <cell r="A517"/>
          <cell r="B517"/>
          <cell r="C517"/>
          <cell r="D517"/>
          <cell r="H517"/>
          <cell r="M517"/>
        </row>
        <row r="518">
          <cell r="A518"/>
          <cell r="B518"/>
          <cell r="C518"/>
          <cell r="D518"/>
          <cell r="H518"/>
          <cell r="M518"/>
        </row>
        <row r="519">
          <cell r="A519"/>
          <cell r="B519"/>
          <cell r="C519"/>
          <cell r="D519"/>
          <cell r="H519"/>
          <cell r="M519"/>
        </row>
        <row r="520">
          <cell r="A520"/>
          <cell r="B520"/>
          <cell r="C520"/>
          <cell r="D520"/>
          <cell r="H520"/>
          <cell r="M520"/>
        </row>
        <row r="521">
          <cell r="A521"/>
          <cell r="B521"/>
          <cell r="C521"/>
          <cell r="D521"/>
          <cell r="H521"/>
          <cell r="M521"/>
        </row>
        <row r="522">
          <cell r="A522"/>
          <cell r="B522"/>
          <cell r="C522"/>
          <cell r="D522"/>
          <cell r="H522"/>
          <cell r="M522"/>
        </row>
        <row r="523">
          <cell r="A523"/>
          <cell r="B523"/>
          <cell r="C523"/>
          <cell r="D523"/>
          <cell r="H523"/>
          <cell r="M523"/>
        </row>
        <row r="524">
          <cell r="A524"/>
          <cell r="B524"/>
          <cell r="C524"/>
          <cell r="D524"/>
          <cell r="H524"/>
          <cell r="M524"/>
        </row>
        <row r="525">
          <cell r="A525"/>
          <cell r="B525"/>
          <cell r="C525"/>
          <cell r="D525"/>
          <cell r="H525"/>
          <cell r="M525"/>
        </row>
        <row r="526">
          <cell r="A526"/>
          <cell r="B526"/>
          <cell r="C526"/>
          <cell r="D526"/>
          <cell r="H526"/>
          <cell r="M526"/>
        </row>
        <row r="527">
          <cell r="A527"/>
          <cell r="B527"/>
          <cell r="C527"/>
          <cell r="D527"/>
          <cell r="H527"/>
          <cell r="M527"/>
        </row>
        <row r="528">
          <cell r="A528"/>
          <cell r="B528"/>
          <cell r="C528"/>
          <cell r="D528"/>
          <cell r="H528"/>
          <cell r="M528"/>
        </row>
        <row r="529">
          <cell r="A529"/>
          <cell r="B529"/>
          <cell r="C529"/>
          <cell r="D529"/>
          <cell r="H529"/>
          <cell r="M529"/>
        </row>
        <row r="530">
          <cell r="A530"/>
          <cell r="B530"/>
          <cell r="C530"/>
          <cell r="D530"/>
          <cell r="H530"/>
          <cell r="M530"/>
        </row>
        <row r="531">
          <cell r="A531"/>
          <cell r="B531"/>
          <cell r="C531"/>
          <cell r="D531"/>
          <cell r="H531"/>
          <cell r="M531"/>
        </row>
        <row r="532">
          <cell r="A532"/>
          <cell r="B532"/>
          <cell r="C532"/>
          <cell r="D532"/>
          <cell r="H532"/>
          <cell r="M532"/>
        </row>
        <row r="533">
          <cell r="A533"/>
          <cell r="B533"/>
          <cell r="C533"/>
          <cell r="D533"/>
          <cell r="H533"/>
          <cell r="M533"/>
        </row>
        <row r="534">
          <cell r="A534"/>
          <cell r="B534"/>
          <cell r="C534"/>
          <cell r="D534"/>
          <cell r="H534"/>
          <cell r="M534"/>
        </row>
        <row r="535">
          <cell r="A535"/>
          <cell r="B535"/>
          <cell r="C535"/>
          <cell r="D535"/>
          <cell r="H535"/>
          <cell r="M535"/>
        </row>
        <row r="536">
          <cell r="A536"/>
          <cell r="B536"/>
          <cell r="C536"/>
          <cell r="D536"/>
          <cell r="H536"/>
          <cell r="M536"/>
        </row>
        <row r="537">
          <cell r="A537"/>
          <cell r="B537"/>
          <cell r="C537"/>
          <cell r="D537"/>
          <cell r="H537"/>
          <cell r="M537"/>
        </row>
        <row r="538">
          <cell r="A538"/>
          <cell r="B538"/>
          <cell r="C538"/>
          <cell r="D538"/>
          <cell r="H538"/>
          <cell r="M538"/>
        </row>
        <row r="539">
          <cell r="A539"/>
          <cell r="B539"/>
          <cell r="C539"/>
          <cell r="D539"/>
          <cell r="H539"/>
          <cell r="M539"/>
        </row>
        <row r="540">
          <cell r="A540"/>
          <cell r="B540"/>
          <cell r="C540"/>
          <cell r="D540"/>
          <cell r="H540"/>
          <cell r="M540"/>
        </row>
        <row r="541">
          <cell r="A541"/>
          <cell r="B541"/>
          <cell r="C541"/>
          <cell r="D541"/>
          <cell r="H541"/>
          <cell r="M541"/>
        </row>
        <row r="542">
          <cell r="A542"/>
          <cell r="B542"/>
          <cell r="C542"/>
          <cell r="D542"/>
          <cell r="H542"/>
          <cell r="M542"/>
        </row>
        <row r="543">
          <cell r="A543"/>
          <cell r="B543"/>
          <cell r="C543"/>
          <cell r="D543"/>
          <cell r="H543"/>
          <cell r="M543"/>
        </row>
        <row r="544">
          <cell r="A544"/>
          <cell r="B544"/>
          <cell r="C544"/>
          <cell r="D544"/>
          <cell r="H544"/>
          <cell r="M544"/>
        </row>
        <row r="545">
          <cell r="A545"/>
          <cell r="B545"/>
          <cell r="C545"/>
          <cell r="D545"/>
          <cell r="H545"/>
          <cell r="M545"/>
        </row>
        <row r="546">
          <cell r="A546"/>
          <cell r="B546"/>
          <cell r="C546"/>
          <cell r="D546"/>
          <cell r="H546"/>
          <cell r="M546"/>
        </row>
        <row r="547">
          <cell r="A547"/>
          <cell r="B547"/>
          <cell r="C547"/>
          <cell r="D547"/>
          <cell r="H547"/>
          <cell r="M547"/>
        </row>
        <row r="548">
          <cell r="A548"/>
          <cell r="B548"/>
          <cell r="C548"/>
          <cell r="D548"/>
          <cell r="H548"/>
          <cell r="M548"/>
        </row>
        <row r="549">
          <cell r="A549"/>
          <cell r="B549"/>
          <cell r="C549"/>
          <cell r="D549"/>
          <cell r="H549"/>
          <cell r="M549"/>
        </row>
        <row r="550">
          <cell r="A550"/>
          <cell r="B550"/>
          <cell r="C550"/>
          <cell r="D550"/>
          <cell r="H550"/>
          <cell r="M550"/>
        </row>
        <row r="551">
          <cell r="A551"/>
          <cell r="B551"/>
          <cell r="C551"/>
          <cell r="D551"/>
          <cell r="H551"/>
          <cell r="M551"/>
        </row>
        <row r="552">
          <cell r="A552"/>
          <cell r="B552"/>
          <cell r="C552"/>
          <cell r="D552"/>
          <cell r="H552"/>
          <cell r="M552"/>
        </row>
        <row r="553">
          <cell r="A553"/>
          <cell r="B553"/>
          <cell r="C553"/>
          <cell r="D553"/>
          <cell r="H553"/>
          <cell r="M553"/>
        </row>
        <row r="554">
          <cell r="A554"/>
          <cell r="B554"/>
          <cell r="C554"/>
          <cell r="D554"/>
          <cell r="H554"/>
          <cell r="M554"/>
        </row>
        <row r="555">
          <cell r="A555"/>
          <cell r="B555"/>
          <cell r="C555"/>
          <cell r="D555"/>
          <cell r="H555"/>
          <cell r="M555"/>
        </row>
        <row r="556">
          <cell r="A556"/>
          <cell r="B556"/>
          <cell r="C556"/>
          <cell r="D556"/>
          <cell r="H556"/>
          <cell r="M556"/>
        </row>
        <row r="557">
          <cell r="A557"/>
          <cell r="B557"/>
          <cell r="C557"/>
          <cell r="D557"/>
          <cell r="H557"/>
          <cell r="M557"/>
        </row>
        <row r="558">
          <cell r="A558"/>
          <cell r="B558"/>
          <cell r="C558"/>
          <cell r="D558"/>
          <cell r="H558"/>
          <cell r="M558"/>
        </row>
        <row r="559">
          <cell r="A559"/>
          <cell r="B559"/>
          <cell r="C559"/>
          <cell r="D559"/>
          <cell r="H559"/>
          <cell r="M559"/>
        </row>
        <row r="560">
          <cell r="A560"/>
          <cell r="B560"/>
          <cell r="C560"/>
          <cell r="D560"/>
          <cell r="H560"/>
          <cell r="M560"/>
        </row>
        <row r="561">
          <cell r="A561"/>
          <cell r="B561"/>
          <cell r="C561"/>
          <cell r="D561"/>
          <cell r="H561"/>
          <cell r="M561"/>
        </row>
        <row r="562">
          <cell r="A562"/>
          <cell r="B562"/>
          <cell r="C562"/>
          <cell r="D562"/>
          <cell r="H562"/>
          <cell r="M562"/>
        </row>
        <row r="563">
          <cell r="A563"/>
          <cell r="B563"/>
          <cell r="C563"/>
          <cell r="D563"/>
          <cell r="H563"/>
          <cell r="M563"/>
        </row>
        <row r="564">
          <cell r="A564"/>
          <cell r="B564"/>
          <cell r="C564"/>
          <cell r="D564"/>
          <cell r="H564"/>
          <cell r="M564"/>
        </row>
        <row r="565">
          <cell r="A565"/>
          <cell r="B565"/>
          <cell r="C565"/>
          <cell r="D565"/>
          <cell r="H565"/>
          <cell r="M565"/>
        </row>
        <row r="566">
          <cell r="A566"/>
          <cell r="B566"/>
          <cell r="C566"/>
          <cell r="D566"/>
          <cell r="H566"/>
          <cell r="M566"/>
        </row>
        <row r="567">
          <cell r="A567"/>
          <cell r="B567"/>
          <cell r="C567"/>
          <cell r="D567"/>
          <cell r="H567"/>
          <cell r="M567"/>
        </row>
        <row r="568">
          <cell r="A568"/>
          <cell r="B568"/>
          <cell r="C568"/>
          <cell r="D568"/>
          <cell r="H568"/>
          <cell r="M568"/>
        </row>
        <row r="569">
          <cell r="A569"/>
          <cell r="B569"/>
          <cell r="C569"/>
          <cell r="D569"/>
          <cell r="H569"/>
          <cell r="M569"/>
        </row>
        <row r="570">
          <cell r="A570"/>
          <cell r="B570"/>
          <cell r="C570"/>
          <cell r="D570"/>
          <cell r="H570"/>
          <cell r="M570"/>
        </row>
        <row r="571">
          <cell r="A571"/>
          <cell r="B571"/>
          <cell r="C571"/>
          <cell r="D571"/>
          <cell r="H571"/>
          <cell r="M571"/>
        </row>
        <row r="572">
          <cell r="A572"/>
          <cell r="B572"/>
          <cell r="C572"/>
          <cell r="D572"/>
          <cell r="H572"/>
          <cell r="M572"/>
        </row>
        <row r="573">
          <cell r="A573"/>
          <cell r="B573"/>
          <cell r="C573"/>
          <cell r="D573"/>
          <cell r="H573"/>
          <cell r="M573"/>
        </row>
        <row r="574">
          <cell r="A574"/>
          <cell r="B574"/>
          <cell r="C574"/>
          <cell r="D574"/>
          <cell r="H574"/>
          <cell r="M574"/>
        </row>
        <row r="575">
          <cell r="A575"/>
          <cell r="B575"/>
          <cell r="C575"/>
          <cell r="D575"/>
          <cell r="H575"/>
          <cell r="M575"/>
        </row>
        <row r="576">
          <cell r="A576"/>
          <cell r="B576"/>
          <cell r="C576"/>
          <cell r="D576"/>
          <cell r="H576"/>
          <cell r="M576"/>
        </row>
        <row r="577">
          <cell r="A577"/>
          <cell r="B577"/>
          <cell r="C577"/>
          <cell r="D577"/>
          <cell r="H577"/>
          <cell r="M577"/>
        </row>
        <row r="578">
          <cell r="A578"/>
          <cell r="B578"/>
          <cell r="C578"/>
          <cell r="D578"/>
          <cell r="H578"/>
          <cell r="M578"/>
        </row>
        <row r="579">
          <cell r="A579"/>
          <cell r="B579"/>
          <cell r="C579"/>
          <cell r="D579"/>
          <cell r="H579"/>
          <cell r="M579"/>
        </row>
        <row r="580">
          <cell r="A580"/>
          <cell r="B580"/>
          <cell r="C580"/>
          <cell r="D580"/>
          <cell r="H580"/>
          <cell r="M580"/>
        </row>
        <row r="581">
          <cell r="A581"/>
          <cell r="B581"/>
          <cell r="C581"/>
          <cell r="D581"/>
          <cell r="H581"/>
          <cell r="M581"/>
        </row>
        <row r="582">
          <cell r="A582"/>
          <cell r="B582"/>
          <cell r="C582"/>
          <cell r="D582"/>
          <cell r="H582"/>
          <cell r="M582"/>
        </row>
        <row r="583">
          <cell r="A583"/>
          <cell r="B583"/>
          <cell r="C583"/>
          <cell r="D583"/>
          <cell r="H583"/>
          <cell r="M583"/>
        </row>
        <row r="584">
          <cell r="A584"/>
          <cell r="B584"/>
          <cell r="C584"/>
          <cell r="D584"/>
          <cell r="H584"/>
          <cell r="M584"/>
        </row>
        <row r="585">
          <cell r="A585"/>
          <cell r="B585"/>
          <cell r="C585"/>
          <cell r="D585"/>
          <cell r="H585"/>
          <cell r="M585"/>
        </row>
        <row r="586">
          <cell r="A586"/>
          <cell r="B586"/>
          <cell r="C586"/>
          <cell r="D586"/>
          <cell r="H586"/>
          <cell r="M586"/>
        </row>
        <row r="587">
          <cell r="A587"/>
          <cell r="B587"/>
          <cell r="C587"/>
          <cell r="D587"/>
          <cell r="H587"/>
          <cell r="M587"/>
        </row>
        <row r="588">
          <cell r="A588"/>
          <cell r="B588"/>
          <cell r="C588"/>
          <cell r="D588"/>
          <cell r="H588"/>
          <cell r="M588"/>
        </row>
        <row r="589">
          <cell r="A589"/>
          <cell r="B589"/>
          <cell r="C589"/>
          <cell r="D589"/>
          <cell r="H589"/>
          <cell r="M589"/>
        </row>
        <row r="590">
          <cell r="A590"/>
          <cell r="B590"/>
          <cell r="C590"/>
          <cell r="D590"/>
          <cell r="H590"/>
          <cell r="M590"/>
        </row>
        <row r="591">
          <cell r="A591"/>
          <cell r="B591"/>
          <cell r="C591"/>
          <cell r="D591"/>
          <cell r="H591"/>
          <cell r="M591"/>
        </row>
        <row r="592">
          <cell r="A592"/>
          <cell r="B592"/>
          <cell r="C592"/>
          <cell r="D592"/>
          <cell r="H592"/>
          <cell r="M592"/>
        </row>
        <row r="593">
          <cell r="A593"/>
          <cell r="B593"/>
          <cell r="C593"/>
          <cell r="D593"/>
          <cell r="H593"/>
          <cell r="M593"/>
        </row>
        <row r="594">
          <cell r="A594"/>
          <cell r="B594"/>
          <cell r="C594"/>
          <cell r="D594"/>
          <cell r="H594"/>
          <cell r="M594"/>
        </row>
        <row r="595">
          <cell r="A595"/>
          <cell r="B595"/>
          <cell r="C595"/>
          <cell r="D595"/>
          <cell r="H595"/>
          <cell r="M595"/>
        </row>
        <row r="596">
          <cell r="A596"/>
          <cell r="B596"/>
          <cell r="C596"/>
          <cell r="D596"/>
          <cell r="H596"/>
          <cell r="M596"/>
        </row>
        <row r="597">
          <cell r="A597"/>
          <cell r="B597"/>
          <cell r="C597"/>
          <cell r="D597"/>
          <cell r="H597"/>
          <cell r="M597"/>
        </row>
        <row r="598">
          <cell r="A598"/>
          <cell r="B598"/>
          <cell r="C598"/>
          <cell r="D598"/>
          <cell r="H598"/>
          <cell r="M598"/>
        </row>
        <row r="599">
          <cell r="A599"/>
          <cell r="B599"/>
          <cell r="C599"/>
          <cell r="D599"/>
          <cell r="H599"/>
          <cell r="M599"/>
        </row>
        <row r="600">
          <cell r="A600"/>
          <cell r="B600"/>
          <cell r="C600"/>
          <cell r="D600"/>
          <cell r="H600"/>
          <cell r="M600"/>
        </row>
        <row r="601">
          <cell r="A601"/>
          <cell r="B601"/>
          <cell r="C601"/>
          <cell r="D601"/>
          <cell r="H601"/>
          <cell r="M601"/>
        </row>
        <row r="602">
          <cell r="A602"/>
          <cell r="B602"/>
          <cell r="C602"/>
          <cell r="D602"/>
          <cell r="H602"/>
          <cell r="M602"/>
        </row>
        <row r="603">
          <cell r="A603"/>
          <cell r="B603"/>
          <cell r="C603"/>
          <cell r="D603"/>
          <cell r="H603"/>
          <cell r="M603"/>
        </row>
        <row r="604">
          <cell r="A604"/>
          <cell r="B604"/>
          <cell r="C604"/>
          <cell r="D604"/>
          <cell r="H604"/>
          <cell r="M604"/>
        </row>
        <row r="605">
          <cell r="A605"/>
          <cell r="B605"/>
          <cell r="C605"/>
          <cell r="D605"/>
          <cell r="H605"/>
          <cell r="M605"/>
        </row>
        <row r="606">
          <cell r="A606"/>
          <cell r="B606"/>
          <cell r="C606"/>
          <cell r="D606"/>
          <cell r="H606"/>
          <cell r="M606"/>
        </row>
        <row r="607">
          <cell r="A607"/>
          <cell r="B607"/>
          <cell r="C607"/>
          <cell r="D607"/>
          <cell r="H607"/>
          <cell r="M607"/>
        </row>
        <row r="608">
          <cell r="A608"/>
          <cell r="B608"/>
          <cell r="C608"/>
          <cell r="D608"/>
          <cell r="H608"/>
          <cell r="M608"/>
        </row>
        <row r="609">
          <cell r="A609"/>
          <cell r="B609"/>
          <cell r="C609"/>
          <cell r="D609"/>
          <cell r="H609"/>
          <cell r="M609"/>
        </row>
        <row r="610">
          <cell r="A610"/>
          <cell r="B610"/>
          <cell r="C610"/>
          <cell r="D610"/>
          <cell r="H610"/>
          <cell r="M610"/>
        </row>
        <row r="611">
          <cell r="A611"/>
          <cell r="B611"/>
          <cell r="C611"/>
          <cell r="D611"/>
          <cell r="H611"/>
          <cell r="M611"/>
        </row>
        <row r="612">
          <cell r="A612"/>
          <cell r="B612"/>
          <cell r="C612"/>
          <cell r="D612"/>
          <cell r="H612"/>
          <cell r="M612"/>
        </row>
        <row r="613">
          <cell r="A613"/>
          <cell r="B613"/>
          <cell r="C613"/>
          <cell r="D613"/>
          <cell r="H613"/>
          <cell r="M613"/>
        </row>
        <row r="614">
          <cell r="A614"/>
          <cell r="B614"/>
          <cell r="C614"/>
          <cell r="D614"/>
          <cell r="H614"/>
          <cell r="M614"/>
        </row>
        <row r="615">
          <cell r="A615"/>
          <cell r="B615"/>
          <cell r="C615"/>
          <cell r="D615"/>
          <cell r="H615"/>
          <cell r="M615"/>
        </row>
        <row r="616">
          <cell r="A616"/>
          <cell r="B616"/>
          <cell r="C616"/>
          <cell r="D616"/>
          <cell r="H616"/>
          <cell r="M616"/>
        </row>
        <row r="617">
          <cell r="A617"/>
          <cell r="B617"/>
          <cell r="C617"/>
          <cell r="D617"/>
          <cell r="H617"/>
          <cell r="M617"/>
        </row>
        <row r="618">
          <cell r="A618"/>
          <cell r="B618"/>
          <cell r="C618"/>
          <cell r="D618"/>
          <cell r="H618"/>
          <cell r="M618"/>
        </row>
        <row r="619">
          <cell r="A619"/>
          <cell r="B619"/>
          <cell r="C619"/>
          <cell r="D619"/>
          <cell r="H619"/>
          <cell r="M619"/>
        </row>
        <row r="620">
          <cell r="A620"/>
          <cell r="B620"/>
          <cell r="C620"/>
          <cell r="D620"/>
          <cell r="H620"/>
          <cell r="M620"/>
        </row>
        <row r="621">
          <cell r="A621"/>
          <cell r="B621"/>
          <cell r="C621"/>
          <cell r="D621"/>
          <cell r="H621"/>
          <cell r="M621"/>
        </row>
        <row r="622">
          <cell r="A622"/>
          <cell r="B622"/>
          <cell r="C622"/>
          <cell r="D622"/>
          <cell r="H622"/>
          <cell r="M622"/>
        </row>
        <row r="623">
          <cell r="A623"/>
          <cell r="B623"/>
          <cell r="C623"/>
          <cell r="D623"/>
          <cell r="H623"/>
          <cell r="M623"/>
        </row>
        <row r="624">
          <cell r="A624"/>
          <cell r="B624"/>
          <cell r="C624"/>
          <cell r="D624"/>
          <cell r="H624"/>
          <cell r="M624"/>
        </row>
        <row r="625">
          <cell r="A625"/>
          <cell r="B625"/>
          <cell r="C625"/>
          <cell r="D625"/>
          <cell r="H625"/>
          <cell r="M625"/>
        </row>
        <row r="626">
          <cell r="A626"/>
          <cell r="B626"/>
          <cell r="C626"/>
          <cell r="D626"/>
          <cell r="H626"/>
          <cell r="M626"/>
        </row>
        <row r="627">
          <cell r="A627"/>
          <cell r="B627"/>
          <cell r="C627"/>
          <cell r="D627"/>
          <cell r="H627"/>
          <cell r="M627"/>
        </row>
        <row r="628">
          <cell r="A628"/>
          <cell r="B628"/>
          <cell r="C628"/>
          <cell r="D628"/>
          <cell r="H628"/>
          <cell r="M628"/>
        </row>
        <row r="629">
          <cell r="A629"/>
          <cell r="B629"/>
          <cell r="C629"/>
          <cell r="D629"/>
          <cell r="H629"/>
          <cell r="M629"/>
        </row>
        <row r="630">
          <cell r="A630"/>
          <cell r="B630"/>
          <cell r="C630"/>
          <cell r="D630"/>
          <cell r="H630"/>
          <cell r="M630"/>
        </row>
        <row r="631">
          <cell r="A631"/>
          <cell r="B631"/>
          <cell r="C631"/>
          <cell r="D631"/>
          <cell r="H631"/>
          <cell r="M631"/>
        </row>
        <row r="632">
          <cell r="A632"/>
          <cell r="B632"/>
          <cell r="C632"/>
          <cell r="D632"/>
          <cell r="H632"/>
          <cell r="M632"/>
        </row>
        <row r="633">
          <cell r="A633"/>
          <cell r="B633"/>
          <cell r="C633"/>
          <cell r="D633"/>
          <cell r="H633"/>
          <cell r="M633"/>
        </row>
        <row r="634">
          <cell r="A634"/>
          <cell r="B634"/>
          <cell r="C634"/>
          <cell r="D634"/>
          <cell r="H634"/>
          <cell r="M634"/>
        </row>
        <row r="635">
          <cell r="A635"/>
          <cell r="B635"/>
          <cell r="C635"/>
          <cell r="D635"/>
          <cell r="H635"/>
          <cell r="M635"/>
        </row>
        <row r="636">
          <cell r="A636"/>
          <cell r="B636"/>
          <cell r="C636"/>
          <cell r="D636"/>
          <cell r="H636"/>
          <cell r="M636"/>
        </row>
        <row r="637">
          <cell r="A637"/>
          <cell r="B637"/>
          <cell r="C637"/>
          <cell r="D637"/>
          <cell r="H637"/>
          <cell r="M637"/>
        </row>
        <row r="638">
          <cell r="A638"/>
          <cell r="B638"/>
          <cell r="C638"/>
          <cell r="D638"/>
          <cell r="H638"/>
          <cell r="M638"/>
        </row>
        <row r="639">
          <cell r="A639"/>
          <cell r="B639"/>
          <cell r="C639"/>
          <cell r="D639"/>
          <cell r="H639"/>
          <cell r="M639"/>
        </row>
        <row r="640">
          <cell r="A640"/>
          <cell r="B640"/>
          <cell r="C640"/>
          <cell r="D640"/>
          <cell r="H640"/>
          <cell r="M640"/>
        </row>
        <row r="641">
          <cell r="A641"/>
          <cell r="B641"/>
          <cell r="C641"/>
          <cell r="D641"/>
          <cell r="H641"/>
          <cell r="M641"/>
        </row>
        <row r="642">
          <cell r="A642"/>
          <cell r="B642"/>
          <cell r="C642"/>
          <cell r="D642"/>
          <cell r="H642"/>
          <cell r="M642"/>
        </row>
        <row r="643">
          <cell r="A643"/>
          <cell r="B643"/>
          <cell r="C643"/>
          <cell r="D643"/>
          <cell r="H643"/>
          <cell r="M643"/>
        </row>
        <row r="644">
          <cell r="A644"/>
          <cell r="B644"/>
          <cell r="C644"/>
          <cell r="D644"/>
          <cell r="H644"/>
          <cell r="M644"/>
        </row>
        <row r="645">
          <cell r="A645"/>
          <cell r="B645"/>
          <cell r="C645"/>
          <cell r="D645"/>
          <cell r="H645"/>
          <cell r="M645"/>
        </row>
        <row r="646">
          <cell r="A646"/>
          <cell r="B646"/>
          <cell r="C646"/>
          <cell r="D646"/>
          <cell r="H646"/>
          <cell r="M646"/>
        </row>
        <row r="647">
          <cell r="A647"/>
          <cell r="B647"/>
          <cell r="C647"/>
          <cell r="D647"/>
          <cell r="H647"/>
          <cell r="M647"/>
        </row>
        <row r="648">
          <cell r="A648"/>
          <cell r="B648"/>
          <cell r="C648"/>
          <cell r="D648"/>
          <cell r="H648"/>
          <cell r="M648"/>
        </row>
        <row r="649">
          <cell r="A649"/>
          <cell r="B649"/>
          <cell r="C649"/>
          <cell r="D649"/>
          <cell r="H649"/>
          <cell r="M649"/>
        </row>
        <row r="650">
          <cell r="A650"/>
          <cell r="B650"/>
          <cell r="C650"/>
          <cell r="D650"/>
          <cell r="H650"/>
          <cell r="M650"/>
        </row>
        <row r="651">
          <cell r="A651"/>
          <cell r="B651"/>
          <cell r="C651"/>
          <cell r="D651"/>
          <cell r="H651"/>
          <cell r="M651"/>
        </row>
        <row r="652">
          <cell r="A652"/>
          <cell r="B652"/>
          <cell r="C652"/>
          <cell r="D652"/>
          <cell r="H652"/>
          <cell r="M652"/>
        </row>
        <row r="653">
          <cell r="A653"/>
          <cell r="B653"/>
          <cell r="C653"/>
          <cell r="D653"/>
          <cell r="H653"/>
          <cell r="M653"/>
        </row>
        <row r="654">
          <cell r="A654"/>
          <cell r="B654"/>
          <cell r="C654"/>
          <cell r="D654"/>
          <cell r="H654"/>
          <cell r="M654"/>
        </row>
        <row r="655">
          <cell r="A655"/>
          <cell r="B655"/>
          <cell r="C655"/>
          <cell r="D655"/>
          <cell r="H655"/>
          <cell r="M655"/>
        </row>
        <row r="656">
          <cell r="A656"/>
          <cell r="B656"/>
          <cell r="C656"/>
          <cell r="D656"/>
          <cell r="H656"/>
          <cell r="M656"/>
        </row>
        <row r="657">
          <cell r="A657"/>
          <cell r="B657"/>
          <cell r="C657"/>
          <cell r="D657"/>
          <cell r="H657"/>
          <cell r="M657"/>
        </row>
        <row r="658">
          <cell r="A658"/>
          <cell r="B658"/>
          <cell r="C658"/>
          <cell r="D658"/>
          <cell r="H658"/>
          <cell r="M658"/>
        </row>
        <row r="659">
          <cell r="A659"/>
          <cell r="B659"/>
          <cell r="C659"/>
          <cell r="D659"/>
          <cell r="H659"/>
          <cell r="M659"/>
        </row>
        <row r="660">
          <cell r="A660"/>
          <cell r="B660"/>
          <cell r="C660"/>
          <cell r="D660"/>
          <cell r="H660"/>
          <cell r="M660"/>
        </row>
        <row r="661">
          <cell r="A661"/>
          <cell r="B661"/>
          <cell r="C661"/>
          <cell r="D661"/>
          <cell r="H661"/>
          <cell r="M661"/>
        </row>
        <row r="662">
          <cell r="A662"/>
          <cell r="B662"/>
          <cell r="C662"/>
          <cell r="D662"/>
          <cell r="H662"/>
          <cell r="M662"/>
        </row>
        <row r="663">
          <cell r="A663"/>
          <cell r="B663"/>
          <cell r="C663"/>
          <cell r="D663"/>
          <cell r="H663"/>
          <cell r="M663"/>
        </row>
        <row r="664">
          <cell r="A664"/>
          <cell r="B664"/>
          <cell r="C664"/>
          <cell r="D664"/>
          <cell r="H664"/>
          <cell r="M664"/>
        </row>
        <row r="665">
          <cell r="A665"/>
          <cell r="B665"/>
          <cell r="C665"/>
          <cell r="D665"/>
          <cell r="H665"/>
          <cell r="M665"/>
        </row>
        <row r="666">
          <cell r="A666"/>
          <cell r="B666"/>
          <cell r="C666"/>
          <cell r="D666"/>
          <cell r="H666"/>
          <cell r="M666"/>
        </row>
        <row r="667">
          <cell r="A667"/>
          <cell r="B667"/>
          <cell r="C667"/>
          <cell r="D667"/>
          <cell r="H667"/>
          <cell r="M667"/>
        </row>
        <row r="668">
          <cell r="A668"/>
          <cell r="B668"/>
          <cell r="C668"/>
          <cell r="D668"/>
          <cell r="H668"/>
          <cell r="M668"/>
        </row>
        <row r="669">
          <cell r="A669"/>
          <cell r="B669"/>
          <cell r="C669"/>
          <cell r="D669"/>
          <cell r="H669"/>
          <cell r="M669"/>
        </row>
        <row r="670">
          <cell r="A670"/>
          <cell r="B670"/>
          <cell r="C670"/>
          <cell r="D670"/>
          <cell r="H670"/>
          <cell r="M670"/>
        </row>
        <row r="671">
          <cell r="A671"/>
          <cell r="B671"/>
          <cell r="C671"/>
          <cell r="D671"/>
          <cell r="H671"/>
          <cell r="M671"/>
        </row>
        <row r="672">
          <cell r="A672"/>
          <cell r="B672"/>
          <cell r="C672"/>
          <cell r="D672"/>
          <cell r="H672"/>
          <cell r="M672"/>
        </row>
        <row r="673">
          <cell r="A673"/>
          <cell r="B673"/>
          <cell r="C673"/>
          <cell r="D673"/>
          <cell r="H673"/>
          <cell r="M673"/>
        </row>
        <row r="674">
          <cell r="A674"/>
          <cell r="B674"/>
          <cell r="C674"/>
          <cell r="D674"/>
          <cell r="H674"/>
          <cell r="M674"/>
        </row>
        <row r="675">
          <cell r="A675"/>
          <cell r="B675"/>
          <cell r="C675"/>
          <cell r="D675"/>
          <cell r="H675"/>
          <cell r="M675"/>
        </row>
        <row r="676">
          <cell r="A676"/>
          <cell r="B676"/>
          <cell r="C676"/>
          <cell r="D676"/>
          <cell r="H676"/>
          <cell r="M676"/>
        </row>
        <row r="677">
          <cell r="A677"/>
          <cell r="B677"/>
          <cell r="C677"/>
          <cell r="D677"/>
          <cell r="H677"/>
          <cell r="M677"/>
        </row>
        <row r="678">
          <cell r="A678"/>
          <cell r="B678"/>
          <cell r="C678"/>
          <cell r="D678"/>
          <cell r="H678"/>
          <cell r="M678"/>
        </row>
        <row r="679">
          <cell r="A679"/>
          <cell r="B679"/>
          <cell r="C679"/>
          <cell r="D679"/>
          <cell r="H679"/>
          <cell r="M679"/>
        </row>
        <row r="680">
          <cell r="A680"/>
          <cell r="B680"/>
          <cell r="C680"/>
          <cell r="D680"/>
          <cell r="H680"/>
          <cell r="M680"/>
        </row>
        <row r="681">
          <cell r="A681"/>
          <cell r="B681"/>
          <cell r="C681"/>
          <cell r="D681"/>
          <cell r="H681"/>
          <cell r="M681"/>
        </row>
        <row r="682">
          <cell r="A682"/>
          <cell r="B682"/>
          <cell r="C682"/>
          <cell r="D682"/>
          <cell r="H682"/>
          <cell r="M682"/>
        </row>
        <row r="683">
          <cell r="A683"/>
          <cell r="B683"/>
          <cell r="C683"/>
          <cell r="D683"/>
          <cell r="H683"/>
          <cell r="M683"/>
        </row>
        <row r="684">
          <cell r="A684"/>
          <cell r="B684"/>
          <cell r="C684"/>
          <cell r="D684"/>
          <cell r="H684"/>
          <cell r="M684"/>
        </row>
        <row r="685">
          <cell r="A685"/>
          <cell r="B685"/>
          <cell r="C685"/>
          <cell r="D685"/>
          <cell r="H685"/>
          <cell r="M685"/>
        </row>
        <row r="686">
          <cell r="A686"/>
          <cell r="B686"/>
          <cell r="C686"/>
          <cell r="D686"/>
          <cell r="H686"/>
          <cell r="M686"/>
        </row>
        <row r="687">
          <cell r="A687"/>
          <cell r="B687"/>
          <cell r="C687"/>
          <cell r="D687"/>
          <cell r="H687"/>
          <cell r="M687"/>
        </row>
        <row r="688">
          <cell r="A688"/>
          <cell r="B688"/>
          <cell r="C688"/>
          <cell r="D688"/>
          <cell r="H688"/>
          <cell r="M688"/>
        </row>
        <row r="689">
          <cell r="A689"/>
          <cell r="B689"/>
          <cell r="C689"/>
          <cell r="D689"/>
          <cell r="H689"/>
          <cell r="M689"/>
        </row>
        <row r="690">
          <cell r="A690"/>
          <cell r="B690"/>
          <cell r="C690"/>
          <cell r="D690"/>
          <cell r="H690"/>
          <cell r="M690"/>
        </row>
        <row r="691">
          <cell r="A691"/>
          <cell r="B691"/>
          <cell r="C691"/>
          <cell r="D691"/>
          <cell r="H691"/>
          <cell r="M691"/>
        </row>
        <row r="692">
          <cell r="A692"/>
          <cell r="B692"/>
          <cell r="C692"/>
          <cell r="D692"/>
          <cell r="H692"/>
          <cell r="M692"/>
        </row>
        <row r="693">
          <cell r="A693"/>
          <cell r="B693"/>
          <cell r="C693"/>
          <cell r="D693"/>
          <cell r="H693"/>
          <cell r="M693"/>
        </row>
        <row r="694">
          <cell r="A694"/>
          <cell r="B694"/>
          <cell r="C694"/>
          <cell r="D694"/>
          <cell r="H694"/>
          <cell r="M694"/>
        </row>
        <row r="695">
          <cell r="A695"/>
          <cell r="B695"/>
          <cell r="C695"/>
          <cell r="D695"/>
          <cell r="H695"/>
          <cell r="M695"/>
        </row>
        <row r="696">
          <cell r="A696"/>
          <cell r="B696"/>
          <cell r="C696"/>
          <cell r="D696"/>
          <cell r="H696"/>
          <cell r="M696"/>
        </row>
        <row r="697">
          <cell r="A697"/>
          <cell r="B697"/>
          <cell r="C697"/>
          <cell r="D697"/>
          <cell r="H697"/>
          <cell r="M697"/>
        </row>
        <row r="698">
          <cell r="A698"/>
          <cell r="B698"/>
          <cell r="C698"/>
          <cell r="D698"/>
          <cell r="H698"/>
          <cell r="M698"/>
        </row>
        <row r="699">
          <cell r="A699"/>
          <cell r="B699"/>
          <cell r="C699"/>
          <cell r="D699"/>
          <cell r="H699"/>
          <cell r="M699"/>
        </row>
        <row r="700">
          <cell r="A700"/>
          <cell r="B700"/>
          <cell r="C700"/>
          <cell r="D700"/>
          <cell r="H700"/>
          <cell r="M700"/>
        </row>
        <row r="701">
          <cell r="A701"/>
          <cell r="B701"/>
          <cell r="C701"/>
          <cell r="D701"/>
          <cell r="H701"/>
          <cell r="M701"/>
        </row>
        <row r="702">
          <cell r="A702"/>
          <cell r="B702"/>
          <cell r="C702"/>
          <cell r="D702"/>
          <cell r="H702"/>
          <cell r="M702"/>
        </row>
        <row r="703">
          <cell r="A703"/>
          <cell r="B703"/>
          <cell r="C703"/>
          <cell r="D703"/>
          <cell r="H703"/>
          <cell r="M703"/>
        </row>
        <row r="704">
          <cell r="A704"/>
          <cell r="B704"/>
          <cell r="C704"/>
          <cell r="D704"/>
          <cell r="H704"/>
          <cell r="M704"/>
        </row>
        <row r="705">
          <cell r="A705"/>
          <cell r="B705"/>
          <cell r="C705"/>
          <cell r="D705"/>
          <cell r="H705"/>
          <cell r="M705"/>
        </row>
        <row r="706">
          <cell r="A706"/>
          <cell r="B706"/>
          <cell r="C706"/>
          <cell r="D706"/>
          <cell r="H706"/>
          <cell r="M706"/>
        </row>
        <row r="707">
          <cell r="A707"/>
          <cell r="B707"/>
          <cell r="C707"/>
          <cell r="D707"/>
          <cell r="H707"/>
          <cell r="M707"/>
        </row>
        <row r="708">
          <cell r="A708"/>
          <cell r="B708"/>
          <cell r="C708"/>
          <cell r="D708"/>
          <cell r="H708"/>
          <cell r="M708"/>
        </row>
        <row r="709">
          <cell r="A709"/>
          <cell r="B709"/>
          <cell r="C709"/>
          <cell r="D709"/>
          <cell r="H709"/>
          <cell r="M709"/>
        </row>
        <row r="710">
          <cell r="A710"/>
          <cell r="B710"/>
          <cell r="C710"/>
          <cell r="D710"/>
          <cell r="H710"/>
          <cell r="M710"/>
        </row>
        <row r="711">
          <cell r="A711"/>
          <cell r="B711"/>
          <cell r="C711"/>
          <cell r="D711"/>
          <cell r="H711"/>
          <cell r="M711"/>
        </row>
        <row r="712">
          <cell r="A712"/>
          <cell r="B712"/>
          <cell r="C712"/>
          <cell r="D712"/>
          <cell r="H712"/>
          <cell r="M712"/>
        </row>
        <row r="713">
          <cell r="A713"/>
          <cell r="B713"/>
          <cell r="C713"/>
          <cell r="D713"/>
          <cell r="H713"/>
          <cell r="M713"/>
        </row>
        <row r="714">
          <cell r="A714"/>
          <cell r="B714"/>
          <cell r="C714"/>
          <cell r="D714"/>
          <cell r="H714"/>
          <cell r="M714"/>
        </row>
        <row r="715">
          <cell r="A715"/>
          <cell r="B715"/>
          <cell r="C715"/>
          <cell r="D715"/>
          <cell r="H715"/>
          <cell r="M715"/>
        </row>
        <row r="716">
          <cell r="A716"/>
          <cell r="B716"/>
          <cell r="C716"/>
          <cell r="D716"/>
          <cell r="H716"/>
          <cell r="M716"/>
        </row>
        <row r="717">
          <cell r="A717"/>
          <cell r="B717"/>
          <cell r="C717"/>
          <cell r="D717"/>
          <cell r="H717"/>
          <cell r="M717"/>
        </row>
        <row r="718">
          <cell r="A718"/>
          <cell r="B718"/>
          <cell r="C718"/>
          <cell r="D718"/>
          <cell r="H718"/>
          <cell r="M718"/>
        </row>
        <row r="719">
          <cell r="A719"/>
          <cell r="B719"/>
          <cell r="C719"/>
          <cell r="D719"/>
          <cell r="H719"/>
          <cell r="M719"/>
        </row>
        <row r="720">
          <cell r="A720"/>
          <cell r="B720"/>
          <cell r="C720"/>
          <cell r="D720"/>
          <cell r="H720"/>
          <cell r="M720"/>
        </row>
        <row r="721">
          <cell r="A721"/>
          <cell r="B721"/>
          <cell r="C721"/>
          <cell r="D721"/>
          <cell r="H721"/>
          <cell r="M721"/>
        </row>
        <row r="722">
          <cell r="A722"/>
          <cell r="B722"/>
          <cell r="C722"/>
          <cell r="D722"/>
          <cell r="H722"/>
          <cell r="M722"/>
        </row>
        <row r="723">
          <cell r="A723"/>
          <cell r="B723"/>
          <cell r="C723"/>
          <cell r="D723"/>
          <cell r="H723"/>
          <cell r="M723"/>
        </row>
        <row r="724">
          <cell r="A724"/>
          <cell r="B724"/>
          <cell r="C724"/>
          <cell r="D724"/>
          <cell r="H724"/>
          <cell r="M724"/>
        </row>
        <row r="725">
          <cell r="A725"/>
          <cell r="B725"/>
          <cell r="C725"/>
          <cell r="D725"/>
          <cell r="H725"/>
          <cell r="M725"/>
        </row>
        <row r="726">
          <cell r="A726"/>
          <cell r="B726"/>
          <cell r="C726"/>
          <cell r="D726"/>
          <cell r="H726"/>
          <cell r="M726"/>
        </row>
        <row r="727">
          <cell r="A727"/>
          <cell r="B727"/>
          <cell r="C727"/>
          <cell r="D727"/>
          <cell r="H727"/>
          <cell r="M727"/>
        </row>
        <row r="728">
          <cell r="A728"/>
          <cell r="B728"/>
          <cell r="C728"/>
          <cell r="D728"/>
          <cell r="H728"/>
          <cell r="M728"/>
        </row>
        <row r="729">
          <cell r="A729"/>
          <cell r="B729"/>
          <cell r="C729"/>
          <cell r="D729"/>
          <cell r="H729"/>
          <cell r="M729"/>
        </row>
        <row r="730">
          <cell r="A730"/>
          <cell r="B730"/>
          <cell r="C730"/>
          <cell r="D730"/>
          <cell r="H730"/>
          <cell r="M730"/>
        </row>
        <row r="731">
          <cell r="A731"/>
          <cell r="B731"/>
          <cell r="C731"/>
          <cell r="D731"/>
          <cell r="H731"/>
          <cell r="M731"/>
        </row>
        <row r="732">
          <cell r="A732"/>
          <cell r="B732"/>
          <cell r="C732"/>
          <cell r="D732"/>
          <cell r="H732"/>
          <cell r="M732"/>
        </row>
        <row r="733">
          <cell r="A733"/>
          <cell r="B733"/>
          <cell r="C733"/>
          <cell r="D733"/>
          <cell r="H733"/>
          <cell r="M733"/>
        </row>
        <row r="734">
          <cell r="A734"/>
          <cell r="B734"/>
          <cell r="C734"/>
          <cell r="D734"/>
          <cell r="H734"/>
          <cell r="M734"/>
        </row>
        <row r="735">
          <cell r="A735"/>
          <cell r="B735"/>
          <cell r="C735"/>
          <cell r="D735"/>
          <cell r="H735"/>
          <cell r="M735"/>
        </row>
        <row r="736">
          <cell r="A736"/>
          <cell r="B736"/>
          <cell r="C736"/>
          <cell r="D736"/>
          <cell r="H736"/>
          <cell r="M736"/>
        </row>
        <row r="737">
          <cell r="A737"/>
          <cell r="B737"/>
          <cell r="C737"/>
          <cell r="D737"/>
          <cell r="H737"/>
          <cell r="M737"/>
        </row>
        <row r="738">
          <cell r="A738"/>
          <cell r="B738"/>
          <cell r="C738"/>
          <cell r="D738"/>
          <cell r="H738"/>
          <cell r="M738"/>
        </row>
        <row r="739">
          <cell r="A739"/>
          <cell r="B739"/>
          <cell r="C739"/>
          <cell r="D739"/>
          <cell r="H739"/>
          <cell r="M739"/>
        </row>
        <row r="740">
          <cell r="A740"/>
          <cell r="B740"/>
          <cell r="C740"/>
          <cell r="D740"/>
          <cell r="H740"/>
          <cell r="M740"/>
        </row>
        <row r="741">
          <cell r="A741"/>
          <cell r="B741"/>
          <cell r="C741"/>
          <cell r="D741"/>
          <cell r="H741"/>
          <cell r="M741"/>
        </row>
        <row r="742">
          <cell r="A742"/>
          <cell r="B742"/>
          <cell r="C742"/>
          <cell r="D742"/>
          <cell r="H742"/>
          <cell r="M742"/>
        </row>
        <row r="743">
          <cell r="A743"/>
          <cell r="B743"/>
          <cell r="C743"/>
          <cell r="D743"/>
          <cell r="H743"/>
          <cell r="M743"/>
        </row>
        <row r="744">
          <cell r="A744"/>
          <cell r="B744"/>
          <cell r="C744"/>
          <cell r="D744"/>
          <cell r="H744"/>
          <cell r="M744"/>
        </row>
        <row r="745">
          <cell r="A745"/>
          <cell r="B745"/>
          <cell r="C745"/>
          <cell r="D745"/>
          <cell r="H745"/>
          <cell r="M745"/>
        </row>
        <row r="746">
          <cell r="A746"/>
          <cell r="B746"/>
          <cell r="C746"/>
          <cell r="D746"/>
          <cell r="H746"/>
          <cell r="M746"/>
        </row>
        <row r="747">
          <cell r="A747"/>
          <cell r="B747"/>
          <cell r="C747"/>
          <cell r="D747"/>
          <cell r="H747"/>
          <cell r="M747"/>
        </row>
        <row r="748">
          <cell r="A748"/>
          <cell r="B748"/>
          <cell r="C748"/>
          <cell r="D748"/>
          <cell r="H748"/>
          <cell r="M748"/>
        </row>
        <row r="749">
          <cell r="A749"/>
          <cell r="B749"/>
          <cell r="C749"/>
          <cell r="D749"/>
          <cell r="H749"/>
          <cell r="M749"/>
        </row>
        <row r="750">
          <cell r="A750"/>
          <cell r="B750"/>
          <cell r="C750"/>
          <cell r="D750"/>
          <cell r="H750"/>
          <cell r="M750"/>
        </row>
        <row r="751">
          <cell r="A751"/>
          <cell r="B751"/>
          <cell r="C751"/>
          <cell r="D751"/>
          <cell r="H751"/>
          <cell r="M751"/>
        </row>
        <row r="752">
          <cell r="A752"/>
          <cell r="B752"/>
          <cell r="C752"/>
          <cell r="D752"/>
          <cell r="H752"/>
          <cell r="M752"/>
        </row>
        <row r="753">
          <cell r="A753"/>
          <cell r="B753"/>
          <cell r="C753"/>
          <cell r="D753"/>
          <cell r="H753"/>
          <cell r="M753"/>
        </row>
        <row r="754">
          <cell r="A754"/>
          <cell r="B754"/>
          <cell r="C754"/>
          <cell r="D754"/>
          <cell r="H754"/>
          <cell r="M754"/>
        </row>
        <row r="755">
          <cell r="A755"/>
          <cell r="B755"/>
          <cell r="C755"/>
          <cell r="D755"/>
          <cell r="H755"/>
          <cell r="M755"/>
        </row>
        <row r="756">
          <cell r="A756"/>
          <cell r="B756"/>
          <cell r="C756"/>
          <cell r="D756"/>
          <cell r="H756"/>
          <cell r="M756"/>
        </row>
        <row r="757">
          <cell r="A757"/>
          <cell r="B757"/>
          <cell r="C757"/>
          <cell r="D757"/>
          <cell r="H757"/>
          <cell r="M757"/>
        </row>
        <row r="758">
          <cell r="A758"/>
          <cell r="B758"/>
          <cell r="C758"/>
          <cell r="D758"/>
          <cell r="H758"/>
          <cell r="M758"/>
        </row>
        <row r="759">
          <cell r="A759"/>
          <cell r="B759"/>
          <cell r="C759"/>
          <cell r="D759"/>
          <cell r="H759"/>
          <cell r="M759"/>
        </row>
        <row r="760">
          <cell r="A760"/>
          <cell r="B760"/>
          <cell r="C760"/>
          <cell r="D760"/>
          <cell r="H760"/>
          <cell r="M760"/>
        </row>
        <row r="761">
          <cell r="A761"/>
          <cell r="B761"/>
          <cell r="C761"/>
          <cell r="D761"/>
          <cell r="H761"/>
          <cell r="M761"/>
        </row>
        <row r="762">
          <cell r="A762"/>
          <cell r="B762"/>
          <cell r="C762"/>
          <cell r="D762"/>
          <cell r="H762"/>
          <cell r="M762"/>
        </row>
        <row r="763">
          <cell r="A763"/>
          <cell r="B763"/>
          <cell r="C763"/>
          <cell r="D763"/>
          <cell r="H763"/>
          <cell r="M763"/>
        </row>
        <row r="764">
          <cell r="A764"/>
          <cell r="B764"/>
          <cell r="C764"/>
          <cell r="D764"/>
          <cell r="H764"/>
          <cell r="M764"/>
        </row>
        <row r="765">
          <cell r="A765"/>
          <cell r="B765"/>
          <cell r="C765"/>
          <cell r="D765"/>
          <cell r="H765"/>
          <cell r="M765"/>
        </row>
        <row r="766">
          <cell r="A766"/>
          <cell r="B766"/>
          <cell r="C766"/>
          <cell r="D766"/>
          <cell r="H766"/>
          <cell r="M766"/>
        </row>
        <row r="767">
          <cell r="A767"/>
          <cell r="B767"/>
          <cell r="C767"/>
          <cell r="D767"/>
          <cell r="H767"/>
          <cell r="M767"/>
        </row>
        <row r="768">
          <cell r="A768"/>
          <cell r="B768"/>
          <cell r="C768"/>
          <cell r="D768"/>
          <cell r="H768"/>
          <cell r="M768"/>
        </row>
        <row r="769">
          <cell r="A769"/>
          <cell r="B769"/>
          <cell r="C769"/>
          <cell r="D769"/>
          <cell r="H769"/>
          <cell r="M769"/>
        </row>
        <row r="770">
          <cell r="A770"/>
          <cell r="B770"/>
          <cell r="C770"/>
          <cell r="D770"/>
          <cell r="H770"/>
          <cell r="M770"/>
        </row>
        <row r="771">
          <cell r="A771"/>
          <cell r="B771"/>
          <cell r="C771"/>
          <cell r="D771"/>
          <cell r="H771"/>
          <cell r="M771"/>
        </row>
        <row r="772">
          <cell r="A772"/>
          <cell r="B772"/>
          <cell r="C772"/>
          <cell r="D772"/>
          <cell r="H772"/>
          <cell r="M772"/>
        </row>
        <row r="773">
          <cell r="A773"/>
          <cell r="B773"/>
          <cell r="C773"/>
          <cell r="D773"/>
          <cell r="H773"/>
          <cell r="M773"/>
        </row>
        <row r="774">
          <cell r="A774"/>
          <cell r="B774"/>
          <cell r="C774"/>
          <cell r="D774"/>
          <cell r="H774"/>
          <cell r="M774"/>
        </row>
        <row r="775">
          <cell r="A775"/>
          <cell r="B775"/>
          <cell r="C775"/>
          <cell r="D775"/>
          <cell r="H775"/>
          <cell r="M775"/>
        </row>
        <row r="776">
          <cell r="A776"/>
          <cell r="B776"/>
          <cell r="C776"/>
          <cell r="D776"/>
          <cell r="H776"/>
          <cell r="M776"/>
        </row>
        <row r="777">
          <cell r="A777"/>
          <cell r="B777"/>
          <cell r="C777"/>
          <cell r="D777"/>
          <cell r="H777"/>
          <cell r="M777"/>
        </row>
        <row r="778">
          <cell r="A778"/>
          <cell r="B778"/>
          <cell r="C778"/>
          <cell r="D778"/>
          <cell r="H778"/>
          <cell r="M778"/>
        </row>
        <row r="779">
          <cell r="A779"/>
          <cell r="B779"/>
          <cell r="C779"/>
          <cell r="D779"/>
          <cell r="H779"/>
          <cell r="M779"/>
        </row>
        <row r="780">
          <cell r="A780"/>
          <cell r="B780"/>
          <cell r="C780"/>
          <cell r="D780"/>
          <cell r="H780"/>
          <cell r="M780"/>
        </row>
        <row r="781">
          <cell r="A781"/>
          <cell r="B781"/>
          <cell r="C781"/>
          <cell r="D781"/>
          <cell r="H781"/>
          <cell r="M781"/>
        </row>
        <row r="782">
          <cell r="A782"/>
          <cell r="B782"/>
          <cell r="C782"/>
          <cell r="D782"/>
          <cell r="H782"/>
          <cell r="M782"/>
        </row>
        <row r="783">
          <cell r="A783"/>
          <cell r="B783"/>
          <cell r="C783"/>
          <cell r="D783"/>
          <cell r="H783"/>
          <cell r="M783"/>
        </row>
        <row r="784">
          <cell r="A784"/>
          <cell r="B784"/>
          <cell r="C784"/>
          <cell r="D784"/>
          <cell r="H784"/>
          <cell r="M784"/>
        </row>
        <row r="785">
          <cell r="A785"/>
          <cell r="B785"/>
          <cell r="C785"/>
          <cell r="D785"/>
          <cell r="H785"/>
          <cell r="M785"/>
        </row>
        <row r="786">
          <cell r="A786"/>
          <cell r="B786"/>
          <cell r="C786"/>
          <cell r="D786"/>
          <cell r="H786"/>
          <cell r="M786"/>
        </row>
        <row r="787">
          <cell r="A787"/>
          <cell r="B787"/>
          <cell r="C787"/>
          <cell r="D787"/>
          <cell r="H787"/>
          <cell r="M787"/>
        </row>
        <row r="788">
          <cell r="A788"/>
          <cell r="B788"/>
          <cell r="C788"/>
          <cell r="D788"/>
          <cell r="H788"/>
          <cell r="M788"/>
        </row>
        <row r="789">
          <cell r="A789"/>
          <cell r="B789"/>
          <cell r="C789"/>
          <cell r="D789"/>
          <cell r="H789"/>
          <cell r="M789"/>
        </row>
        <row r="790">
          <cell r="A790"/>
          <cell r="B790"/>
          <cell r="C790"/>
          <cell r="D790"/>
          <cell r="H790"/>
          <cell r="M790"/>
        </row>
        <row r="791">
          <cell r="A791"/>
          <cell r="B791"/>
          <cell r="C791"/>
          <cell r="D791"/>
          <cell r="H791"/>
          <cell r="M791"/>
        </row>
        <row r="792">
          <cell r="A792"/>
          <cell r="B792"/>
          <cell r="C792"/>
          <cell r="D792"/>
          <cell r="H792"/>
          <cell r="M792"/>
        </row>
        <row r="793">
          <cell r="A793"/>
          <cell r="B793"/>
          <cell r="C793"/>
          <cell r="D793"/>
          <cell r="H793"/>
          <cell r="M793"/>
        </row>
        <row r="794">
          <cell r="A794"/>
          <cell r="B794"/>
          <cell r="C794"/>
          <cell r="D794"/>
          <cell r="H794"/>
          <cell r="M794"/>
        </row>
        <row r="795">
          <cell r="A795"/>
          <cell r="B795"/>
          <cell r="C795"/>
          <cell r="D795"/>
          <cell r="H795"/>
          <cell r="M795"/>
        </row>
        <row r="796">
          <cell r="A796"/>
          <cell r="B796"/>
          <cell r="C796"/>
          <cell r="D796"/>
          <cell r="H796"/>
          <cell r="M796"/>
        </row>
        <row r="797">
          <cell r="A797"/>
          <cell r="B797"/>
          <cell r="C797"/>
          <cell r="D797"/>
          <cell r="H797"/>
          <cell r="M797"/>
        </row>
        <row r="798">
          <cell r="A798"/>
          <cell r="B798"/>
          <cell r="C798"/>
          <cell r="D798"/>
          <cell r="H798"/>
          <cell r="M798"/>
        </row>
        <row r="799">
          <cell r="A799"/>
          <cell r="B799"/>
          <cell r="C799"/>
          <cell r="D799"/>
          <cell r="H799"/>
          <cell r="M799"/>
        </row>
        <row r="800">
          <cell r="A800"/>
          <cell r="B800"/>
          <cell r="C800"/>
          <cell r="D800"/>
          <cell r="H800"/>
          <cell r="M800"/>
        </row>
        <row r="801">
          <cell r="A801"/>
          <cell r="B801"/>
          <cell r="C801"/>
          <cell r="D801"/>
          <cell r="H801"/>
          <cell r="M801"/>
        </row>
        <row r="802">
          <cell r="A802"/>
          <cell r="B802"/>
          <cell r="C802"/>
          <cell r="D802"/>
          <cell r="H802"/>
          <cell r="M802"/>
        </row>
        <row r="803">
          <cell r="A803"/>
          <cell r="B803"/>
          <cell r="C803"/>
          <cell r="D803"/>
          <cell r="H803"/>
          <cell r="M803"/>
        </row>
        <row r="804">
          <cell r="A804"/>
          <cell r="B804"/>
          <cell r="C804"/>
          <cell r="D804"/>
          <cell r="H804"/>
          <cell r="M804"/>
        </row>
        <row r="805">
          <cell r="A805"/>
          <cell r="B805"/>
          <cell r="C805"/>
          <cell r="D805"/>
          <cell r="H805"/>
          <cell r="M805"/>
        </row>
        <row r="806">
          <cell r="A806"/>
          <cell r="B806"/>
          <cell r="C806"/>
          <cell r="D806"/>
          <cell r="H806"/>
          <cell r="M806"/>
        </row>
        <row r="807">
          <cell r="A807"/>
          <cell r="B807"/>
          <cell r="C807"/>
          <cell r="D807"/>
          <cell r="H807"/>
          <cell r="M807"/>
        </row>
        <row r="808">
          <cell r="A808"/>
          <cell r="B808"/>
          <cell r="C808"/>
          <cell r="D808"/>
          <cell r="H808"/>
          <cell r="M808"/>
        </row>
        <row r="809">
          <cell r="A809"/>
          <cell r="B809"/>
          <cell r="C809"/>
          <cell r="D809"/>
          <cell r="H809"/>
          <cell r="M809"/>
        </row>
        <row r="810">
          <cell r="A810"/>
          <cell r="B810"/>
          <cell r="C810"/>
          <cell r="D810"/>
          <cell r="H810"/>
          <cell r="M810"/>
        </row>
        <row r="811">
          <cell r="A811"/>
          <cell r="B811"/>
          <cell r="C811"/>
          <cell r="D811"/>
          <cell r="H811"/>
          <cell r="M811"/>
        </row>
        <row r="812">
          <cell r="A812"/>
          <cell r="B812"/>
          <cell r="C812"/>
          <cell r="D812"/>
          <cell r="H812"/>
          <cell r="M812"/>
        </row>
        <row r="813">
          <cell r="A813"/>
          <cell r="B813"/>
          <cell r="C813"/>
          <cell r="D813"/>
          <cell r="H813"/>
          <cell r="M813"/>
        </row>
        <row r="814">
          <cell r="A814"/>
          <cell r="B814"/>
          <cell r="C814"/>
          <cell r="D814"/>
          <cell r="H814"/>
          <cell r="M814"/>
        </row>
        <row r="815">
          <cell r="A815"/>
          <cell r="B815"/>
          <cell r="C815"/>
          <cell r="D815"/>
          <cell r="H815"/>
          <cell r="M815"/>
        </row>
        <row r="816">
          <cell r="A816"/>
          <cell r="B816"/>
          <cell r="C816"/>
          <cell r="D816"/>
          <cell r="H816"/>
          <cell r="M816"/>
        </row>
        <row r="817">
          <cell r="A817"/>
          <cell r="B817"/>
          <cell r="C817"/>
          <cell r="D817"/>
          <cell r="H817"/>
          <cell r="M817"/>
        </row>
        <row r="818">
          <cell r="A818"/>
          <cell r="B818"/>
          <cell r="C818"/>
          <cell r="D818"/>
          <cell r="H818"/>
          <cell r="M818"/>
        </row>
        <row r="819">
          <cell r="A819"/>
          <cell r="B819"/>
          <cell r="C819"/>
          <cell r="D819"/>
          <cell r="H819"/>
          <cell r="M819"/>
        </row>
        <row r="820">
          <cell r="A820"/>
          <cell r="B820"/>
          <cell r="C820"/>
          <cell r="D820"/>
          <cell r="H820"/>
          <cell r="M820"/>
        </row>
        <row r="821">
          <cell r="A821"/>
          <cell r="B821"/>
          <cell r="C821"/>
          <cell r="D821"/>
          <cell r="H821"/>
          <cell r="M821"/>
        </row>
        <row r="822">
          <cell r="A822"/>
          <cell r="B822"/>
          <cell r="C822"/>
          <cell r="D822"/>
          <cell r="H822"/>
          <cell r="M822"/>
        </row>
        <row r="823">
          <cell r="A823"/>
          <cell r="B823"/>
          <cell r="C823"/>
          <cell r="D823"/>
          <cell r="H823"/>
          <cell r="M823"/>
        </row>
        <row r="824">
          <cell r="A824"/>
          <cell r="B824"/>
          <cell r="C824"/>
          <cell r="D824"/>
          <cell r="H824"/>
          <cell r="M824"/>
        </row>
        <row r="825">
          <cell r="A825"/>
          <cell r="B825"/>
          <cell r="C825"/>
          <cell r="D825"/>
          <cell r="H825"/>
          <cell r="M825"/>
        </row>
        <row r="826">
          <cell r="A826"/>
          <cell r="B826"/>
          <cell r="C826"/>
          <cell r="D826"/>
          <cell r="H826"/>
          <cell r="M826"/>
        </row>
        <row r="827">
          <cell r="A827"/>
          <cell r="B827"/>
          <cell r="C827"/>
          <cell r="D827"/>
          <cell r="H827"/>
          <cell r="M827"/>
        </row>
        <row r="828">
          <cell r="A828"/>
          <cell r="B828"/>
          <cell r="C828"/>
          <cell r="D828"/>
          <cell r="H828"/>
          <cell r="M828"/>
        </row>
        <row r="829">
          <cell r="A829"/>
          <cell r="B829"/>
          <cell r="C829"/>
          <cell r="D829"/>
          <cell r="H829"/>
          <cell r="M829"/>
        </row>
        <row r="830">
          <cell r="A830"/>
          <cell r="B830"/>
          <cell r="C830"/>
          <cell r="D830"/>
          <cell r="H830"/>
          <cell r="M830"/>
        </row>
        <row r="831">
          <cell r="A831"/>
          <cell r="B831"/>
          <cell r="C831"/>
          <cell r="D831"/>
          <cell r="H831"/>
          <cell r="M831"/>
        </row>
        <row r="832">
          <cell r="A832"/>
          <cell r="B832"/>
          <cell r="C832"/>
          <cell r="D832"/>
          <cell r="H832"/>
          <cell r="M832"/>
        </row>
        <row r="833">
          <cell r="A833"/>
          <cell r="B833"/>
          <cell r="C833"/>
          <cell r="D833"/>
          <cell r="H833"/>
          <cell r="M833"/>
        </row>
        <row r="834">
          <cell r="A834"/>
          <cell r="B834"/>
          <cell r="C834"/>
          <cell r="D834"/>
          <cell r="H834"/>
          <cell r="M834"/>
        </row>
        <row r="835">
          <cell r="A835"/>
          <cell r="B835"/>
          <cell r="C835"/>
          <cell r="D835"/>
          <cell r="H835"/>
          <cell r="M835"/>
        </row>
        <row r="836">
          <cell r="A836"/>
          <cell r="B836"/>
          <cell r="C836"/>
          <cell r="D836"/>
          <cell r="H836"/>
          <cell r="M836"/>
        </row>
        <row r="837">
          <cell r="A837"/>
          <cell r="B837"/>
          <cell r="C837"/>
          <cell r="D837"/>
          <cell r="H837"/>
          <cell r="M837"/>
        </row>
        <row r="838">
          <cell r="A838"/>
          <cell r="B838"/>
          <cell r="C838"/>
          <cell r="D838"/>
          <cell r="H838"/>
          <cell r="M838"/>
        </row>
        <row r="839">
          <cell r="A839"/>
          <cell r="B839"/>
          <cell r="C839"/>
          <cell r="D839"/>
          <cell r="H839"/>
          <cell r="M839"/>
        </row>
        <row r="840">
          <cell r="A840"/>
          <cell r="B840"/>
          <cell r="C840"/>
          <cell r="D840"/>
          <cell r="H840"/>
          <cell r="M840"/>
        </row>
        <row r="841">
          <cell r="A841"/>
          <cell r="B841"/>
          <cell r="C841"/>
          <cell r="D841"/>
          <cell r="H841"/>
          <cell r="M841"/>
        </row>
        <row r="842">
          <cell r="A842"/>
          <cell r="B842"/>
          <cell r="C842"/>
          <cell r="D842"/>
          <cell r="H842"/>
          <cell r="M842"/>
        </row>
        <row r="843">
          <cell r="A843"/>
          <cell r="B843"/>
          <cell r="C843"/>
          <cell r="D843"/>
          <cell r="H843"/>
          <cell r="M843"/>
        </row>
        <row r="844">
          <cell r="A844"/>
          <cell r="B844"/>
          <cell r="C844"/>
          <cell r="D844"/>
          <cell r="H844"/>
          <cell r="M844"/>
        </row>
        <row r="845">
          <cell r="A845"/>
          <cell r="B845"/>
          <cell r="C845"/>
          <cell r="D845"/>
          <cell r="H845"/>
          <cell r="M845"/>
        </row>
        <row r="846">
          <cell r="A846"/>
          <cell r="B846"/>
          <cell r="C846"/>
          <cell r="D846"/>
          <cell r="H846"/>
          <cell r="M846"/>
        </row>
        <row r="847">
          <cell r="A847"/>
          <cell r="B847"/>
          <cell r="C847"/>
          <cell r="D847"/>
          <cell r="H847"/>
          <cell r="M847"/>
        </row>
        <row r="848">
          <cell r="A848"/>
          <cell r="B848"/>
          <cell r="C848"/>
          <cell r="D848"/>
          <cell r="H848"/>
          <cell r="M848"/>
        </row>
        <row r="849">
          <cell r="A849"/>
          <cell r="B849"/>
          <cell r="C849"/>
          <cell r="D849"/>
          <cell r="H849"/>
          <cell r="M849"/>
        </row>
        <row r="850">
          <cell r="A850"/>
          <cell r="B850"/>
          <cell r="C850"/>
          <cell r="D850"/>
          <cell r="H850"/>
          <cell r="M850"/>
        </row>
        <row r="851">
          <cell r="A851"/>
          <cell r="B851"/>
          <cell r="C851"/>
          <cell r="D851"/>
          <cell r="H851"/>
          <cell r="M851"/>
        </row>
        <row r="852">
          <cell r="A852"/>
          <cell r="B852"/>
          <cell r="C852"/>
          <cell r="D852"/>
          <cell r="H852"/>
          <cell r="M852"/>
        </row>
        <row r="853">
          <cell r="A853"/>
          <cell r="B853"/>
          <cell r="C853"/>
          <cell r="D853"/>
          <cell r="H853"/>
          <cell r="M853"/>
        </row>
        <row r="854">
          <cell r="A854"/>
          <cell r="B854"/>
          <cell r="C854"/>
          <cell r="D854"/>
          <cell r="H854"/>
          <cell r="M854"/>
        </row>
        <row r="855">
          <cell r="A855"/>
          <cell r="B855"/>
          <cell r="C855"/>
          <cell r="D855"/>
          <cell r="H855"/>
          <cell r="M855"/>
        </row>
        <row r="856">
          <cell r="A856"/>
          <cell r="B856"/>
          <cell r="C856"/>
          <cell r="D856"/>
          <cell r="H856"/>
          <cell r="M856"/>
        </row>
        <row r="857">
          <cell r="A857"/>
          <cell r="B857"/>
          <cell r="C857"/>
          <cell r="D857"/>
          <cell r="H857"/>
          <cell r="M857"/>
        </row>
        <row r="858">
          <cell r="A858"/>
          <cell r="B858"/>
          <cell r="C858"/>
          <cell r="D858"/>
          <cell r="H858"/>
          <cell r="M858"/>
        </row>
        <row r="859">
          <cell r="A859"/>
          <cell r="B859"/>
          <cell r="C859"/>
          <cell r="D859"/>
          <cell r="H859"/>
          <cell r="M859"/>
        </row>
        <row r="860">
          <cell r="A860"/>
          <cell r="B860"/>
          <cell r="C860"/>
          <cell r="D860"/>
          <cell r="H860"/>
          <cell r="M860"/>
        </row>
        <row r="861">
          <cell r="A861"/>
          <cell r="B861"/>
          <cell r="C861"/>
          <cell r="D861"/>
          <cell r="H861"/>
          <cell r="M861"/>
        </row>
        <row r="862">
          <cell r="A862"/>
          <cell r="B862"/>
          <cell r="C862"/>
          <cell r="D862"/>
          <cell r="H862"/>
          <cell r="M862"/>
        </row>
        <row r="863">
          <cell r="A863"/>
          <cell r="B863"/>
          <cell r="C863"/>
          <cell r="D863"/>
          <cell r="H863"/>
          <cell r="M863"/>
        </row>
        <row r="864">
          <cell r="A864"/>
          <cell r="B864"/>
          <cell r="C864"/>
          <cell r="D864"/>
          <cell r="H864"/>
          <cell r="M864"/>
        </row>
        <row r="865">
          <cell r="A865"/>
          <cell r="B865"/>
          <cell r="C865"/>
          <cell r="D865"/>
          <cell r="H865"/>
          <cell r="M865"/>
        </row>
        <row r="866">
          <cell r="A866"/>
          <cell r="B866"/>
          <cell r="C866"/>
          <cell r="D866"/>
          <cell r="H866"/>
          <cell r="M866"/>
        </row>
        <row r="867">
          <cell r="A867"/>
          <cell r="B867"/>
          <cell r="C867"/>
          <cell r="D867"/>
          <cell r="H867"/>
          <cell r="M867"/>
        </row>
        <row r="868">
          <cell r="A868"/>
          <cell r="B868"/>
          <cell r="C868"/>
          <cell r="D868"/>
          <cell r="H868"/>
          <cell r="M868"/>
        </row>
        <row r="869">
          <cell r="A869"/>
          <cell r="B869"/>
          <cell r="C869"/>
          <cell r="D869"/>
          <cell r="H869"/>
          <cell r="M869"/>
        </row>
        <row r="870">
          <cell r="A870"/>
          <cell r="B870"/>
          <cell r="C870"/>
          <cell r="D870"/>
          <cell r="H870"/>
          <cell r="M870"/>
        </row>
        <row r="871">
          <cell r="A871"/>
          <cell r="B871"/>
          <cell r="C871"/>
          <cell r="D871"/>
          <cell r="H871"/>
          <cell r="M871"/>
        </row>
        <row r="872">
          <cell r="A872"/>
          <cell r="B872"/>
          <cell r="C872"/>
          <cell r="D872"/>
          <cell r="H872"/>
          <cell r="M872"/>
        </row>
        <row r="873">
          <cell r="A873"/>
          <cell r="B873"/>
          <cell r="C873"/>
          <cell r="D873"/>
          <cell r="H873"/>
          <cell r="M873"/>
        </row>
        <row r="874">
          <cell r="A874"/>
          <cell r="B874"/>
          <cell r="C874"/>
          <cell r="D874"/>
          <cell r="H874"/>
          <cell r="M874"/>
        </row>
        <row r="875">
          <cell r="A875"/>
          <cell r="B875"/>
          <cell r="C875"/>
          <cell r="D875"/>
          <cell r="H875"/>
          <cell r="M875"/>
        </row>
        <row r="876">
          <cell r="A876"/>
          <cell r="B876"/>
          <cell r="C876"/>
          <cell r="D876"/>
          <cell r="H876"/>
          <cell r="M876"/>
        </row>
        <row r="877">
          <cell r="A877"/>
          <cell r="B877"/>
          <cell r="C877"/>
          <cell r="D877"/>
          <cell r="H877"/>
          <cell r="M877"/>
        </row>
        <row r="878">
          <cell r="A878"/>
          <cell r="B878"/>
          <cell r="C878"/>
          <cell r="D878"/>
          <cell r="H878"/>
          <cell r="M878"/>
        </row>
        <row r="879">
          <cell r="A879"/>
          <cell r="B879"/>
          <cell r="C879"/>
          <cell r="D879"/>
          <cell r="H879"/>
          <cell r="M879"/>
        </row>
        <row r="880">
          <cell r="A880"/>
          <cell r="B880"/>
          <cell r="C880"/>
          <cell r="D880"/>
          <cell r="H880"/>
          <cell r="M880"/>
        </row>
        <row r="881">
          <cell r="A881"/>
          <cell r="B881"/>
          <cell r="C881"/>
          <cell r="D881"/>
          <cell r="H881"/>
          <cell r="M881"/>
        </row>
        <row r="882">
          <cell r="A882"/>
          <cell r="B882"/>
          <cell r="C882"/>
          <cell r="D882"/>
          <cell r="H882"/>
          <cell r="M882"/>
        </row>
        <row r="883">
          <cell r="A883"/>
          <cell r="B883"/>
          <cell r="C883"/>
          <cell r="D883"/>
          <cell r="H883"/>
          <cell r="M883"/>
        </row>
        <row r="884">
          <cell r="A884"/>
          <cell r="B884"/>
          <cell r="C884"/>
          <cell r="D884"/>
          <cell r="H884"/>
          <cell r="M884"/>
        </row>
        <row r="885">
          <cell r="A885"/>
          <cell r="B885"/>
          <cell r="C885"/>
          <cell r="D885"/>
          <cell r="H885"/>
          <cell r="M885"/>
        </row>
        <row r="886">
          <cell r="A886"/>
          <cell r="B886"/>
          <cell r="C886"/>
          <cell r="D886"/>
          <cell r="H886"/>
          <cell r="M886"/>
        </row>
        <row r="887">
          <cell r="A887"/>
          <cell r="B887"/>
          <cell r="C887"/>
          <cell r="D887"/>
          <cell r="H887"/>
          <cell r="M887"/>
        </row>
        <row r="888">
          <cell r="A888"/>
          <cell r="B888"/>
          <cell r="C888"/>
          <cell r="D888"/>
          <cell r="H888"/>
          <cell r="M888"/>
        </row>
        <row r="889">
          <cell r="A889"/>
          <cell r="B889"/>
          <cell r="C889"/>
          <cell r="D889"/>
          <cell r="H889"/>
          <cell r="M889"/>
        </row>
        <row r="890">
          <cell r="A890"/>
          <cell r="B890"/>
          <cell r="C890"/>
          <cell r="D890"/>
          <cell r="H890"/>
          <cell r="M890"/>
        </row>
        <row r="891">
          <cell r="A891"/>
          <cell r="B891"/>
          <cell r="C891"/>
          <cell r="D891"/>
          <cell r="H891"/>
          <cell r="M891"/>
        </row>
        <row r="892">
          <cell r="A892"/>
          <cell r="B892"/>
          <cell r="C892"/>
          <cell r="D892"/>
          <cell r="H892"/>
          <cell r="M892"/>
        </row>
        <row r="893">
          <cell r="A893"/>
          <cell r="B893"/>
          <cell r="C893"/>
          <cell r="D893"/>
          <cell r="H893"/>
          <cell r="M893"/>
        </row>
        <row r="894">
          <cell r="A894"/>
          <cell r="B894"/>
          <cell r="C894"/>
          <cell r="D894"/>
          <cell r="H894"/>
          <cell r="M894"/>
        </row>
        <row r="895">
          <cell r="A895"/>
          <cell r="B895"/>
          <cell r="C895"/>
          <cell r="D895"/>
          <cell r="H895"/>
          <cell r="M895"/>
        </row>
        <row r="896">
          <cell r="A896"/>
          <cell r="B896"/>
          <cell r="C896"/>
          <cell r="D896"/>
          <cell r="H896"/>
          <cell r="M896"/>
        </row>
        <row r="897">
          <cell r="A897"/>
          <cell r="B897"/>
          <cell r="C897"/>
          <cell r="D897"/>
          <cell r="H897"/>
          <cell r="M897"/>
        </row>
        <row r="898">
          <cell r="A898"/>
          <cell r="B898"/>
          <cell r="C898"/>
          <cell r="D898"/>
          <cell r="H898"/>
          <cell r="M898"/>
        </row>
        <row r="899">
          <cell r="A899"/>
          <cell r="B899"/>
          <cell r="C899"/>
          <cell r="D899"/>
          <cell r="H899"/>
          <cell r="M899"/>
        </row>
        <row r="900">
          <cell r="A900"/>
          <cell r="B900"/>
          <cell r="C900"/>
          <cell r="D900"/>
          <cell r="H900"/>
          <cell r="M900"/>
        </row>
        <row r="901">
          <cell r="A901"/>
          <cell r="B901"/>
          <cell r="C901"/>
          <cell r="D901"/>
          <cell r="H901"/>
          <cell r="M901"/>
        </row>
        <row r="902">
          <cell r="A902"/>
          <cell r="B902"/>
          <cell r="C902"/>
          <cell r="D902"/>
          <cell r="H902"/>
          <cell r="M902"/>
        </row>
        <row r="903">
          <cell r="A903"/>
          <cell r="B903"/>
          <cell r="C903"/>
          <cell r="D903"/>
          <cell r="H903"/>
          <cell r="M903"/>
        </row>
        <row r="904">
          <cell r="A904"/>
          <cell r="B904"/>
          <cell r="C904"/>
          <cell r="D904"/>
          <cell r="H904"/>
          <cell r="M904"/>
        </row>
        <row r="905">
          <cell r="A905"/>
          <cell r="B905"/>
          <cell r="C905"/>
          <cell r="D905"/>
          <cell r="H905"/>
          <cell r="M905"/>
        </row>
        <row r="906">
          <cell r="A906"/>
          <cell r="B906"/>
          <cell r="C906"/>
          <cell r="D906"/>
          <cell r="H906"/>
          <cell r="M906"/>
        </row>
        <row r="907">
          <cell r="A907"/>
          <cell r="B907"/>
          <cell r="C907"/>
          <cell r="D907"/>
          <cell r="H907"/>
          <cell r="M907"/>
        </row>
        <row r="908">
          <cell r="A908"/>
          <cell r="B908"/>
          <cell r="C908"/>
          <cell r="D908"/>
          <cell r="H908"/>
          <cell r="M908"/>
        </row>
        <row r="909">
          <cell r="A909"/>
          <cell r="B909"/>
          <cell r="C909"/>
          <cell r="D909"/>
          <cell r="H909"/>
          <cell r="M909"/>
        </row>
        <row r="910">
          <cell r="A910"/>
          <cell r="B910"/>
          <cell r="C910"/>
          <cell r="D910"/>
          <cell r="H910"/>
          <cell r="M910"/>
        </row>
        <row r="911">
          <cell r="A911"/>
          <cell r="B911"/>
          <cell r="C911"/>
          <cell r="D911"/>
          <cell r="H911"/>
          <cell r="M911"/>
        </row>
        <row r="912">
          <cell r="A912"/>
          <cell r="B912"/>
          <cell r="C912"/>
          <cell r="D912"/>
          <cell r="H912"/>
          <cell r="M912"/>
        </row>
        <row r="913">
          <cell r="A913"/>
          <cell r="B913"/>
          <cell r="C913"/>
          <cell r="D913"/>
          <cell r="H913"/>
          <cell r="M913"/>
        </row>
        <row r="914">
          <cell r="A914"/>
          <cell r="B914"/>
          <cell r="C914"/>
          <cell r="D914"/>
          <cell r="H914"/>
          <cell r="M914"/>
        </row>
        <row r="915">
          <cell r="A915"/>
          <cell r="B915"/>
          <cell r="C915"/>
          <cell r="D915"/>
          <cell r="H915"/>
          <cell r="M915"/>
        </row>
        <row r="916">
          <cell r="A916"/>
          <cell r="B916"/>
          <cell r="C916"/>
          <cell r="D916"/>
          <cell r="H916"/>
          <cell r="M916"/>
        </row>
        <row r="917">
          <cell r="A917"/>
          <cell r="B917"/>
          <cell r="C917"/>
          <cell r="D917"/>
          <cell r="H917"/>
          <cell r="M917"/>
        </row>
        <row r="918">
          <cell r="A918"/>
          <cell r="B918"/>
          <cell r="C918"/>
          <cell r="D918"/>
          <cell r="H918"/>
          <cell r="M918"/>
        </row>
        <row r="919">
          <cell r="A919"/>
          <cell r="B919"/>
          <cell r="C919"/>
          <cell r="D919"/>
          <cell r="H919"/>
          <cell r="M919"/>
        </row>
        <row r="920">
          <cell r="A920"/>
          <cell r="B920"/>
          <cell r="C920"/>
          <cell r="D920"/>
          <cell r="H920"/>
          <cell r="M920"/>
        </row>
        <row r="921">
          <cell r="A921"/>
          <cell r="B921"/>
          <cell r="C921"/>
          <cell r="D921"/>
          <cell r="H921"/>
          <cell r="M921"/>
        </row>
        <row r="922">
          <cell r="A922"/>
          <cell r="B922"/>
          <cell r="C922"/>
          <cell r="D922"/>
          <cell r="H922"/>
          <cell r="M922"/>
        </row>
        <row r="923">
          <cell r="A923"/>
          <cell r="B923"/>
          <cell r="C923"/>
          <cell r="D923"/>
          <cell r="H923"/>
          <cell r="M923"/>
        </row>
        <row r="924">
          <cell r="A924"/>
          <cell r="B924"/>
          <cell r="C924"/>
          <cell r="D924"/>
          <cell r="H924"/>
          <cell r="M924"/>
        </row>
        <row r="925">
          <cell r="A925"/>
          <cell r="B925"/>
          <cell r="C925"/>
          <cell r="D925"/>
          <cell r="H925"/>
          <cell r="M925"/>
        </row>
        <row r="926">
          <cell r="A926"/>
          <cell r="B926"/>
          <cell r="C926"/>
          <cell r="D926"/>
          <cell r="H926"/>
          <cell r="M926"/>
        </row>
        <row r="927">
          <cell r="A927"/>
          <cell r="B927"/>
          <cell r="C927"/>
          <cell r="D927"/>
          <cell r="H927"/>
          <cell r="M927"/>
        </row>
        <row r="928">
          <cell r="A928"/>
          <cell r="B928"/>
          <cell r="C928"/>
          <cell r="D928"/>
          <cell r="H928"/>
          <cell r="M928"/>
        </row>
        <row r="929">
          <cell r="A929"/>
          <cell r="B929"/>
          <cell r="C929"/>
          <cell r="D929"/>
          <cell r="H929"/>
          <cell r="M929"/>
        </row>
        <row r="930">
          <cell r="A930"/>
          <cell r="B930"/>
          <cell r="C930"/>
          <cell r="D930"/>
          <cell r="H930"/>
          <cell r="M930"/>
        </row>
        <row r="931">
          <cell r="A931"/>
          <cell r="B931"/>
          <cell r="C931"/>
          <cell r="D931"/>
          <cell r="H931"/>
          <cell r="M931"/>
        </row>
        <row r="932">
          <cell r="A932"/>
          <cell r="B932"/>
          <cell r="C932"/>
          <cell r="D932"/>
          <cell r="H932"/>
          <cell r="M932"/>
        </row>
        <row r="933">
          <cell r="A933"/>
          <cell r="B933"/>
          <cell r="C933"/>
          <cell r="D933"/>
          <cell r="H933"/>
          <cell r="M933"/>
        </row>
        <row r="934">
          <cell r="A934"/>
          <cell r="B934"/>
          <cell r="C934"/>
          <cell r="D934"/>
          <cell r="H934"/>
          <cell r="M934"/>
        </row>
        <row r="935">
          <cell r="A935"/>
          <cell r="B935"/>
          <cell r="C935"/>
          <cell r="D935"/>
          <cell r="H935"/>
          <cell r="M935"/>
        </row>
        <row r="936">
          <cell r="A936"/>
          <cell r="B936"/>
          <cell r="C936"/>
          <cell r="D936"/>
          <cell r="H936"/>
          <cell r="M936"/>
        </row>
        <row r="937">
          <cell r="A937"/>
          <cell r="B937"/>
          <cell r="C937"/>
          <cell r="D937"/>
          <cell r="H937"/>
          <cell r="M937"/>
        </row>
        <row r="938">
          <cell r="A938"/>
          <cell r="B938"/>
          <cell r="C938"/>
          <cell r="D938"/>
          <cell r="H938"/>
          <cell r="M938"/>
        </row>
        <row r="939">
          <cell r="A939"/>
          <cell r="B939"/>
          <cell r="C939"/>
          <cell r="D939"/>
          <cell r="H939"/>
          <cell r="M939"/>
        </row>
        <row r="940">
          <cell r="A940"/>
          <cell r="B940"/>
          <cell r="C940"/>
          <cell r="D940"/>
          <cell r="H940"/>
          <cell r="M940"/>
        </row>
        <row r="941">
          <cell r="A941"/>
          <cell r="B941"/>
          <cell r="C941"/>
          <cell r="D941"/>
          <cell r="H941"/>
          <cell r="M941"/>
        </row>
        <row r="942">
          <cell r="A942"/>
          <cell r="B942"/>
          <cell r="C942"/>
          <cell r="D942"/>
          <cell r="H942"/>
          <cell r="M942"/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</sheetDataSet>
  </externalBook>
</externalLink>
</file>

<file path=xl/tables/table1.xml><?xml version="1.0" encoding="utf-8"?>
<table xmlns="http://schemas.openxmlformats.org/spreadsheetml/2006/main" id="1" name="Saisie" displayName="Saisie" ref="A4:U11" totalsRowShown="0" headerRowDxfId="45" dataDxfId="44">
  <autoFilter ref="A4:U11"/>
  <sortState ref="A5:U18">
    <sortCondition ref="I4:I23"/>
  </sortState>
  <tableColumns count="21">
    <tableColumn id="1" name="N°" dataDxfId="43"/>
    <tableColumn id="24" name="Mois" dataDxfId="42"/>
    <tableColumn id="2" name="Date" dataDxfId="41"/>
    <tableColumn id="3" name="Colonne4" dataDxfId="40"/>
    <tableColumn id="22" name="N° Fiche" dataDxfId="39"/>
    <tableColumn id="4" name="Client" dataDxfId="38"/>
    <tableColumn id="23" name="Réf. Art." dataDxfId="37">
      <calculatedColumnFormula>IF(ISNA(INDEX([1]ART!$M:$M,MATCH(I5,[1]ART!$A:$A,0))),"",INDEX([1]ART!$M:$M,MATCH(I5,[1]ART!$A:$A,0)))</calculatedColumnFormula>
    </tableColumn>
    <tableColumn id="21" name="N° Art." dataDxfId="36"/>
    <tableColumn id="5" name="Code Article" dataDxfId="35"/>
    <tableColumn id="6" name="Désignation Article" dataDxfId="34">
      <calculatedColumnFormula>IF(ISNA(INDEX([1]ART!$C:$C,MATCH(I5,[1]ART!$B:$B,0))),"",INDEX([1]ART!$C:$C,MATCH(I5,[1]ART!$B:$B,0)))</calculatedColumnFormula>
    </tableColumn>
    <tableColumn id="7" name="Unité" dataDxfId="33">
      <calculatedColumnFormula>IF(ISNA(INDEX([1]ART!$D:$D,MATCH(I5,[1]ART!$B:$B,0))),"",INDEX([1]ART!$D:$D,MATCH(I5,[1]ART!$B:$B,0)))</calculatedColumnFormula>
    </tableColumn>
    <tableColumn id="8" name="Quantité" dataDxfId="32"/>
    <tableColumn id="9" name="Prix Unité HT" dataDxfId="31"/>
    <tableColumn id="10" name="Montant HT Brut" dataDxfId="30">
      <calculatedColumnFormula>L5*M5</calculatedColumnFormula>
    </tableColumn>
    <tableColumn id="11" name="Indice" dataDxfId="29"/>
    <tableColumn id="12" name="Remise %" dataDxfId="1">
      <calculatedColumnFormula>Saisie[[#This Row],[Remise Montant]]/Saisie[[#This Row],[Montant HT Brut]]</calculatedColumnFormula>
    </tableColumn>
    <tableColumn id="13" name="Remise Montant" dataDxfId="28"/>
    <tableColumn id="14" name="Montant HT Net" dataDxfId="27"/>
    <tableColumn id="20" name="Taux TVA" dataDxfId="26">
      <calculatedColumnFormula>S1</calculatedColumnFormula>
    </tableColumn>
    <tableColumn id="15" name="Montant TVA " dataDxfId="25"/>
    <tableColumn id="16" name="Montant TTC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CTS_4" displayName="CTS_4" ref="A4:U5" totalsRowShown="0" headerRowDxfId="0" dataDxfId="23">
  <autoFilter ref="A4:U5"/>
  <sortState ref="A5:U5">
    <sortCondition ref="I4:I5"/>
  </sortState>
  <tableColumns count="21">
    <tableColumn id="1" name="N°" dataDxfId="22"/>
    <tableColumn id="24" name="Mois" dataDxfId="21"/>
    <tableColumn id="2" name="Date" dataDxfId="20"/>
    <tableColumn id="3" name="Colonne4" dataDxfId="19"/>
    <tableColumn id="22" name="N° Fiche" dataDxfId="18" dataCellStyle="Milliers"/>
    <tableColumn id="4" name="Client" dataDxfId="17"/>
    <tableColumn id="23" name="Réf. Art." dataDxfId="16"/>
    <tableColumn id="21" name="N° Art." dataDxfId="15"/>
    <tableColumn id="5" name="Code Article" dataDxfId="14"/>
    <tableColumn id="6" name="Désignation Article" dataDxfId="13"/>
    <tableColumn id="7" name="Unité" dataDxfId="12"/>
    <tableColumn id="8" name="Quantité" dataDxfId="11"/>
    <tableColumn id="9" name="Prix Unité HT" dataDxfId="10"/>
    <tableColumn id="10" name="Montant HT Brut" dataDxfId="9"/>
    <tableColumn id="11" name="Indice" dataDxfId="8"/>
    <tableColumn id="12" name="Remise %" dataDxfId="7"/>
    <tableColumn id="13" name="Remise Montant" dataDxfId="6"/>
    <tableColumn id="14" name="Montant HT Net" dataDxfId="5"/>
    <tableColumn id="20" name="Taux TVA" dataDxfId="4"/>
    <tableColumn id="15" name="Montant TVA " dataDxfId="3"/>
    <tableColumn id="16" name="Montant TTC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1"/>
  <sheetViews>
    <sheetView tabSelected="1" workbookViewId="0">
      <selection activeCell="R17" sqref="R17"/>
    </sheetView>
  </sheetViews>
  <sheetFormatPr baseColWidth="10" defaultRowHeight="15" x14ac:dyDescent="0.25"/>
  <cols>
    <col min="1" max="1" width="6.7109375" style="2" customWidth="1"/>
    <col min="2" max="2" width="4.85546875" customWidth="1"/>
    <col min="3" max="3" width="9.85546875" customWidth="1"/>
    <col min="4" max="4" width="9.140625" style="31" hidden="1" customWidth="1"/>
    <col min="5" max="5" width="8.7109375" style="32" customWidth="1"/>
    <col min="6" max="6" width="12.42578125" style="33" customWidth="1"/>
    <col min="7" max="7" width="6.85546875" style="34" hidden="1" customWidth="1"/>
    <col min="8" max="8" width="4.7109375" style="31" hidden="1" customWidth="1"/>
    <col min="9" max="9" width="9.42578125" style="35" customWidth="1"/>
    <col min="10" max="10" width="40.140625" style="1" customWidth="1"/>
    <col min="11" max="11" width="5.7109375" style="36" customWidth="1"/>
    <col min="12" max="12" width="8.7109375" style="36" customWidth="1"/>
    <col min="13" max="13" width="8.42578125" style="31" customWidth="1"/>
    <col min="14" max="14" width="11.140625" style="31" customWidth="1"/>
    <col min="15" max="15" width="6.5703125" style="37" customWidth="1"/>
    <col min="16" max="16" width="9.85546875" style="31" customWidth="1"/>
    <col min="17" max="17" width="10.42578125" style="38" customWidth="1"/>
    <col min="18" max="18" width="12.42578125" style="39" customWidth="1"/>
    <col min="19" max="19" width="6.7109375" style="1" customWidth="1"/>
    <col min="20" max="20" width="9.28515625" style="31" customWidth="1"/>
    <col min="21" max="21" width="10.42578125" style="40" customWidth="1"/>
    <col min="22" max="16384" width="11.42578125" style="1"/>
  </cols>
  <sheetData>
    <row r="1" spans="1:21" ht="30" customHeight="1" x14ac:dyDescent="0.25">
      <c r="A1" s="48"/>
      <c r="B1" s="49"/>
      <c r="C1" s="50" t="s">
        <v>0</v>
      </c>
      <c r="D1" s="51"/>
      <c r="E1" s="52"/>
      <c r="F1" s="131"/>
      <c r="G1" s="49"/>
      <c r="H1" s="1"/>
      <c r="I1" s="53"/>
      <c r="J1" s="132" t="s">
        <v>42</v>
      </c>
      <c r="K1" s="55"/>
      <c r="L1" s="49"/>
      <c r="M1" s="56"/>
      <c r="N1" s="56"/>
      <c r="O1" s="57"/>
      <c r="P1" s="58"/>
      <c r="Q1" s="59"/>
      <c r="R1" s="56"/>
      <c r="S1" s="56"/>
      <c r="T1" s="56"/>
      <c r="U1" s="56"/>
    </row>
    <row r="2" spans="1:21" s="89" customFormat="1" ht="18.75" customHeight="1" x14ac:dyDescent="0.25">
      <c r="A2" s="60"/>
      <c r="B2" s="77"/>
      <c r="C2" s="60"/>
      <c r="D2" s="60"/>
      <c r="E2" s="78"/>
      <c r="F2" s="78"/>
      <c r="G2" s="60"/>
      <c r="H2" s="77"/>
      <c r="I2" s="79"/>
      <c r="J2" s="146"/>
      <c r="K2" s="81"/>
      <c r="L2" s="82"/>
      <c r="M2" s="83"/>
      <c r="N2" s="84"/>
      <c r="O2" s="85"/>
      <c r="P2" s="86"/>
      <c r="Q2" s="87"/>
      <c r="R2" s="88"/>
      <c r="S2" s="87"/>
      <c r="T2" s="87"/>
      <c r="U2" s="87"/>
    </row>
    <row r="3" spans="1:21" s="90" customFormat="1" ht="18.75" customHeight="1" x14ac:dyDescent="0.25">
      <c r="A3" s="61"/>
      <c r="B3" s="62"/>
      <c r="C3" s="63"/>
      <c r="D3" s="64"/>
      <c r="E3" s="65"/>
      <c r="F3" s="66"/>
      <c r="G3" s="67"/>
      <c r="H3" s="68"/>
      <c r="I3" s="69"/>
      <c r="J3" s="70"/>
      <c r="K3" s="71"/>
      <c r="L3" s="56"/>
      <c r="M3" s="72"/>
      <c r="N3" s="56"/>
      <c r="O3" s="73"/>
      <c r="P3" s="74"/>
      <c r="Q3" s="75"/>
      <c r="R3" s="56"/>
      <c r="S3" s="76"/>
      <c r="T3" s="56"/>
      <c r="U3" s="56"/>
    </row>
    <row r="4" spans="1:21" s="13" customFormat="1" ht="30" customHeight="1" x14ac:dyDescent="0.25">
      <c r="A4" s="3" t="s">
        <v>36</v>
      </c>
      <c r="B4" s="4" t="s">
        <v>37</v>
      </c>
      <c r="C4" s="5" t="s">
        <v>2</v>
      </c>
      <c r="D4" s="6" t="s">
        <v>34</v>
      </c>
      <c r="E4" s="7" t="s">
        <v>3</v>
      </c>
      <c r="F4" s="7" t="s">
        <v>4</v>
      </c>
      <c r="G4" s="4" t="s">
        <v>5</v>
      </c>
      <c r="H4" s="8" t="s">
        <v>6</v>
      </c>
      <c r="I4" s="9" t="s">
        <v>7</v>
      </c>
      <c r="J4" s="9" t="s">
        <v>8</v>
      </c>
      <c r="K4" s="10" t="s">
        <v>9</v>
      </c>
      <c r="L4" s="10" t="s">
        <v>10</v>
      </c>
      <c r="M4" s="11" t="s">
        <v>11</v>
      </c>
      <c r="N4" s="10" t="s">
        <v>12</v>
      </c>
      <c r="O4" s="7" t="s">
        <v>13</v>
      </c>
      <c r="P4" s="9" t="s">
        <v>14</v>
      </c>
      <c r="Q4" s="9" t="s">
        <v>15</v>
      </c>
      <c r="R4" s="10" t="s">
        <v>16</v>
      </c>
      <c r="S4" s="12" t="s">
        <v>17</v>
      </c>
      <c r="T4" s="10" t="s">
        <v>18</v>
      </c>
      <c r="U4" s="10" t="s">
        <v>19</v>
      </c>
    </row>
    <row r="5" spans="1:21" s="2" customFormat="1" ht="18" customHeight="1" x14ac:dyDescent="0.25">
      <c r="A5" s="14" t="s">
        <v>20</v>
      </c>
      <c r="B5" s="19" t="s">
        <v>38</v>
      </c>
      <c r="C5" s="15">
        <v>42796</v>
      </c>
      <c r="D5" s="16"/>
      <c r="E5" s="17">
        <v>104</v>
      </c>
      <c r="F5" s="18" t="s">
        <v>1</v>
      </c>
      <c r="G5" s="19"/>
      <c r="H5" s="20"/>
      <c r="I5" s="21">
        <v>1</v>
      </c>
      <c r="J5" s="22"/>
      <c r="K5" s="23"/>
      <c r="L5" s="24"/>
      <c r="M5" s="25"/>
      <c r="N5" s="26">
        <f>SUMIF(A:A,O:O,N:N)</f>
        <v>10425</v>
      </c>
      <c r="O5" s="27">
        <f>O6</f>
        <v>104</v>
      </c>
      <c r="P5" s="28">
        <f>Saisie[[#This Row],[Remise Montant]]/Saisie[[#This Row],[Montant HT Brut]]</f>
        <v>4.60431654676259E-2</v>
      </c>
      <c r="Q5" s="29">
        <f>SUM(Q6:Q11)</f>
        <v>480</v>
      </c>
      <c r="R5" s="29">
        <f>Saisie[[#This Row],[Montant HT Brut]]-Saisie[[#This Row],[Remise Montant]]</f>
        <v>9945</v>
      </c>
      <c r="S5" s="30">
        <v>0.19</v>
      </c>
      <c r="T5" s="24">
        <f>Saisie[[#This Row],[Montant HT Net]]*Saisie[[#This Row],[Taux TVA]]</f>
        <v>1889.55</v>
      </c>
      <c r="U5" s="24">
        <f>Saisie[[#This Row],[Montant HT Net]]+Saisie[[#This Row],[Montant TVA ]]</f>
        <v>11834.55</v>
      </c>
    </row>
    <row r="6" spans="1:21" ht="18" customHeight="1" x14ac:dyDescent="0.25">
      <c r="A6" s="133">
        <f>E5</f>
        <v>104</v>
      </c>
      <c r="B6" s="175" t="str">
        <f>B5</f>
        <v>8</v>
      </c>
      <c r="C6" s="135"/>
      <c r="D6" s="134">
        <v>103</v>
      </c>
      <c r="E6" s="136"/>
      <c r="F6" s="137"/>
      <c r="G6" s="138">
        <v>0</v>
      </c>
      <c r="H6" s="139">
        <v>1</v>
      </c>
      <c r="I6" s="140" t="s">
        <v>30</v>
      </c>
      <c r="J6" s="141" t="s">
        <v>32</v>
      </c>
      <c r="K6" s="138" t="s">
        <v>28</v>
      </c>
      <c r="L6" s="142">
        <v>15</v>
      </c>
      <c r="M6" s="142">
        <v>240</v>
      </c>
      <c r="N6" s="142">
        <f>Saisie[[#This Row],[Quantité]]*Saisie[[#This Row],[Prix Unité HT]]</f>
        <v>3600</v>
      </c>
      <c r="O6" s="133">
        <f>Saisie[[#This Row],[N°]]</f>
        <v>104</v>
      </c>
      <c r="P6" s="143">
        <f>Saisie[[#This Row],[Remise Montant]]/Saisie[[#This Row],[Montant HT Brut]]</f>
        <v>0.1</v>
      </c>
      <c r="Q6" s="144">
        <v>360</v>
      </c>
      <c r="R6" s="142">
        <f>Saisie[[#This Row],[Montant HT Brut]]-Saisie[[#This Row],[Remise Montant]]</f>
        <v>3240</v>
      </c>
      <c r="S6" s="145">
        <v>0.19</v>
      </c>
      <c r="T6" s="142">
        <f>Saisie[[#This Row],[Montant HT Net]]*Saisie[[#This Row],[Taux TVA]]</f>
        <v>615.6</v>
      </c>
      <c r="U6" s="142">
        <f>Saisie[[#This Row],[Montant HT Net]]+Saisie[[#This Row],[Montant TVA ]]</f>
        <v>3855.6</v>
      </c>
    </row>
    <row r="7" spans="1:21" ht="18" customHeight="1" x14ac:dyDescent="0.25">
      <c r="A7" s="133">
        <f>A6</f>
        <v>104</v>
      </c>
      <c r="B7" s="175" t="str">
        <f>B6</f>
        <v>8</v>
      </c>
      <c r="C7" s="135"/>
      <c r="D7" s="134">
        <v>103</v>
      </c>
      <c r="E7" s="136"/>
      <c r="F7" s="137"/>
      <c r="G7" s="138"/>
      <c r="H7" s="139"/>
      <c r="I7" s="140" t="s">
        <v>31</v>
      </c>
      <c r="J7" s="141" t="s">
        <v>33</v>
      </c>
      <c r="K7" s="138" t="s">
        <v>27</v>
      </c>
      <c r="L7" s="142">
        <v>15</v>
      </c>
      <c r="M7" s="142">
        <v>160</v>
      </c>
      <c r="N7" s="142">
        <f>Saisie[[#This Row],[Quantité]]*Saisie[[#This Row],[Prix Unité HT]]</f>
        <v>2400</v>
      </c>
      <c r="O7" s="133">
        <f>Saisie[[#This Row],[N°]]</f>
        <v>104</v>
      </c>
      <c r="P7" s="143">
        <f>Saisie[[#This Row],[Remise Montant]]/Saisie[[#This Row],[Montant HT Brut]]</f>
        <v>0</v>
      </c>
      <c r="Q7" s="144">
        <v>0</v>
      </c>
      <c r="R7" s="142">
        <f>Saisie[[#This Row],[Montant HT Brut]]-Saisie[[#This Row],[Remise Montant]]</f>
        <v>2400</v>
      </c>
      <c r="S7" s="145">
        <v>0.19</v>
      </c>
      <c r="T7" s="142">
        <f>Saisie[[#This Row],[Montant HT Net]]*Saisie[[#This Row],[Taux TVA]]</f>
        <v>456</v>
      </c>
      <c r="U7" s="142">
        <f>Saisie[[#This Row],[Montant HT Net]]+Saisie[[#This Row],[Montant TVA ]]</f>
        <v>2856</v>
      </c>
    </row>
    <row r="8" spans="1:21" ht="18" customHeight="1" x14ac:dyDescent="0.25">
      <c r="A8" s="133">
        <f t="shared" ref="A8:A11" si="0">A7</f>
        <v>104</v>
      </c>
      <c r="B8" s="175" t="str">
        <f t="shared" ref="B8:B11" si="1">B7</f>
        <v>8</v>
      </c>
      <c r="C8" s="135"/>
      <c r="D8" s="134">
        <v>103</v>
      </c>
      <c r="E8" s="136"/>
      <c r="F8" s="137"/>
      <c r="G8" s="138"/>
      <c r="H8" s="139"/>
      <c r="I8" s="140" t="s">
        <v>21</v>
      </c>
      <c r="J8" s="141" t="s">
        <v>26</v>
      </c>
      <c r="K8" s="138" t="s">
        <v>27</v>
      </c>
      <c r="L8" s="142">
        <v>15</v>
      </c>
      <c r="M8" s="142">
        <v>10</v>
      </c>
      <c r="N8" s="142">
        <f>Saisie[[#This Row],[Quantité]]*Saisie[[#This Row],[Prix Unité HT]]</f>
        <v>150</v>
      </c>
      <c r="O8" s="133">
        <f>Saisie[[#This Row],[N°]]</f>
        <v>104</v>
      </c>
      <c r="P8" s="143">
        <f>Saisie[[#This Row],[Remise Montant]]/Saisie[[#This Row],[Montant HT Brut]]</f>
        <v>0</v>
      </c>
      <c r="Q8" s="144">
        <v>0</v>
      </c>
      <c r="R8" s="142">
        <f>Saisie[[#This Row],[Montant HT Brut]]-Saisie[[#This Row],[Remise Montant]]</f>
        <v>150</v>
      </c>
      <c r="S8" s="145">
        <v>0.19</v>
      </c>
      <c r="T8" s="142">
        <f>Saisie[[#This Row],[Montant HT Net]]*Saisie[[#This Row],[Taux TVA]]</f>
        <v>28.5</v>
      </c>
      <c r="U8" s="142">
        <f>Saisie[[#This Row],[Montant HT Net]]+Saisie[[#This Row],[Montant TVA ]]</f>
        <v>178.5</v>
      </c>
    </row>
    <row r="9" spans="1:21" ht="18" customHeight="1" x14ac:dyDescent="0.25">
      <c r="A9" s="133">
        <f t="shared" si="0"/>
        <v>104</v>
      </c>
      <c r="B9" s="175" t="str">
        <f t="shared" si="1"/>
        <v>8</v>
      </c>
      <c r="C9" s="135"/>
      <c r="D9" s="134">
        <v>103</v>
      </c>
      <c r="E9" s="136"/>
      <c r="F9" s="137"/>
      <c r="G9" s="173"/>
      <c r="H9" s="174"/>
      <c r="I9" s="140" t="s">
        <v>23</v>
      </c>
      <c r="J9" s="141" t="s">
        <v>29</v>
      </c>
      <c r="K9" s="138" t="s">
        <v>27</v>
      </c>
      <c r="L9" s="142">
        <v>15</v>
      </c>
      <c r="M9" s="142">
        <v>5</v>
      </c>
      <c r="N9" s="142">
        <f>Saisie[[#This Row],[Quantité]]*Saisie[[#This Row],[Prix Unité HT]]</f>
        <v>75</v>
      </c>
      <c r="O9" s="133">
        <f>Saisie[[#This Row],[N°]]</f>
        <v>104</v>
      </c>
      <c r="P9" s="143">
        <f>Saisie[[#This Row],[Remise Montant]]/Saisie[[#This Row],[Montant HT Brut]]</f>
        <v>0</v>
      </c>
      <c r="Q9" s="144">
        <v>0</v>
      </c>
      <c r="R9" s="142">
        <f>Saisie[[#This Row],[Montant HT Brut]]-Saisie[[#This Row],[Remise Montant]]</f>
        <v>75</v>
      </c>
      <c r="S9" s="145">
        <v>0.19</v>
      </c>
      <c r="T9" s="142">
        <f>Saisie[[#This Row],[Montant HT Net]]*Saisie[[#This Row],[Taux TVA]]</f>
        <v>14.25</v>
      </c>
      <c r="U9" s="142">
        <f>Saisie[[#This Row],[Montant HT Net]]+Saisie[[#This Row],[Montant TVA ]]</f>
        <v>89.25</v>
      </c>
    </row>
    <row r="10" spans="1:21" ht="18" customHeight="1" x14ac:dyDescent="0.25">
      <c r="A10" s="133">
        <f t="shared" si="0"/>
        <v>104</v>
      </c>
      <c r="B10" s="175" t="str">
        <f t="shared" si="1"/>
        <v>8</v>
      </c>
      <c r="C10" s="135"/>
      <c r="D10" s="134"/>
      <c r="E10" s="136"/>
      <c r="F10" s="137"/>
      <c r="G10" s="173" t="str">
        <f>IF(ISNA(INDEX([1]ART!$M:$M,MATCH(I10,[1]ART!$A:$A,0))),"",INDEX([1]ART!$M:$M,MATCH(I10,[1]ART!$A:$A,0)))</f>
        <v/>
      </c>
      <c r="H10" s="174"/>
      <c r="I10" s="140" t="s">
        <v>22</v>
      </c>
      <c r="J10" s="141" t="str">
        <f>IF(ISNA(INDEX([1]ART!$C:$C,MATCH(I10,[1]ART!$B:$B,0))),"",INDEX([1]ART!$C:$C,MATCH(I10,[1]ART!$B:$B,0)))</f>
        <v xml:space="preserve">Traçage Noir &amp; Blanc / Papier </v>
      </c>
      <c r="K10" s="138" t="str">
        <f>IF(ISNA(INDEX([1]ART!$D:$D,MATCH(I10,[1]ART!$B:$B,0))),"",INDEX([1]ART!$D:$D,MATCH(I10,[1]ART!$B:$B,0)))</f>
        <v>ML</v>
      </c>
      <c r="L10" s="142">
        <v>15</v>
      </c>
      <c r="M10" s="142">
        <v>160</v>
      </c>
      <c r="N10" s="142">
        <f>Saisie[[#This Row],[Quantité]]*Saisie[[#This Row],[Prix Unité HT]]</f>
        <v>2400</v>
      </c>
      <c r="O10" s="133">
        <f>Saisie[[#This Row],[N°]]</f>
        <v>104</v>
      </c>
      <c r="P10" s="143">
        <f>Saisie[[#This Row],[Remise Montant]]/Saisie[[#This Row],[Montant HT Brut]]</f>
        <v>0.05</v>
      </c>
      <c r="Q10" s="144">
        <v>120</v>
      </c>
      <c r="R10" s="142">
        <f>Saisie[[#This Row],[Montant HT Brut]]-Saisie[[#This Row],[Remise Montant]]</f>
        <v>2280</v>
      </c>
      <c r="S10" s="145">
        <f>IF(ISNA(INDEX([1]ART!$H:$H,MATCH(I10,[1]ART!$B:$B,0))),"",INDEX([1]ART!$H:$H,MATCH(I10,[1]ART!$B:$B,0)))</f>
        <v>0.19</v>
      </c>
      <c r="T10" s="142">
        <f>Saisie[[#This Row],[Montant HT Net]]*Saisie[[#This Row],[Taux TVA]]</f>
        <v>433.2</v>
      </c>
      <c r="U10" s="142">
        <f>Saisie[[#This Row],[Montant HT Net]]+Saisie[[#This Row],[Montant TVA ]]</f>
        <v>2713.2</v>
      </c>
    </row>
    <row r="11" spans="1:21" ht="18" customHeight="1" x14ac:dyDescent="0.25">
      <c r="A11" s="133">
        <f t="shared" si="0"/>
        <v>104</v>
      </c>
      <c r="B11" s="175" t="str">
        <f t="shared" si="1"/>
        <v>8</v>
      </c>
      <c r="C11" s="135"/>
      <c r="D11" s="134"/>
      <c r="E11" s="136"/>
      <c r="F11" s="137"/>
      <c r="G11" s="173" t="str">
        <f>IF(ISNA(INDEX([1]ART!$M:$M,MATCH(I11,[1]ART!$A:$A,0))),"",INDEX([1]ART!$M:$M,MATCH(I11,[1]ART!$A:$A,0)))</f>
        <v/>
      </c>
      <c r="H11" s="174"/>
      <c r="I11" s="140" t="s">
        <v>35</v>
      </c>
      <c r="J11" s="141" t="str">
        <f>IF(ISNA(INDEX([1]ART!$C:$C,MATCH(I11,[1]ART!$B:$B,0))),"",INDEX([1]ART!$C:$C,MATCH(I11,[1]ART!$B:$B,0)))</f>
        <v>Plastification à chaud A5 et moins</v>
      </c>
      <c r="K11" s="138" t="str">
        <f>IF(ISNA(INDEX([1]ART!$D:$D,MATCH(I11,[1]ART!$B:$B,0))),"",INDEX([1]ART!$D:$D,MATCH(I11,[1]ART!$B:$B,0)))</f>
        <v>U</v>
      </c>
      <c r="L11" s="142">
        <v>15</v>
      </c>
      <c r="M11" s="142">
        <v>120</v>
      </c>
      <c r="N11" s="142">
        <f>Saisie[[#This Row],[Quantité]]*Saisie[[#This Row],[Prix Unité HT]]</f>
        <v>1800</v>
      </c>
      <c r="O11" s="133">
        <f>Saisie[[#This Row],[N°]]</f>
        <v>104</v>
      </c>
      <c r="P11" s="143">
        <f>Saisie[[#This Row],[Remise Montant]]/Saisie[[#This Row],[Montant HT Brut]]</f>
        <v>0</v>
      </c>
      <c r="Q11" s="144">
        <v>0</v>
      </c>
      <c r="R11" s="142">
        <f>Saisie[[#This Row],[Montant HT Brut]]-Saisie[[#This Row],[Remise Montant]]</f>
        <v>1800</v>
      </c>
      <c r="S11" s="145">
        <f>IF(ISNA(INDEX([1]ART!$H:$H,MATCH(I11,[1]ART!$B:$B,0))),"",INDEX([1]ART!$H:$H,MATCH(I11,[1]ART!$B:$B,0)))</f>
        <v>0.19</v>
      </c>
      <c r="T11" s="142">
        <f>Saisie[[#This Row],[Montant HT Net]]*Saisie[[#This Row],[Taux TVA]]</f>
        <v>342</v>
      </c>
      <c r="U11" s="142">
        <f>Saisie[[#This Row],[Montant HT Net]]+Saisie[[#This Row],[Montant TVA ]]</f>
        <v>2142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Reporter">
                <anchor moveWithCells="1" sizeWithCells="1">
                  <from>
                    <xdr:col>4</xdr:col>
                    <xdr:colOff>304800</xdr:colOff>
                    <xdr:row>0</xdr:row>
                    <xdr:rowOff>190500</xdr:rowOff>
                  </from>
                  <to>
                    <xdr:col>8</xdr:col>
                    <xdr:colOff>504825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'\\P48\2-copyfen\2_copyfen_2017\[2017_Compta-17.08.xlsm]CLT'!#REF!</xm:f>
          </x14:formula1>
          <xm:sqref>F3:H3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1"/>
  <sheetViews>
    <sheetView workbookViewId="0">
      <selection activeCell="W11" sqref="W11"/>
    </sheetView>
  </sheetViews>
  <sheetFormatPr baseColWidth="10" defaultRowHeight="15" x14ac:dyDescent="0.25"/>
  <cols>
    <col min="1" max="1" width="6.7109375" style="41" customWidth="1"/>
    <col min="2" max="2" width="7.28515625" customWidth="1"/>
    <col min="3" max="3" width="10.140625" style="150" customWidth="1"/>
    <col min="4" max="4" width="7.5703125" hidden="1" customWidth="1"/>
    <col min="5" max="5" width="6.42578125" style="43" customWidth="1"/>
    <col min="6" max="6" width="15.42578125" style="151" customWidth="1"/>
    <col min="7" max="7" width="4.7109375" style="44" hidden="1" customWidth="1"/>
    <col min="8" max="8" width="4.7109375" style="45" hidden="1" customWidth="1"/>
    <col min="9" max="9" width="7.85546875" style="147" customWidth="1"/>
    <col min="10" max="10" width="30.85546875" style="150" customWidth="1"/>
    <col min="11" max="11" width="6.140625" style="46" customWidth="1"/>
    <col min="12" max="12" width="8.42578125" style="152" customWidth="1"/>
    <col min="13" max="13" width="10.5703125" style="150" customWidth="1"/>
    <col min="14" max="14" width="12.7109375" style="47" customWidth="1"/>
    <col min="15" max="15" width="6.85546875" style="153" customWidth="1"/>
    <col min="16" max="16" width="7.42578125" style="150" customWidth="1"/>
    <col min="17" max="17" width="9.85546875" style="154" customWidth="1"/>
    <col min="18" max="18" width="12.28515625" style="155" customWidth="1"/>
    <col min="19" max="19" width="6.85546875" style="147" customWidth="1"/>
    <col min="20" max="20" width="11.140625" style="150" customWidth="1"/>
    <col min="21" max="21" width="10.140625" style="156" customWidth="1"/>
    <col min="22" max="22" width="3.7109375" style="147" customWidth="1"/>
    <col min="23" max="16384" width="11.42578125" style="147"/>
  </cols>
  <sheetData>
    <row r="1" spans="1:23" ht="30" customHeight="1" x14ac:dyDescent="0.25">
      <c r="A1" s="48"/>
      <c r="B1" s="130" t="s">
        <v>25</v>
      </c>
      <c r="C1" s="92"/>
      <c r="D1" s="93"/>
      <c r="E1" s="94"/>
      <c r="F1" s="95"/>
      <c r="G1" s="91"/>
      <c r="H1" s="50" t="s">
        <v>24</v>
      </c>
      <c r="I1" s="95"/>
      <c r="J1" s="54"/>
      <c r="K1" s="55"/>
      <c r="L1" s="96"/>
      <c r="M1" s="97"/>
      <c r="N1" s="97"/>
      <c r="O1" s="98"/>
      <c r="P1" s="99"/>
      <c r="Q1" s="100"/>
      <c r="R1" s="97"/>
      <c r="S1" s="97"/>
      <c r="T1" s="97"/>
      <c r="U1" s="97"/>
    </row>
    <row r="2" spans="1:23" s="148" customFormat="1" ht="18" customHeight="1" x14ac:dyDescent="0.25">
      <c r="A2" s="42"/>
      <c r="B2" s="114"/>
      <c r="C2" s="115"/>
      <c r="D2" s="42"/>
      <c r="E2" s="116"/>
      <c r="F2" s="117"/>
      <c r="G2" s="42"/>
      <c r="H2" s="114"/>
      <c r="I2" s="79"/>
      <c r="J2" s="80"/>
      <c r="K2" s="118"/>
      <c r="L2" s="119"/>
      <c r="M2" s="120"/>
      <c r="N2" s="121"/>
      <c r="O2" s="122"/>
      <c r="P2" s="123"/>
      <c r="Q2" s="124"/>
      <c r="R2" s="121"/>
      <c r="S2" s="124"/>
      <c r="T2" s="124"/>
      <c r="U2" s="124"/>
    </row>
    <row r="3" spans="1:23" s="125" customFormat="1" ht="18" customHeight="1" x14ac:dyDescent="0.25">
      <c r="A3" s="101"/>
      <c r="B3" s="102"/>
      <c r="C3" s="103"/>
      <c r="D3" s="104"/>
      <c r="E3" s="126"/>
      <c r="F3" s="127"/>
      <c r="G3" s="102"/>
      <c r="H3" s="102"/>
      <c r="I3" s="105"/>
      <c r="J3" s="106"/>
      <c r="K3" s="107"/>
      <c r="L3" s="97"/>
      <c r="M3" s="108"/>
      <c r="N3" s="109"/>
      <c r="O3" s="110"/>
      <c r="P3" s="111"/>
      <c r="Q3" s="112"/>
      <c r="R3" s="128"/>
      <c r="S3" s="113"/>
      <c r="T3" s="112"/>
      <c r="U3" s="129"/>
    </row>
    <row r="4" spans="1:23" s="149" customFormat="1" ht="30" customHeight="1" x14ac:dyDescent="0.25">
      <c r="A4" s="3" t="s">
        <v>36</v>
      </c>
      <c r="B4" s="4" t="s">
        <v>37</v>
      </c>
      <c r="C4" s="5" t="s">
        <v>2</v>
      </c>
      <c r="D4" s="6" t="s">
        <v>34</v>
      </c>
      <c r="E4" s="7" t="s">
        <v>3</v>
      </c>
      <c r="F4" s="7" t="s">
        <v>4</v>
      </c>
      <c r="G4" s="4" t="s">
        <v>5</v>
      </c>
      <c r="H4" s="8" t="s">
        <v>6</v>
      </c>
      <c r="I4" s="9" t="s">
        <v>7</v>
      </c>
      <c r="J4" s="9" t="s">
        <v>8</v>
      </c>
      <c r="K4" s="10" t="s">
        <v>9</v>
      </c>
      <c r="L4" s="10" t="s">
        <v>10</v>
      </c>
      <c r="M4" s="11" t="s">
        <v>11</v>
      </c>
      <c r="N4" s="10" t="s">
        <v>12</v>
      </c>
      <c r="O4" s="7" t="s">
        <v>13</v>
      </c>
      <c r="P4" s="9" t="s">
        <v>14</v>
      </c>
      <c r="Q4" s="9" t="s">
        <v>15</v>
      </c>
      <c r="R4" s="10" t="s">
        <v>16</v>
      </c>
      <c r="S4" s="12" t="s">
        <v>17</v>
      </c>
      <c r="T4" s="10" t="s">
        <v>18</v>
      </c>
      <c r="U4" s="10" t="s">
        <v>19</v>
      </c>
    </row>
    <row r="5" spans="1:23" s="2" customFormat="1" ht="18" customHeight="1" x14ac:dyDescent="0.25">
      <c r="A5" s="157"/>
      <c r="B5" s="158"/>
      <c r="C5" s="159"/>
      <c r="D5" s="160"/>
      <c r="E5" s="161"/>
      <c r="F5" s="162"/>
      <c r="G5" s="158"/>
      <c r="H5" s="163"/>
      <c r="I5" s="164"/>
      <c r="J5" s="165"/>
      <c r="K5" s="166"/>
      <c r="L5" s="167"/>
      <c r="M5" s="168"/>
      <c r="N5" s="169"/>
      <c r="O5" s="170"/>
      <c r="P5" s="171"/>
      <c r="Q5" s="167"/>
      <c r="R5" s="167"/>
      <c r="S5" s="172"/>
      <c r="T5" s="167"/>
      <c r="U5" s="167"/>
      <c r="W5" s="176" t="s">
        <v>39</v>
      </c>
    </row>
    <row r="6" spans="1:23" x14ac:dyDescent="0.25">
      <c r="W6" s="176" t="s">
        <v>40</v>
      </c>
    </row>
    <row r="11" spans="1:23" x14ac:dyDescent="0.25">
      <c r="W11" s="147" t="s">
        <v>41</v>
      </c>
    </row>
  </sheetData>
  <dataValidations disablePrompts="1" count="1">
    <dataValidation type="list" allowBlank="1" showInputMessage="1" sqref="J2">
      <formula1>IF(J2&lt;&gt;"",OFFSET(L_Articles,MATCH(J2&amp;"*",L_Articles,0)-1,,COUNTIF(L_Articles,J2&amp;"*"),1),L_Articles)</formula1>
    </dataValidation>
  </dataValidations>
  <pageMargins left="0.7" right="0.7" top="0.75" bottom="0.75" header="0.3" footer="0.3"/>
  <drawing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'\\P48\2-copyfen\2_copyfen_2017\[2017_Compta-17.08.xlsm]CLT'!#REF!</xm:f>
          </x14:formula1>
          <xm:sqref>F3:H3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USER</cp:lastModifiedBy>
  <dcterms:created xsi:type="dcterms:W3CDTF">2017-08-25T18:57:24Z</dcterms:created>
  <dcterms:modified xsi:type="dcterms:W3CDTF">2017-08-28T09:54:13Z</dcterms:modified>
</cp:coreProperties>
</file>