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-copyfen\2_copyfen_2017\Excel-VBA\"/>
    </mc:Choice>
  </mc:AlternateContent>
  <bookViews>
    <workbookView xWindow="45" yWindow="-120" windowWidth="24915" windowHeight="1234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definedNames>
    <definedName name="L_Articles">[1]ART!$C:$C</definedName>
  </definedNames>
  <calcPr calcId="162913"/>
</workbook>
</file>

<file path=xl/calcChain.xml><?xml version="1.0" encoding="utf-8"?>
<calcChain xmlns="http://schemas.openxmlformats.org/spreadsheetml/2006/main">
  <c r="G16" i="1" l="1"/>
  <c r="N16" i="1"/>
  <c r="O16" i="1" s="1"/>
  <c r="Q16" i="1"/>
  <c r="S16" i="1"/>
  <c r="O18" i="1"/>
  <c r="G18" i="1"/>
  <c r="D18" i="1"/>
  <c r="B18" i="1"/>
  <c r="A18" i="1"/>
  <c r="Z17" i="1"/>
  <c r="I17" i="1"/>
  <c r="G17" i="1" s="1"/>
  <c r="G15" i="1"/>
  <c r="B15" i="1"/>
  <c r="B16" i="1" s="1"/>
  <c r="A15" i="1"/>
  <c r="Z15" i="1" s="1"/>
  <c r="Z14" i="1"/>
  <c r="I14" i="1"/>
  <c r="O13" i="1"/>
  <c r="G13" i="1"/>
  <c r="O12" i="1"/>
  <c r="G12" i="1"/>
  <c r="O11" i="1"/>
  <c r="G11" i="1"/>
  <c r="B11" i="1"/>
  <c r="B12" i="1" s="1"/>
  <c r="B13" i="1" s="1"/>
  <c r="A11" i="1"/>
  <c r="Z11" i="1" s="1"/>
  <c r="Z10" i="1"/>
  <c r="I10" i="1"/>
  <c r="O9" i="1"/>
  <c r="G9" i="1"/>
  <c r="O8" i="1"/>
  <c r="G8" i="1"/>
  <c r="G7" i="1"/>
  <c r="O6" i="1"/>
  <c r="G6" i="1"/>
  <c r="D6" i="1"/>
  <c r="D7" i="1" s="1"/>
  <c r="D8" i="1" s="1"/>
  <c r="D9" i="1" s="1"/>
  <c r="B6" i="1"/>
  <c r="B7" i="1" s="1"/>
  <c r="B8" i="1" s="1"/>
  <c r="B9" i="1" s="1"/>
  <c r="A6" i="1"/>
  <c r="Z6" i="1" s="1"/>
  <c r="Z5" i="1"/>
  <c r="I5" i="1"/>
  <c r="K5" i="1" s="1"/>
  <c r="T16" i="1" l="1"/>
  <c r="A16" i="1"/>
  <c r="Z16" i="1" s="1"/>
  <c r="A12" i="1"/>
  <c r="A13" i="1" s="1"/>
  <c r="Z13" i="1" s="1"/>
  <c r="G14" i="1"/>
  <c r="Z18" i="1"/>
  <c r="N6" i="1"/>
  <c r="Q6" i="1" s="1"/>
  <c r="S6" i="1" s="1"/>
  <c r="T6" i="1" s="1"/>
  <c r="A7" i="1"/>
  <c r="N7" i="1"/>
  <c r="G10" i="1"/>
  <c r="J5" i="1"/>
  <c r="Z12" i="1" l="1"/>
  <c r="A8" i="1"/>
  <c r="Z7" i="1"/>
  <c r="O7" i="1"/>
  <c r="Q7" i="1"/>
  <c r="Z8" i="1" l="1"/>
  <c r="A9" i="1"/>
  <c r="N15" i="1" s="1"/>
  <c r="N8" i="1"/>
  <c r="Q8" i="1" s="1"/>
  <c r="S8" i="1" s="1"/>
  <c r="T8" i="1" s="1"/>
  <c r="S7" i="1"/>
  <c r="T7" i="1" s="1"/>
  <c r="N18" i="1"/>
  <c r="Q18" i="1" s="1"/>
  <c r="O15" i="1" l="1"/>
  <c r="Q15" i="1"/>
  <c r="S15" i="1" s="1"/>
  <c r="T15" i="1" s="1"/>
  <c r="N12" i="1"/>
  <c r="Q12" i="1" s="1"/>
  <c r="N13" i="1"/>
  <c r="Q13" i="1" s="1"/>
  <c r="S13" i="1" s="1"/>
  <c r="T13" i="1" s="1"/>
  <c r="N9" i="1"/>
  <c r="Q9" i="1" s="1"/>
  <c r="S9" i="1" s="1"/>
  <c r="T9" i="1" s="1"/>
  <c r="Z9" i="1"/>
  <c r="N11" i="1"/>
  <c r="Q11" i="1" s="1"/>
  <c r="S11" i="1" s="1"/>
  <c r="T11" i="1" s="1"/>
  <c r="S18" i="1"/>
  <c r="T18" i="1" s="1"/>
  <c r="S12" i="1" l="1"/>
  <c r="T12" i="1" s="1"/>
  <c r="S5" i="1"/>
  <c r="T5" i="1"/>
  <c r="O14" i="1"/>
  <c r="T17" i="1"/>
  <c r="S14" i="1"/>
  <c r="T14" i="1"/>
  <c r="P5" i="1"/>
  <c r="S10" i="1"/>
  <c r="T10" i="1"/>
  <c r="O10" i="1"/>
  <c r="O17" i="1"/>
  <c r="Q5" i="1"/>
  <c r="N5" i="1"/>
  <c r="O5" i="1"/>
  <c r="N10" i="1"/>
  <c r="Q10" i="1"/>
  <c r="P14" i="1"/>
  <c r="Q14" i="1"/>
  <c r="S17" i="1"/>
  <c r="P10" i="1"/>
  <c r="P17" i="1"/>
  <c r="Q17" i="1"/>
</calcChain>
</file>

<file path=xl/comments1.xml><?xml version="1.0" encoding="utf-8"?>
<comments xmlns="http://schemas.openxmlformats.org/spreadsheetml/2006/main">
  <authors>
    <author>Didier FOURGEOT</author>
  </authors>
  <commentList>
    <comment ref="I5" authorId="0" shape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10" authorId="0" shape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14" authorId="0" shapeId="0">
      <text>
        <r>
          <rPr>
            <b/>
            <sz val="9"/>
            <color indexed="81"/>
            <rFont val="Tahoma"/>
            <family val="2"/>
          </rPr>
          <t>Code TARIF</t>
        </r>
      </text>
    </comment>
    <comment ref="I17" authorId="0" shapeId="0">
      <text>
        <r>
          <rPr>
            <b/>
            <sz val="9"/>
            <color indexed="81"/>
            <rFont val="Tahoma"/>
            <family val="2"/>
          </rPr>
          <t>Code TARIF</t>
        </r>
      </text>
    </comment>
  </commentList>
</comments>
</file>

<file path=xl/sharedStrings.xml><?xml version="1.0" encoding="utf-8"?>
<sst xmlns="http://schemas.openxmlformats.org/spreadsheetml/2006/main" count="88" uniqueCount="72">
  <si>
    <t>REPORT</t>
  </si>
  <si>
    <t xml:space="preserve">  COMPTOIR SAISIE</t>
  </si>
  <si>
    <t>N° Ordre</t>
  </si>
  <si>
    <t>Réf. Mois</t>
  </si>
  <si>
    <t>Date</t>
  </si>
  <si>
    <t>N°  Fiche</t>
  </si>
  <si>
    <t>N° Fiche</t>
  </si>
  <si>
    <t>Client</t>
  </si>
  <si>
    <t>Réf. Art.</t>
  </si>
  <si>
    <t>N° Art.</t>
  </si>
  <si>
    <t>Code Article</t>
  </si>
  <si>
    <t>Désignation Article</t>
  </si>
  <si>
    <t>Unité</t>
  </si>
  <si>
    <t>Quantité</t>
  </si>
  <si>
    <t>Tarif Unité HT</t>
  </si>
  <si>
    <t>Montant HT  Brut</t>
  </si>
  <si>
    <t>Remise %</t>
  </si>
  <si>
    <t>Remise Montant</t>
  </si>
  <si>
    <t>Montant HT Net</t>
  </si>
  <si>
    <t>Taux TVA</t>
  </si>
  <si>
    <t xml:space="preserve">Montant TVA </t>
  </si>
  <si>
    <t>Montant TTC</t>
  </si>
  <si>
    <t>Timbre 1%</t>
  </si>
  <si>
    <t>Montant TTC + T</t>
  </si>
  <si>
    <t>Référence</t>
  </si>
  <si>
    <t>Colonne1</t>
  </si>
  <si>
    <t>Colonne2</t>
  </si>
  <si>
    <t>Indice</t>
  </si>
  <si>
    <t>C</t>
  </si>
  <si>
    <t>09</t>
  </si>
  <si>
    <t>001</t>
  </si>
  <si>
    <t>CRAAG</t>
  </si>
  <si>
    <t>1</t>
  </si>
  <si>
    <t>C3</t>
  </si>
  <si>
    <t>2</t>
  </si>
  <si>
    <t>TP</t>
  </si>
  <si>
    <t>3</t>
  </si>
  <si>
    <t>PP</t>
  </si>
  <si>
    <t>4</t>
  </si>
  <si>
    <t>C4</t>
  </si>
  <si>
    <t>P</t>
  </si>
  <si>
    <t>002</t>
  </si>
  <si>
    <t>COMPTOIR</t>
  </si>
  <si>
    <t>N40</t>
  </si>
  <si>
    <t>I32</t>
  </si>
  <si>
    <t>PP2</t>
  </si>
  <si>
    <t>I</t>
  </si>
  <si>
    <t>003</t>
  </si>
  <si>
    <t>I8</t>
  </si>
  <si>
    <t>004</t>
  </si>
  <si>
    <t>ECOFIRMA</t>
  </si>
  <si>
    <t>agp</t>
  </si>
  <si>
    <t xml:space="preserve">Copie Noir &amp; Blanc A3-R /  Papier </t>
  </si>
  <si>
    <t>Tirage Noir &amp; Blanc / Papier</t>
  </si>
  <si>
    <t xml:space="preserve">Traçage Noir &amp; Blanc / Papier </t>
  </si>
  <si>
    <t>Copie Noir &amp; Blanc A4-R /  Papier</t>
  </si>
  <si>
    <t>Tarif COMPTOIR</t>
  </si>
  <si>
    <t>Numérisation Couleur A4 à plat</t>
  </si>
  <si>
    <t>Impression Couleur A3-R /  Papier (tout aplat)</t>
  </si>
  <si>
    <t>Traçage Couleur / Papier (tout aplat)</t>
  </si>
  <si>
    <t>Impression Noir &amp; Blanc A4-RV /  Papier</t>
  </si>
  <si>
    <t>Agrafage document (agrafes PM) - de 20 f</t>
  </si>
  <si>
    <t>08</t>
  </si>
  <si>
    <t>06</t>
  </si>
  <si>
    <t>07</t>
  </si>
  <si>
    <t>U</t>
  </si>
  <si>
    <t>ML</t>
  </si>
  <si>
    <t/>
  </si>
  <si>
    <t>=SOMMESI(A:A;Z:Z;N:N) crée des références circulaires</t>
  </si>
  <si>
    <t>et ne fonctionne pas correctement</t>
  </si>
  <si>
    <t>Formule pour N5 (=N6:N9), N10 (=N11:N13), N14, N17, etc…</t>
  </si>
  <si>
    <t>La somme doit se faire par rapport aux réf. situées en colonnes A et Z et qui sont toujours les mêmes et doit s'appliquer pour les colonnes N, O, et P.  La formule doit rester valable quand elle est copiée dans une autre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</si>
</sst>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D_A_-;\-* #,##0.00\ _D_A_-;_-* &quot;-&quot;??\ _D_A_-;_-@_-"/>
    <numFmt numFmtId="164" formatCode="dd/mm/yy;@"/>
  </numFmts>
  <fonts count="31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u/>
      <sz val="10"/>
      <color indexed="12"/>
      <name val="Arial"/>
      <family val="2"/>
    </font>
    <font>
      <u/>
      <sz val="36"/>
      <color theme="0"/>
      <name val="Arial"/>
      <family val="2"/>
    </font>
    <font>
      <b/>
      <sz val="18"/>
      <name val="Arial"/>
      <family val="2"/>
    </font>
    <font>
      <sz val="10"/>
      <name val="Courier New"/>
      <family val="3"/>
    </font>
    <font>
      <sz val="10"/>
      <name val="Arial"/>
      <family val="2"/>
    </font>
    <font>
      <b/>
      <sz val="10"/>
      <name val="Arial"/>
      <family val="2"/>
    </font>
    <font>
      <sz val="9"/>
      <name val="Courier New"/>
      <family val="3"/>
    </font>
    <font>
      <sz val="9"/>
      <name val="Felix Titling"/>
      <family val="5"/>
    </font>
    <font>
      <b/>
      <sz val="14"/>
      <name val="Arial"/>
      <family val="2"/>
    </font>
    <font>
      <sz val="9"/>
      <color theme="0"/>
      <name val="Courier New"/>
      <family val="3"/>
    </font>
    <font>
      <sz val="9"/>
      <color theme="0"/>
      <name val="Calibri"/>
      <family val="2"/>
    </font>
    <font>
      <sz val="10"/>
      <color theme="0"/>
      <name val="Courier New"/>
      <family val="3"/>
    </font>
    <font>
      <b/>
      <sz val="10"/>
      <name val="Felix Titling"/>
      <family val="5"/>
    </font>
    <font>
      <b/>
      <sz val="10"/>
      <color rgb="FF0070C0"/>
      <name val="Arial"/>
      <family val="2"/>
    </font>
    <font>
      <b/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12"/>
      <name val="Felix Titling"/>
      <family val="5"/>
    </font>
    <font>
      <b/>
      <sz val="12"/>
      <color rgb="FFFF0000"/>
      <name val="Arial"/>
      <family val="2"/>
    </font>
    <font>
      <b/>
      <sz val="14"/>
      <color theme="0"/>
      <name val="Arial"/>
      <family val="2"/>
    </font>
    <font>
      <sz val="10"/>
      <color rgb="FF0070C0"/>
      <name val="Arial"/>
      <family val="2"/>
    </font>
    <font>
      <b/>
      <sz val="10"/>
      <color rgb="FFFF0000"/>
      <name val="Felix Titling"/>
      <family val="5"/>
    </font>
    <font>
      <b/>
      <sz val="10"/>
      <color rgb="FF111111"/>
      <name val="Arial"/>
      <family val="2"/>
    </font>
    <font>
      <b/>
      <sz val="10"/>
      <color theme="0" tint="-0.34998626667073579"/>
      <name val="Arial"/>
      <family val="2"/>
    </font>
    <font>
      <sz val="10"/>
      <name val="Felix Titling"/>
      <family val="5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7FFFF"/>
        <bgColor indexed="64"/>
      </patternFill>
    </fill>
  </fills>
  <borders count="1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indexed="64"/>
      </left>
      <right style="hair">
        <color theme="0"/>
      </right>
      <top/>
      <bottom/>
      <diagonal/>
    </border>
    <border>
      <left/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31">
    <xf numFmtId="0" fontId="0" fillId="0" borderId="0" xfId="0"/>
    <xf numFmtId="0" fontId="7" fillId="2" borderId="1" xfId="2" applyFont="1" applyFill="1" applyBorder="1" applyAlignment="1" applyProtection="1">
      <alignment horizontal="center" vertical="center"/>
    </xf>
    <xf numFmtId="0" fontId="8" fillId="3" borderId="2" xfId="0" applyNumberFormat="1" applyFont="1" applyFill="1" applyBorder="1" applyAlignment="1" applyProtection="1">
      <alignment vertical="center"/>
      <protection hidden="1"/>
    </xf>
    <xf numFmtId="0" fontId="9" fillId="3" borderId="2" xfId="0" quotePrefix="1" applyFont="1" applyFill="1" applyBorder="1" applyAlignment="1" applyProtection="1">
      <alignment vertical="center"/>
      <protection locked="0" hidden="1"/>
    </xf>
    <xf numFmtId="0" fontId="10" fillId="3" borderId="3" xfId="0" applyNumberFormat="1" applyFont="1" applyFill="1" applyBorder="1" applyAlignment="1" applyProtection="1">
      <alignment vertical="center" wrapText="1"/>
      <protection hidden="1"/>
    </xf>
    <xf numFmtId="0" fontId="11" fillId="3" borderId="0" xfId="0" quotePrefix="1" applyNumberFormat="1" applyFont="1" applyFill="1" applyBorder="1" applyAlignment="1" applyProtection="1">
      <alignment vertical="center"/>
      <protection locked="0" hidden="1"/>
    </xf>
    <xf numFmtId="0" fontId="12" fillId="3" borderId="0" xfId="0" quotePrefix="1" applyNumberFormat="1" applyFont="1" applyFill="1" applyBorder="1" applyAlignment="1" applyProtection="1">
      <alignment vertical="center"/>
      <protection locked="0" hidden="1"/>
    </xf>
    <xf numFmtId="0" fontId="11" fillId="3" borderId="2" xfId="0" applyNumberFormat="1" applyFont="1" applyFill="1" applyBorder="1" applyAlignment="1" applyProtection="1">
      <alignment vertical="center" wrapText="1"/>
      <protection hidden="1"/>
    </xf>
    <xf numFmtId="0" fontId="8" fillId="3" borderId="4" xfId="0" applyFont="1" applyFill="1" applyBorder="1" applyAlignment="1" applyProtection="1">
      <alignment vertical="center"/>
      <protection locked="0" hidden="1"/>
    </xf>
    <xf numFmtId="0" fontId="13" fillId="3" borderId="0" xfId="0" quotePrefix="1" applyNumberFormat="1" applyFont="1" applyFill="1" applyBorder="1" applyAlignment="1" applyProtection="1">
      <alignment vertical="center"/>
      <protection locked="0" hidden="1"/>
    </xf>
    <xf numFmtId="0" fontId="14" fillId="3" borderId="0" xfId="0" applyFont="1" applyFill="1" applyBorder="1" applyAlignment="1" applyProtection="1">
      <alignment horizontal="center" vertical="center"/>
      <protection locked="0" hidden="1"/>
    </xf>
    <xf numFmtId="0" fontId="11" fillId="3" borderId="0" xfId="0" applyNumberFormat="1" applyFont="1" applyFill="1" applyBorder="1" applyAlignment="1" applyProtection="1">
      <alignment vertical="center"/>
    </xf>
    <xf numFmtId="0" fontId="11" fillId="3" borderId="0" xfId="0" applyNumberFormat="1" applyFont="1" applyFill="1" applyBorder="1" applyAlignment="1" applyProtection="1">
      <alignment vertical="center" wrapText="1"/>
      <protection hidden="1"/>
    </xf>
    <xf numFmtId="4" fontId="11" fillId="3" borderId="0" xfId="0" applyNumberFormat="1" applyFont="1" applyFill="1" applyBorder="1" applyAlignment="1" applyProtection="1">
      <alignment horizontal="right" vertical="center" wrapText="1"/>
      <protection hidden="1"/>
    </xf>
    <xf numFmtId="0" fontId="10" fillId="3" borderId="0" xfId="0" applyFont="1" applyFill="1" applyBorder="1" applyAlignment="1" applyProtection="1">
      <alignment horizontal="right" vertical="center" wrapText="1"/>
      <protection locked="0" hidden="1"/>
    </xf>
    <xf numFmtId="0" fontId="10" fillId="3" borderId="0" xfId="0" applyFont="1" applyFill="1" applyBorder="1" applyAlignment="1" applyProtection="1">
      <alignment vertical="center" wrapText="1"/>
      <protection locked="0" hidden="1"/>
    </xf>
    <xf numFmtId="0" fontId="10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1" fillId="0" borderId="0" xfId="0" applyFont="1" applyAlignment="1" applyProtection="1">
      <alignment vertical="center"/>
      <protection locked="0" hidden="1"/>
    </xf>
    <xf numFmtId="0" fontId="15" fillId="3" borderId="0" xfId="0" quotePrefix="1" applyFont="1" applyFill="1" applyBorder="1" applyAlignment="1" applyProtection="1">
      <alignment vertical="center"/>
      <protection locked="0" hidden="1"/>
    </xf>
    <xf numFmtId="0" fontId="16" fillId="3" borderId="0" xfId="0" quotePrefix="1" applyFont="1" applyFill="1" applyBorder="1" applyAlignment="1" applyProtection="1">
      <alignment vertical="center"/>
      <protection locked="0" hidden="1"/>
    </xf>
    <xf numFmtId="0" fontId="17" fillId="3" borderId="0" xfId="0" quotePrefix="1" applyFont="1" applyFill="1" applyBorder="1" applyAlignment="1" applyProtection="1">
      <alignment vertical="center"/>
      <protection locked="0" hidden="1"/>
    </xf>
    <xf numFmtId="0" fontId="15" fillId="3" borderId="0" xfId="0" quotePrefix="1" applyNumberFormat="1" applyFont="1" applyFill="1" applyBorder="1" applyAlignment="1" applyProtection="1">
      <alignment vertical="center"/>
      <protection locked="0" hidden="1"/>
    </xf>
    <xf numFmtId="0" fontId="2" fillId="3" borderId="0" xfId="0" quotePrefix="1" applyFont="1" applyFill="1" applyBorder="1" applyAlignment="1" applyProtection="1">
      <alignment vertical="center" wrapText="1"/>
      <protection locked="0" hidden="1"/>
    </xf>
    <xf numFmtId="49" fontId="18" fillId="3" borderId="0" xfId="0" applyNumberFormat="1" applyFont="1" applyFill="1" applyBorder="1" applyAlignment="1">
      <alignment horizontal="left" vertical="center" wrapText="1"/>
    </xf>
    <xf numFmtId="0" fontId="10" fillId="3" borderId="0" xfId="0" applyNumberFormat="1" applyFont="1" applyFill="1" applyBorder="1" applyAlignment="1">
      <alignment horizontal="left" vertical="center" wrapText="1"/>
    </xf>
    <xf numFmtId="0" fontId="2" fillId="3" borderId="0" xfId="0" applyFont="1" applyFill="1" applyBorder="1" applyAlignment="1" applyProtection="1">
      <alignment horizontal="left" vertical="center" wrapText="1"/>
      <protection locked="0" hidden="1"/>
    </xf>
    <xf numFmtId="4" fontId="2" fillId="3" borderId="0" xfId="0" applyNumberFormat="1" applyFont="1" applyFill="1" applyBorder="1" applyAlignment="1" applyProtection="1">
      <alignment horizontal="center" vertical="center"/>
      <protection locked="0" hidden="1"/>
    </xf>
    <xf numFmtId="4" fontId="2" fillId="3" borderId="0" xfId="0" applyNumberFormat="1" applyFont="1" applyFill="1" applyBorder="1" applyAlignment="1" applyProtection="1">
      <alignment vertical="center"/>
      <protection locked="0" hidden="1"/>
    </xf>
    <xf numFmtId="4" fontId="2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10" fontId="5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0" fontId="5" fillId="3" borderId="0" xfId="0" applyFont="1" applyFill="1" applyBorder="1" applyAlignment="1" applyProtection="1">
      <alignment horizontal="center" vertical="center" wrapText="1"/>
      <protection locked="0" hidden="1"/>
    </xf>
    <xf numFmtId="0" fontId="5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1" fillId="3" borderId="0" xfId="0" applyFont="1" applyFill="1" applyBorder="1" applyAlignment="1" applyProtection="1">
      <alignment vertical="center"/>
      <protection locked="0" hidden="1"/>
    </xf>
    <xf numFmtId="0" fontId="1" fillId="3" borderId="0" xfId="0" applyNumberFormat="1" applyFont="1" applyFill="1" applyBorder="1" applyAlignment="1" applyProtection="1">
      <alignment horizontal="center" vertical="center"/>
      <protection locked="0" hidden="1"/>
    </xf>
    <xf numFmtId="49" fontId="19" fillId="3" borderId="0" xfId="0" applyNumberFormat="1" applyFont="1" applyFill="1" applyBorder="1" applyAlignment="1" applyProtection="1">
      <alignment horizontal="center" vertical="center" wrapText="1"/>
      <protection hidden="1"/>
    </xf>
    <xf numFmtId="164" fontId="3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20" fillId="3" borderId="0" xfId="0" applyNumberFormat="1" applyFont="1" applyFill="1" applyBorder="1" applyAlignment="1" applyProtection="1">
      <alignment horizontal="center" vertical="center" wrapText="1"/>
      <protection hidden="1"/>
    </xf>
    <xf numFmtId="0" fontId="21" fillId="3" borderId="0" xfId="0" applyNumberFormat="1" applyFont="1" applyFill="1" applyBorder="1" applyAlignment="1">
      <alignment horizontal="center" vertical="center" wrapText="1"/>
    </xf>
    <xf numFmtId="0" fontId="21" fillId="3" borderId="0" xfId="0" applyNumberFormat="1" applyFont="1" applyFill="1" applyBorder="1" applyAlignment="1">
      <alignment vertical="center" wrapText="1"/>
    </xf>
    <xf numFmtId="0" fontId="22" fillId="3" borderId="0" xfId="0" applyNumberFormat="1" applyFont="1" applyFill="1" applyBorder="1" applyAlignment="1">
      <alignment horizontal="center" vertical="center" wrapText="1"/>
    </xf>
    <xf numFmtId="0" fontId="10" fillId="3" borderId="0" xfId="0" applyNumberFormat="1" applyFont="1" applyFill="1" applyBorder="1" applyAlignment="1" applyProtection="1">
      <alignment horizontal="left" vertical="center" wrapText="1"/>
      <protection locked="0" hidden="1"/>
    </xf>
    <xf numFmtId="0" fontId="10" fillId="3" borderId="0" xfId="0" applyNumberFormat="1" applyFont="1" applyFill="1" applyBorder="1" applyAlignment="1" applyProtection="1">
      <alignment horizontal="center" vertical="center" wrapText="1"/>
      <protection hidden="1"/>
    </xf>
    <xf numFmtId="4" fontId="10" fillId="3" borderId="0" xfId="0" applyNumberFormat="1" applyFont="1" applyFill="1" applyBorder="1" applyAlignment="1" applyProtection="1">
      <alignment horizontal="right" vertical="center" wrapText="1"/>
      <protection hidden="1"/>
    </xf>
    <xf numFmtId="4" fontId="23" fillId="3" borderId="0" xfId="0" applyNumberFormat="1" applyFont="1" applyFill="1" applyBorder="1" applyAlignment="1" applyProtection="1">
      <alignment horizontal="right" vertical="center" wrapText="1"/>
      <protection hidden="1"/>
    </xf>
    <xf numFmtId="10" fontId="20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4" fontId="20" fillId="3" borderId="0" xfId="0" applyNumberFormat="1" applyFont="1" applyFill="1" applyBorder="1" applyAlignment="1" applyProtection="1">
      <alignment horizontal="right" vertical="center" wrapText="1"/>
      <protection hidden="1"/>
    </xf>
    <xf numFmtId="4" fontId="21" fillId="3" borderId="0" xfId="0" applyNumberFormat="1" applyFont="1" applyFill="1" applyBorder="1" applyAlignment="1">
      <alignment horizontal="right" vertical="center" wrapText="1"/>
    </xf>
    <xf numFmtId="9" fontId="11" fillId="3" borderId="0" xfId="0" applyNumberFormat="1" applyFont="1" applyFill="1" applyBorder="1" applyAlignment="1" applyProtection="1">
      <alignment horizontal="center" vertical="center" wrapText="1"/>
      <protection hidden="1"/>
    </xf>
    <xf numFmtId="4" fontId="24" fillId="3" borderId="0" xfId="0" applyNumberFormat="1" applyFont="1" applyFill="1" applyBorder="1" applyAlignment="1" applyProtection="1">
      <alignment horizontal="right" vertical="center" wrapText="1"/>
      <protection hidden="1"/>
    </xf>
    <xf numFmtId="0" fontId="4" fillId="3" borderId="0" xfId="0" applyFont="1" applyFill="1" applyBorder="1" applyAlignment="1" applyProtection="1">
      <alignment vertical="center"/>
      <protection locked="0" hidden="1"/>
    </xf>
    <xf numFmtId="0" fontId="5" fillId="2" borderId="5" xfId="0" applyFont="1" applyFill="1" applyBorder="1" applyAlignment="1" applyProtection="1">
      <alignment vertical="top" wrapText="1"/>
      <protection locked="0" hidden="1"/>
    </xf>
    <xf numFmtId="0" fontId="2" fillId="2" borderId="6" xfId="0" applyFont="1" applyFill="1" applyBorder="1" applyAlignment="1" applyProtection="1">
      <alignment vertical="top" wrapText="1"/>
      <protection hidden="1"/>
    </xf>
    <xf numFmtId="0" fontId="2" fillId="2" borderId="7" xfId="0" applyFont="1" applyFill="1" applyBorder="1" applyAlignment="1" applyProtection="1">
      <alignment vertical="top" wrapText="1"/>
      <protection locked="0" hidden="1"/>
    </xf>
    <xf numFmtId="0" fontId="2" fillId="2" borderId="7" xfId="0" applyNumberFormat="1" applyFont="1" applyFill="1" applyBorder="1" applyAlignment="1" applyProtection="1">
      <alignment vertical="top" wrapText="1"/>
      <protection hidden="1"/>
    </xf>
    <xf numFmtId="0" fontId="2" fillId="2" borderId="7" xfId="0" applyFont="1" applyFill="1" applyBorder="1" applyAlignment="1" applyProtection="1">
      <alignment vertical="top" wrapText="1"/>
      <protection hidden="1"/>
    </xf>
    <xf numFmtId="0" fontId="2" fillId="2" borderId="6" xfId="0" applyFont="1" applyFill="1" applyBorder="1" applyAlignment="1" applyProtection="1">
      <alignment vertical="top" wrapText="1"/>
      <protection locked="0" hidden="1"/>
    </xf>
    <xf numFmtId="0" fontId="18" fillId="2" borderId="7" xfId="0" applyFont="1" applyFill="1" applyBorder="1" applyAlignment="1" applyProtection="1">
      <alignment vertical="top" wrapText="1"/>
      <protection locked="0" hidden="1"/>
    </xf>
    <xf numFmtId="4" fontId="2" fillId="2" borderId="7" xfId="0" applyNumberFormat="1" applyFont="1" applyFill="1" applyBorder="1" applyAlignment="1" applyProtection="1">
      <alignment vertical="top" wrapText="1"/>
      <protection hidden="1"/>
    </xf>
    <xf numFmtId="0" fontId="2" fillId="2" borderId="7" xfId="0" applyFont="1" applyFill="1" applyBorder="1" applyAlignment="1" applyProtection="1">
      <alignment horizontal="left" vertical="top" wrapText="1"/>
      <protection locked="0" hidden="1"/>
    </xf>
    <xf numFmtId="9" fontId="2" fillId="2" borderId="7" xfId="0" applyNumberFormat="1" applyFont="1" applyFill="1" applyBorder="1" applyAlignment="1" applyProtection="1">
      <alignment vertical="top" wrapText="1"/>
      <protection hidden="1"/>
    </xf>
    <xf numFmtId="0" fontId="5" fillId="2" borderId="7" xfId="0" applyNumberFormat="1" applyFont="1" applyFill="1" applyBorder="1" applyAlignment="1" applyProtection="1">
      <alignment vertical="top" wrapText="1"/>
      <protection locked="0" hidden="1"/>
    </xf>
    <xf numFmtId="0" fontId="1" fillId="0" borderId="0" xfId="0" applyFont="1" applyAlignment="1" applyProtection="1">
      <alignment vertical="top"/>
      <protection locked="0" hidden="1"/>
    </xf>
    <xf numFmtId="164" fontId="25" fillId="3" borderId="9" xfId="0" applyNumberFormat="1" applyFont="1" applyFill="1" applyBorder="1" applyAlignment="1" applyProtection="1">
      <alignment horizontal="center" vertical="center" wrapText="1"/>
      <protection locked="0" hidden="1"/>
    </xf>
    <xf numFmtId="0" fontId="11" fillId="3" borderId="10" xfId="0" applyNumberFormat="1" applyFont="1" applyFill="1" applyBorder="1" applyAlignment="1" applyProtection="1">
      <alignment vertical="center" wrapText="1"/>
      <protection locked="0" hidden="1"/>
    </xf>
    <xf numFmtId="0" fontId="10" fillId="3" borderId="9" xfId="0" applyNumberFormat="1" applyFont="1" applyFill="1" applyBorder="1" applyAlignment="1" applyProtection="1">
      <alignment horizontal="center" vertical="center" wrapText="1"/>
      <protection hidden="1"/>
    </xf>
    <xf numFmtId="4" fontId="10" fillId="3" borderId="9" xfId="0" applyNumberFormat="1" applyFont="1" applyFill="1" applyBorder="1" applyAlignment="1" applyProtection="1">
      <alignment horizontal="right" vertical="center" wrapText="1"/>
      <protection hidden="1"/>
    </xf>
    <xf numFmtId="0" fontId="4" fillId="0" borderId="0" xfId="0" applyFont="1" applyAlignment="1" applyProtection="1">
      <alignment vertical="center"/>
      <protection locked="0" hidden="1"/>
    </xf>
    <xf numFmtId="0" fontId="1" fillId="3" borderId="8" xfId="0" applyNumberFormat="1" applyFont="1" applyFill="1" applyBorder="1" applyAlignment="1" applyProtection="1">
      <alignment horizontal="center" vertical="center"/>
      <protection locked="0" hidden="1"/>
    </xf>
    <xf numFmtId="0" fontId="28" fillId="3" borderId="9" xfId="0" applyNumberFormat="1" applyFont="1" applyFill="1" applyBorder="1" applyAlignment="1" applyProtection="1">
      <alignment horizontal="center" vertical="center" wrapText="1"/>
      <protection hidden="1"/>
    </xf>
    <xf numFmtId="0" fontId="20" fillId="3" borderId="9" xfId="0" applyNumberFormat="1" applyFont="1" applyFill="1" applyBorder="1" applyAlignment="1" applyProtection="1">
      <alignment horizontal="center" vertical="center" wrapText="1"/>
      <protection locked="0" hidden="1"/>
    </xf>
    <xf numFmtId="0" fontId="11" fillId="3" borderId="9" xfId="0" applyNumberFormat="1" applyFont="1" applyFill="1" applyBorder="1" applyAlignment="1" applyProtection="1">
      <alignment vertical="center" wrapText="1"/>
      <protection locked="0" hidden="1"/>
    </xf>
    <xf numFmtId="49" fontId="10" fillId="3" borderId="9" xfId="0" applyNumberFormat="1" applyFont="1" applyFill="1" applyBorder="1" applyAlignment="1" applyProtection="1">
      <alignment horizontal="center" vertical="center" wrapText="1"/>
      <protection locked="0" hidden="1"/>
    </xf>
    <xf numFmtId="49" fontId="18" fillId="3" borderId="9" xfId="0" applyNumberFormat="1" applyFont="1" applyFill="1" applyBorder="1" applyAlignment="1" applyProtection="1">
      <alignment horizontal="left" vertical="center" wrapText="1"/>
      <protection locked="0" hidden="1"/>
    </xf>
    <xf numFmtId="0" fontId="10" fillId="3" borderId="9" xfId="0" applyNumberFormat="1" applyFont="1" applyFill="1" applyBorder="1" applyAlignment="1" applyProtection="1">
      <alignment horizontal="left" vertical="center" wrapText="1"/>
      <protection locked="0" hidden="1"/>
    </xf>
    <xf numFmtId="10" fontId="10" fillId="3" borderId="9" xfId="0" applyNumberFormat="1" applyFont="1" applyFill="1" applyBorder="1" applyAlignment="1" applyProtection="1">
      <alignment vertical="center" wrapText="1"/>
      <protection locked="0" hidden="1"/>
    </xf>
    <xf numFmtId="4" fontId="10" fillId="3" borderId="9" xfId="0" applyNumberFormat="1" applyFont="1" applyFill="1" applyBorder="1" applyAlignment="1" applyProtection="1">
      <alignment horizontal="right" vertical="center" wrapText="1"/>
      <protection locked="0" hidden="1"/>
    </xf>
    <xf numFmtId="9" fontId="10" fillId="3" borderId="9" xfId="0" applyNumberFormat="1" applyFont="1" applyFill="1" applyBorder="1" applyAlignment="1" applyProtection="1">
      <alignment horizontal="center" vertical="center" wrapText="1"/>
      <protection hidden="1"/>
    </xf>
    <xf numFmtId="4" fontId="10" fillId="3" borderId="8" xfId="0" applyNumberFormat="1" applyFont="1" applyFill="1" applyBorder="1" applyAlignment="1" applyProtection="1">
      <alignment horizontal="right" vertical="center" wrapText="1"/>
      <protection hidden="1"/>
    </xf>
    <xf numFmtId="49" fontId="18" fillId="3" borderId="11" xfId="0" applyNumberFormat="1" applyFont="1" applyFill="1" applyBorder="1" applyAlignment="1" applyProtection="1">
      <alignment horizontal="left" vertical="center" wrapText="1"/>
      <protection locked="0" hidden="1"/>
    </xf>
    <xf numFmtId="49" fontId="10" fillId="3" borderId="9" xfId="0" applyNumberFormat="1" applyFont="1" applyFill="1" applyBorder="1" applyAlignment="1" applyProtection="1">
      <alignment horizontal="center" vertical="center" wrapText="1"/>
      <protection hidden="1"/>
    </xf>
    <xf numFmtId="0" fontId="11" fillId="3" borderId="9" xfId="0" applyNumberFormat="1" applyFont="1" applyFill="1" applyBorder="1" applyAlignment="1" applyProtection="1">
      <alignment horizontal="center" vertical="center" wrapText="1"/>
      <protection hidden="1"/>
    </xf>
    <xf numFmtId="4" fontId="10" fillId="3" borderId="10" xfId="0" applyNumberFormat="1" applyFont="1" applyFill="1" applyBorder="1" applyAlignment="1" applyProtection="1">
      <alignment horizontal="right" vertical="center" wrapText="1"/>
      <protection hidden="1"/>
    </xf>
    <xf numFmtId="4" fontId="10" fillId="3" borderId="10" xfId="0" applyNumberFormat="1" applyFont="1" applyFill="1" applyBorder="1" applyAlignment="1" applyProtection="1">
      <alignment horizontal="right" vertical="center" wrapText="1"/>
      <protection locked="0" hidden="1"/>
    </xf>
    <xf numFmtId="0" fontId="1" fillId="3" borderId="12" xfId="0" applyNumberFormat="1" applyFont="1" applyFill="1" applyBorder="1" applyAlignment="1" applyProtection="1">
      <alignment horizontal="center" vertical="center"/>
      <protection locked="0" hidden="1"/>
    </xf>
    <xf numFmtId="49" fontId="10" fillId="3" borderId="10" xfId="0" applyNumberFormat="1" applyFont="1" applyFill="1" applyBorder="1" applyAlignment="1" applyProtection="1">
      <alignment horizontal="center" vertical="center" wrapText="1"/>
      <protection hidden="1"/>
    </xf>
    <xf numFmtId="164" fontId="25" fillId="3" borderId="10" xfId="0" applyNumberFormat="1" applyFont="1" applyFill="1" applyBorder="1" applyAlignment="1" applyProtection="1">
      <alignment horizontal="center" vertical="center" wrapText="1"/>
      <protection locked="0" hidden="1"/>
    </xf>
    <xf numFmtId="0" fontId="28" fillId="3" borderId="10" xfId="0" applyNumberFormat="1" applyFont="1" applyFill="1" applyBorder="1" applyAlignment="1" applyProtection="1">
      <alignment horizontal="center" vertical="center" wrapText="1"/>
      <protection hidden="1"/>
    </xf>
    <xf numFmtId="0" fontId="20" fillId="3" borderId="10" xfId="0" applyNumberFormat="1" applyFont="1" applyFill="1" applyBorder="1" applyAlignment="1" applyProtection="1">
      <alignment horizontal="center" vertical="center" wrapText="1"/>
      <protection locked="0" hidden="1"/>
    </xf>
    <xf numFmtId="0" fontId="11" fillId="3" borderId="10" xfId="0" applyNumberFormat="1" applyFont="1" applyFill="1" applyBorder="1" applyAlignment="1" applyProtection="1">
      <alignment horizontal="center" vertical="center" wrapText="1"/>
      <protection hidden="1"/>
    </xf>
    <xf numFmtId="0" fontId="10" fillId="3" borderId="10" xfId="0" applyNumberFormat="1" applyFont="1" applyFill="1" applyBorder="1" applyAlignment="1" applyProtection="1">
      <alignment horizontal="center" vertical="center" wrapText="1"/>
      <protection hidden="1"/>
    </xf>
    <xf numFmtId="0" fontId="10" fillId="3" borderId="10" xfId="0" applyNumberFormat="1" applyFont="1" applyFill="1" applyBorder="1" applyAlignment="1" applyProtection="1">
      <alignment horizontal="left" vertical="center" wrapText="1"/>
      <protection locked="0" hidden="1"/>
    </xf>
    <xf numFmtId="9" fontId="10" fillId="3" borderId="10" xfId="0" applyNumberFormat="1" applyFont="1" applyFill="1" applyBorder="1" applyAlignment="1" applyProtection="1">
      <alignment horizontal="center" vertical="center" wrapText="1"/>
      <protection hidden="1"/>
    </xf>
    <xf numFmtId="10" fontId="10" fillId="3" borderId="9" xfId="0" applyNumberFormat="1" applyFont="1" applyFill="1" applyBorder="1" applyAlignment="1" applyProtection="1">
      <alignment horizontal="right" vertical="center" wrapText="1"/>
      <protection locked="0" hidden="1"/>
    </xf>
    <xf numFmtId="0" fontId="25" fillId="3" borderId="9" xfId="0" applyNumberFormat="1" applyFont="1" applyFill="1" applyBorder="1" applyAlignment="1" applyProtection="1">
      <alignment horizontal="center" vertical="center" wrapText="1"/>
      <protection hidden="1"/>
    </xf>
    <xf numFmtId="4" fontId="18" fillId="3" borderId="9" xfId="0" applyNumberFormat="1" applyFont="1" applyFill="1" applyBorder="1" applyAlignment="1" applyProtection="1">
      <alignment horizontal="left" vertical="center" wrapText="1"/>
      <protection locked="0" hidden="1"/>
    </xf>
    <xf numFmtId="0" fontId="0" fillId="0" borderId="0" xfId="0" applyAlignment="1">
      <alignment vertical="center"/>
    </xf>
    <xf numFmtId="0" fontId="1" fillId="0" borderId="0" xfId="0" applyFont="1" applyAlignment="1" applyProtection="1">
      <alignment vertical="center"/>
      <protection hidden="1"/>
    </xf>
    <xf numFmtId="0" fontId="25" fillId="0" borderId="0" xfId="0" applyFont="1" applyAlignment="1" applyProtection="1">
      <alignment vertical="center"/>
      <protection locked="0" hidden="1"/>
    </xf>
    <xf numFmtId="0" fontId="1" fillId="0" borderId="0" xfId="0" applyNumberFormat="1" applyFont="1" applyAlignment="1" applyProtection="1">
      <alignment vertical="center"/>
      <protection hidden="1"/>
    </xf>
    <xf numFmtId="0" fontId="3" fillId="0" borderId="0" xfId="0" applyNumberFormat="1" applyFont="1" applyAlignment="1" applyProtection="1">
      <alignment vertical="center"/>
      <protection locked="0" hidden="1"/>
    </xf>
    <xf numFmtId="0" fontId="10" fillId="0" borderId="0" xfId="0" applyNumberFormat="1" applyFont="1" applyAlignment="1" applyProtection="1">
      <alignment vertical="center"/>
      <protection locked="0" hidden="1"/>
    </xf>
    <xf numFmtId="0" fontId="29" fillId="0" borderId="0" xfId="0" applyFont="1" applyAlignment="1" applyProtection="1">
      <alignment vertical="center"/>
      <protection locked="0" hidden="1"/>
    </xf>
    <xf numFmtId="0" fontId="5" fillId="0" borderId="0" xfId="0" applyFont="1" applyAlignment="1" applyProtection="1">
      <alignment horizontal="left" vertical="center"/>
      <protection locked="0" hidden="1"/>
    </xf>
    <xf numFmtId="0" fontId="1" fillId="0" borderId="0" xfId="0" applyFont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vertical="center"/>
      <protection hidden="1"/>
    </xf>
    <xf numFmtId="0" fontId="0" fillId="0" borderId="0" xfId="0" applyAlignment="1">
      <alignment horizontal="right" vertical="center"/>
    </xf>
    <xf numFmtId="0" fontId="1" fillId="0" borderId="0" xfId="0" applyNumberFormat="1" applyFont="1" applyAlignment="1" applyProtection="1">
      <alignment horizontal="center" vertical="center"/>
      <protection locked="0" hidden="1"/>
    </xf>
    <xf numFmtId="0" fontId="1" fillId="0" borderId="0" xfId="0" applyFont="1" applyAlignment="1" applyProtection="1">
      <alignment horizontal="center" vertical="center"/>
      <protection locked="0" hidden="1"/>
    </xf>
    <xf numFmtId="9" fontId="1" fillId="0" borderId="0" xfId="0" applyNumberFormat="1" applyFont="1" applyAlignment="1" applyProtection="1">
      <alignment horizontal="center" vertical="center"/>
      <protection hidden="1"/>
    </xf>
    <xf numFmtId="4" fontId="1" fillId="0" borderId="0" xfId="0" applyNumberFormat="1" applyFont="1" applyAlignment="1" applyProtection="1">
      <alignment horizontal="right" vertical="center"/>
      <protection hidden="1"/>
    </xf>
    <xf numFmtId="0" fontId="0" fillId="0" borderId="0" xfId="0" applyFont="1" applyAlignment="1" applyProtection="1">
      <alignment vertical="center"/>
      <protection locked="0" hidden="1"/>
    </xf>
    <xf numFmtId="0" fontId="20" fillId="0" borderId="0" xfId="0" applyFont="1" applyAlignment="1" applyProtection="1">
      <alignment vertical="center"/>
      <protection hidden="1"/>
    </xf>
    <xf numFmtId="0" fontId="20" fillId="0" borderId="0" xfId="0" quotePrefix="1" applyFont="1" applyAlignment="1" applyProtection="1">
      <alignment vertical="center"/>
      <protection locked="0" hidden="1"/>
    </xf>
    <xf numFmtId="0" fontId="20" fillId="0" borderId="0" xfId="0" applyFont="1" applyAlignment="1" applyProtection="1">
      <alignment vertical="center"/>
      <protection locked="0" hidden="1"/>
    </xf>
    <xf numFmtId="0" fontId="20" fillId="0" borderId="0" xfId="0" applyFont="1" applyAlignment="1" applyProtection="1">
      <alignment vertical="top" wrapText="1"/>
      <protection locked="0" hidden="1"/>
    </xf>
    <xf numFmtId="0" fontId="4" fillId="4" borderId="8" xfId="0" applyNumberFormat="1" applyFont="1" applyFill="1" applyBorder="1" applyAlignment="1" applyProtection="1">
      <alignment horizontal="center" vertical="center"/>
      <protection locked="0" hidden="1"/>
    </xf>
    <xf numFmtId="49" fontId="19" fillId="4" borderId="9" xfId="0" applyNumberFormat="1" applyFont="1" applyFill="1" applyBorder="1" applyAlignment="1" applyProtection="1">
      <alignment horizontal="center" vertical="center" wrapText="1"/>
      <protection hidden="1"/>
    </xf>
    <xf numFmtId="164" fontId="25" fillId="4" borderId="9" xfId="0" applyNumberFormat="1" applyFont="1" applyFill="1" applyBorder="1" applyAlignment="1" applyProtection="1">
      <alignment horizontal="center" vertical="center" wrapText="1"/>
      <protection locked="0" hidden="1"/>
    </xf>
    <xf numFmtId="0" fontId="20" fillId="4" borderId="9" xfId="0" applyNumberFormat="1" applyFont="1" applyFill="1" applyBorder="1" applyAlignment="1" applyProtection="1">
      <alignment horizontal="center" vertical="center" wrapText="1"/>
      <protection hidden="1"/>
    </xf>
    <xf numFmtId="49" fontId="20" fillId="4" borderId="9" xfId="1" applyNumberFormat="1" applyFont="1" applyFill="1" applyBorder="1" applyAlignment="1" applyProtection="1">
      <alignment horizontal="center" vertical="center" wrapText="1"/>
      <protection locked="0" hidden="1"/>
    </xf>
    <xf numFmtId="0" fontId="11" fillId="4" borderId="9" xfId="0" applyNumberFormat="1" applyFont="1" applyFill="1" applyBorder="1" applyAlignment="1" applyProtection="1">
      <alignment vertical="center" wrapText="1"/>
      <protection locked="0" hidden="1"/>
    </xf>
    <xf numFmtId="49" fontId="11" fillId="4" borderId="9" xfId="0" applyNumberFormat="1" applyFont="1" applyFill="1" applyBorder="1" applyAlignment="1" applyProtection="1">
      <alignment horizontal="center" vertical="center" wrapText="1"/>
      <protection locked="0" hidden="1"/>
    </xf>
    <xf numFmtId="0" fontId="26" fillId="4" borderId="11" xfId="0" applyNumberFormat="1" applyFont="1" applyFill="1" applyBorder="1" applyAlignment="1" applyProtection="1">
      <alignment horizontal="center" vertical="center" wrapText="1"/>
      <protection locked="0" hidden="1"/>
    </xf>
    <xf numFmtId="0" fontId="27" fillId="4" borderId="8" xfId="0" applyNumberFormat="1" applyFont="1" applyFill="1" applyBorder="1" applyAlignment="1" applyProtection="1">
      <alignment horizontal="left" vertical="center" wrapText="1"/>
      <protection locked="0" hidden="1"/>
    </xf>
    <xf numFmtId="0" fontId="10" fillId="4" borderId="9" xfId="0" applyNumberFormat="1" applyFont="1" applyFill="1" applyBorder="1" applyAlignment="1" applyProtection="1">
      <alignment horizontal="center" vertical="center" wrapText="1"/>
      <protection hidden="1"/>
    </xf>
    <xf numFmtId="4" fontId="11" fillId="4" borderId="9" xfId="0" applyNumberFormat="1" applyFont="1" applyFill="1" applyBorder="1" applyAlignment="1" applyProtection="1">
      <alignment horizontal="right" vertical="center" wrapText="1"/>
      <protection hidden="1"/>
    </xf>
    <xf numFmtId="4" fontId="10" fillId="4" borderId="9" xfId="0" applyNumberFormat="1" applyFont="1" applyFill="1" applyBorder="1" applyAlignment="1" applyProtection="1">
      <alignment horizontal="right" vertical="center" wrapText="1"/>
      <protection hidden="1"/>
    </xf>
    <xf numFmtId="4" fontId="11" fillId="4" borderId="8" xfId="0" applyNumberFormat="1" applyFont="1" applyFill="1" applyBorder="1" applyAlignment="1" applyProtection="1">
      <alignment horizontal="right" vertical="center" wrapText="1"/>
      <protection hidden="1"/>
    </xf>
    <xf numFmtId="10" fontId="11" fillId="4" borderId="8" xfId="0" applyNumberFormat="1" applyFont="1" applyFill="1" applyBorder="1" applyAlignment="1" applyProtection="1">
      <alignment horizontal="right" vertical="center" wrapText="1"/>
      <protection hidden="1"/>
    </xf>
    <xf numFmtId="9" fontId="11" fillId="4" borderId="9" xfId="0" applyNumberFormat="1" applyFont="1" applyFill="1" applyBorder="1" applyAlignment="1" applyProtection="1">
      <alignment horizontal="center" vertical="center" wrapText="1"/>
      <protection hidden="1"/>
    </xf>
    <xf numFmtId="0" fontId="10" fillId="4" borderId="8" xfId="0" applyNumberFormat="1" applyFont="1" applyFill="1" applyBorder="1" applyAlignment="1" applyProtection="1">
      <alignment horizontal="center" vertical="center" wrapText="1"/>
      <protection locked="0" hidden="1"/>
    </xf>
  </cellXfs>
  <cellStyles count="3">
    <cellStyle name="Lien hypertexte" xfId="2" builtinId="8"/>
    <cellStyle name="Milliers" xfId="1" builtinId="3"/>
    <cellStyle name="Normal" xfId="0" builtinId="0"/>
  </cellStyles>
  <dxfs count="28"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hair">
          <color auto="1"/>
        </top>
        <bottom style="hair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auto="1"/>
        </top>
        <bottom style="hair">
          <color auto="1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auto="1"/>
        </top>
        <bottom style="hair">
          <color auto="1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auto="1"/>
        </top>
        <bottom style="hair">
          <color auto="1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auto="1"/>
        </top>
        <bottom style="hair">
          <color auto="1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horizontal="right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right"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color auto="1"/>
        <name val="Felix Titling"/>
        <scheme val="none"/>
      </font>
      <fill>
        <patternFill patternType="solid">
          <fgColor indexed="64"/>
          <bgColor theme="0"/>
        </patternFill>
      </fill>
      <alignment horizontal="left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1" hidden="1"/>
    </dxf>
    <dxf>
      <font>
        <b val="0"/>
        <strike val="0"/>
        <outline val="0"/>
        <shadow val="0"/>
        <u val="none"/>
        <vertAlign val="baseline"/>
        <sz val="10"/>
        <color rgb="FF0070C0"/>
        <name val="Arial"/>
        <scheme val="none"/>
      </font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1"/>
        </patternFill>
      </fill>
      <alignment horizontal="general" vertical="top" textRotation="0" indent="0" justifyLastLine="0" shrinkToFit="0" readingOrder="0"/>
      <protection locked="0" hidden="1"/>
    </dxf>
  </dxfs>
  <tableStyles count="0" defaultTableStyle="TableStyleMedium2" defaultPivotStyle="PivotStyleLight16"/>
  <colors>
    <mruColors>
      <color rgb="FF97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42333</xdr:colOff>
      <xdr:row>1</xdr:row>
      <xdr:rowOff>84667</xdr:rowOff>
    </xdr:from>
    <xdr:to>
      <xdr:col>10</xdr:col>
      <xdr:colOff>366333</xdr:colOff>
      <xdr:row>1</xdr:row>
      <xdr:rowOff>192667</xdr:rowOff>
    </xdr:to>
    <xdr:sp macro="" textlink="">
      <xdr:nvSpPr>
        <xdr:cNvPr id="2" name="Flèche gauch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986058" y="465667"/>
          <a:ext cx="324000" cy="108000"/>
        </a:xfrm>
        <a:prstGeom prst="lef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1449915</xdr:colOff>
      <xdr:row>1</xdr:row>
      <xdr:rowOff>95251</xdr:rowOff>
    </xdr:from>
    <xdr:to>
      <xdr:col>5</xdr:col>
      <xdr:colOff>1773915</xdr:colOff>
      <xdr:row>1</xdr:row>
      <xdr:rowOff>203251</xdr:rowOff>
    </xdr:to>
    <xdr:sp macro="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373965" y="476251"/>
          <a:ext cx="9675" cy="108000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1449915</xdr:colOff>
      <xdr:row>1</xdr:row>
      <xdr:rowOff>95251</xdr:rowOff>
    </xdr:from>
    <xdr:to>
      <xdr:col>5</xdr:col>
      <xdr:colOff>1773915</xdr:colOff>
      <xdr:row>1</xdr:row>
      <xdr:rowOff>203251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3373965" y="476251"/>
          <a:ext cx="9675" cy="108000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_copyfen_2017/2017_Compta-17.0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-copyfen\2_copyfen_2017\2017_Compta-17.0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"/>
      <sheetName val="SAI"/>
      <sheetName val="CTS"/>
      <sheetName val="CTR"/>
      <sheetName val="BRO"/>
      <sheetName val="VTS"/>
      <sheetName val="VTR"/>
      <sheetName val="VTT"/>
      <sheetName val="VTJ"/>
      <sheetName val="ACS"/>
      <sheetName val="ACR"/>
      <sheetName val="ACT"/>
      <sheetName val="ACB"/>
      <sheetName val="CLT"/>
      <sheetName val="FRN"/>
      <sheetName val="ART"/>
      <sheetName val="INV"/>
      <sheetName val="AMO"/>
      <sheetName val="SAL"/>
      <sheetName val="ASR"/>
      <sheetName val="IMP"/>
      <sheetName val="BEA"/>
      <sheetName val="BNP"/>
      <sheetName val="ESP"/>
      <sheetName val="TRS"/>
      <sheetName val="SAR"/>
      <sheetName val="SCL"/>
      <sheetName val="COM"/>
      <sheetName val="BIL"/>
      <sheetName val="PRF"/>
      <sheetName val="BH0"/>
      <sheetName val="BV0"/>
      <sheetName val="BV1"/>
      <sheetName val="BV2"/>
      <sheetName val="FT1"/>
      <sheetName val="FT2"/>
      <sheetName val="FT3"/>
      <sheetName val="FRM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Produits"/>
      <sheetName val="Prestations"/>
      <sheetName val="Adres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B1" t="str">
            <v xml:space="preserve">  CLIENTS</v>
          </cell>
        </row>
        <row r="4">
          <cell r="B4" t="str">
            <v>Nom ou Raison Sociale</v>
          </cell>
          <cell r="J4" t="str">
            <v>Tarif</v>
          </cell>
        </row>
        <row r="5">
          <cell r="B5" t="str">
            <v>- INSTANCE</v>
          </cell>
          <cell r="J5">
            <v>0</v>
          </cell>
        </row>
        <row r="6">
          <cell r="B6" t="str">
            <v>ACI</v>
          </cell>
        </row>
        <row r="7">
          <cell r="B7" t="str">
            <v xml:space="preserve">ACIERIES DE L'OUEST </v>
          </cell>
          <cell r="J7">
            <v>1</v>
          </cell>
        </row>
        <row r="8">
          <cell r="B8" t="str">
            <v>ADVANCED OFFICE</v>
          </cell>
          <cell r="J8">
            <v>2</v>
          </cell>
        </row>
        <row r="9">
          <cell r="B9" t="str">
            <v>AGM</v>
          </cell>
          <cell r="J9">
            <v>1</v>
          </cell>
        </row>
        <row r="10">
          <cell r="B10" t="str">
            <v>AM STUDIO</v>
          </cell>
          <cell r="J10">
            <v>2</v>
          </cell>
        </row>
        <row r="11">
          <cell r="B11" t="str">
            <v>APE</v>
          </cell>
          <cell r="J11">
            <v>2</v>
          </cell>
        </row>
        <row r="12">
          <cell r="B12" t="str">
            <v>ARCHI IN</v>
          </cell>
          <cell r="J12">
            <v>1</v>
          </cell>
        </row>
        <row r="13">
          <cell r="B13" t="str">
            <v>ASAL - Agence Spatiale Algérienne</v>
          </cell>
          <cell r="J13">
            <v>2</v>
          </cell>
        </row>
        <row r="14">
          <cell r="B14" t="str">
            <v>Automation Power &amp; Engineering</v>
          </cell>
          <cell r="J14">
            <v>2</v>
          </cell>
        </row>
        <row r="15">
          <cell r="B15" t="str">
            <v>BA ENGINEERING</v>
          </cell>
          <cell r="J15">
            <v>2</v>
          </cell>
        </row>
        <row r="16">
          <cell r="B16" t="str">
            <v>BALI BUILDING</v>
          </cell>
          <cell r="J16">
            <v>2</v>
          </cell>
        </row>
        <row r="17">
          <cell r="B17" t="str">
            <v>BENGUETTAT BET</v>
          </cell>
          <cell r="J17">
            <v>2</v>
          </cell>
        </row>
        <row r="18">
          <cell r="B18" t="str">
            <v>BIRTOU PROMO</v>
          </cell>
          <cell r="J18">
            <v>2</v>
          </cell>
        </row>
        <row r="19">
          <cell r="B19" t="str">
            <v>CAREP ENERGY SERVICES</v>
          </cell>
          <cell r="J19">
            <v>2</v>
          </cell>
        </row>
        <row r="20">
          <cell r="B20" t="str">
            <v>CATERING CHEF EXPRESS</v>
          </cell>
          <cell r="J20">
            <v>2</v>
          </cell>
        </row>
        <row r="21">
          <cell r="B21" t="str">
            <v>CCECC</v>
          </cell>
          <cell r="J21">
            <v>2</v>
          </cell>
        </row>
        <row r="22">
          <cell r="B22" t="str">
            <v>Centre Int. de Conférences - C I C</v>
          </cell>
          <cell r="J22">
            <v>2</v>
          </cell>
        </row>
        <row r="23">
          <cell r="B23" t="str">
            <v>CLIENT</v>
          </cell>
          <cell r="J23">
            <v>2</v>
          </cell>
        </row>
        <row r="24">
          <cell r="B24" t="str">
            <v>COMPTOIR</v>
          </cell>
          <cell r="J24">
            <v>1</v>
          </cell>
        </row>
        <row r="25">
          <cell r="B25" t="str">
            <v>COMPTOIR Prestations</v>
          </cell>
          <cell r="J25">
            <v>1</v>
          </cell>
        </row>
        <row r="26">
          <cell r="B26" t="str">
            <v>COMPTOIR Produits</v>
          </cell>
          <cell r="J26">
            <v>1</v>
          </cell>
        </row>
        <row r="27">
          <cell r="B27" t="str">
            <v>COMPTOIR Documents</v>
          </cell>
          <cell r="J27">
            <v>1</v>
          </cell>
        </row>
        <row r="28">
          <cell r="B28" t="str">
            <v>CONCEPT ORIGINAL SERVICES</v>
          </cell>
          <cell r="J28">
            <v>2</v>
          </cell>
        </row>
        <row r="29">
          <cell r="B29" t="str">
            <v>COPYFEN</v>
          </cell>
          <cell r="J29">
            <v>3</v>
          </cell>
        </row>
        <row r="30">
          <cell r="B30" t="str">
            <v>CRAAG</v>
          </cell>
          <cell r="J30">
            <v>2</v>
          </cell>
        </row>
        <row r="31">
          <cell r="B31" t="str">
            <v>CREDEG - El Achour</v>
          </cell>
          <cell r="J31">
            <v>2</v>
          </cell>
        </row>
        <row r="32">
          <cell r="B32" t="str">
            <v>CY3</v>
          </cell>
          <cell r="J32">
            <v>2</v>
          </cell>
        </row>
        <row r="33">
          <cell r="B33" t="str">
            <v>DAHMANI Djamel</v>
          </cell>
          <cell r="J33">
            <v>2</v>
          </cell>
        </row>
        <row r="34">
          <cell r="B34" t="str">
            <v xml:space="preserve">DIVINDUS Groupe Indus. Locales </v>
          </cell>
          <cell r="J34">
            <v>2</v>
          </cell>
        </row>
        <row r="35">
          <cell r="B35" t="str">
            <v>DUBERT Mourad</v>
          </cell>
          <cell r="J35">
            <v>2</v>
          </cell>
        </row>
        <row r="36">
          <cell r="B36" t="str">
            <v>DZ FIVE</v>
          </cell>
          <cell r="J36">
            <v>2</v>
          </cell>
        </row>
        <row r="37">
          <cell r="B37" t="str">
            <v>E-CONSTRUC Algérie</v>
          </cell>
          <cell r="J37">
            <v>2</v>
          </cell>
        </row>
        <row r="38">
          <cell r="B38" t="str">
            <v>EB SANTE Algérie</v>
          </cell>
          <cell r="J38">
            <v>2</v>
          </cell>
        </row>
        <row r="39">
          <cell r="B39" t="str">
            <v>ECOFIRMA</v>
          </cell>
          <cell r="J39">
            <v>1</v>
          </cell>
        </row>
        <row r="40">
          <cell r="B40" t="str">
            <v>EDIEL El Achour</v>
          </cell>
          <cell r="J40">
            <v>2</v>
          </cell>
        </row>
        <row r="41">
          <cell r="B41" t="str">
            <v>ENG DG</v>
          </cell>
          <cell r="J41">
            <v>2</v>
          </cell>
        </row>
        <row r="42">
          <cell r="B42" t="str">
            <v>ENTREPOSE ALGERIE</v>
          </cell>
          <cell r="J42">
            <v>2</v>
          </cell>
        </row>
        <row r="43">
          <cell r="B43" t="str">
            <v xml:space="preserve">ERNST &amp; YOUNG </v>
          </cell>
          <cell r="J43">
            <v>2</v>
          </cell>
        </row>
        <row r="44">
          <cell r="B44" t="str">
            <v xml:space="preserve">EXCELSA ALGERIA </v>
          </cell>
          <cell r="J44">
            <v>2</v>
          </cell>
        </row>
        <row r="45">
          <cell r="B45" t="str">
            <v>FLOWERS PROM sarl</v>
          </cell>
          <cell r="J45">
            <v>2</v>
          </cell>
        </row>
        <row r="46">
          <cell r="B46" t="str">
            <v>GB Pharma SPA</v>
          </cell>
          <cell r="J46">
            <v>1</v>
          </cell>
        </row>
        <row r="47">
          <cell r="B47" t="str">
            <v>GLOBAL COLD</v>
          </cell>
          <cell r="J47">
            <v>2</v>
          </cell>
        </row>
        <row r="48">
          <cell r="B48" t="str">
            <v>HANAFIA Ben Saad : Architecte</v>
          </cell>
          <cell r="J48">
            <v>2</v>
          </cell>
        </row>
        <row r="49">
          <cell r="B49" t="str">
            <v>HEMOUR BET</v>
          </cell>
          <cell r="J49">
            <v>2</v>
          </cell>
        </row>
        <row r="50">
          <cell r="B50" t="str">
            <v>IBERDROLA</v>
          </cell>
          <cell r="J50">
            <v>2</v>
          </cell>
        </row>
        <row r="51">
          <cell r="B51" t="str">
            <v>ICARA</v>
          </cell>
          <cell r="J51">
            <v>2</v>
          </cell>
        </row>
        <row r="52">
          <cell r="B52" t="str">
            <v>IFEG SPA CBA</v>
          </cell>
          <cell r="J52">
            <v>2</v>
          </cell>
        </row>
        <row r="53">
          <cell r="B53" t="str">
            <v>INDRA</v>
          </cell>
          <cell r="J53">
            <v>2</v>
          </cell>
        </row>
        <row r="54">
          <cell r="B54" t="str">
            <v>Institut Arabe d'Education Ouvrière et de Recherches sur le Travail d'Alger</v>
          </cell>
          <cell r="J54">
            <v>1</v>
          </cell>
        </row>
        <row r="55">
          <cell r="B55" t="str">
            <v>INVAP</v>
          </cell>
          <cell r="J55">
            <v>2</v>
          </cell>
        </row>
        <row r="56">
          <cell r="B56" t="str">
            <v>ISOLUX CORSAN ALGERIE</v>
          </cell>
          <cell r="J56">
            <v>2</v>
          </cell>
        </row>
        <row r="57">
          <cell r="B57" t="str">
            <v>J.B FITNESS</v>
          </cell>
          <cell r="J57">
            <v>2</v>
          </cell>
        </row>
        <row r="58">
          <cell r="B58" t="str">
            <v>JIAN HUA CONSTRUCTIONS</v>
          </cell>
          <cell r="J58">
            <v>2</v>
          </cell>
        </row>
        <row r="59">
          <cell r="B59" t="str">
            <v>KHATIB &amp; ALAMI</v>
          </cell>
          <cell r="J59">
            <v>2</v>
          </cell>
        </row>
        <row r="60">
          <cell r="B60" t="str">
            <v>LAMMARI Naïma : Architecte</v>
          </cell>
          <cell r="J60">
            <v>2</v>
          </cell>
        </row>
        <row r="61">
          <cell r="B61" t="str">
            <v>LARSEN &amp; TOUBRO LTD</v>
          </cell>
          <cell r="J61">
            <v>2</v>
          </cell>
        </row>
        <row r="62">
          <cell r="B62" t="str">
            <v>MAINCOM</v>
          </cell>
          <cell r="J62">
            <v>2</v>
          </cell>
        </row>
        <row r="63">
          <cell r="B63" t="str">
            <v>MANE</v>
          </cell>
          <cell r="J63">
            <v>2</v>
          </cell>
        </row>
        <row r="64">
          <cell r="B64" t="str">
            <v>MEDIACORP</v>
          </cell>
          <cell r="J64">
            <v>2</v>
          </cell>
        </row>
        <row r="65">
          <cell r="B65" t="str">
            <v>MEDNCOM</v>
          </cell>
          <cell r="J65">
            <v>2</v>
          </cell>
        </row>
        <row r="66">
          <cell r="B66" t="str">
            <v>MELECINTERNATIONAL</v>
          </cell>
          <cell r="J66">
            <v>2</v>
          </cell>
        </row>
        <row r="67">
          <cell r="B67" t="str">
            <v>MERHOUM M.Larbi</v>
          </cell>
          <cell r="J67">
            <v>2</v>
          </cell>
        </row>
        <row r="68">
          <cell r="B68" t="str">
            <v>MITSUBISHI Heavy Industries, LTD.</v>
          </cell>
          <cell r="J68">
            <v>2</v>
          </cell>
        </row>
        <row r="69">
          <cell r="B69" t="str">
            <v>MMIEI</v>
          </cell>
          <cell r="J69">
            <v>2</v>
          </cell>
        </row>
        <row r="70">
          <cell r="B70" t="str">
            <v>NOSOCLEAN</v>
          </cell>
          <cell r="J70">
            <v>2</v>
          </cell>
        </row>
        <row r="71">
          <cell r="B71" t="str">
            <v xml:space="preserve">NUROL </v>
          </cell>
          <cell r="J71">
            <v>1</v>
          </cell>
        </row>
        <row r="72">
          <cell r="B72" t="str">
            <v>ONPS</v>
          </cell>
          <cell r="J72">
            <v>2</v>
          </cell>
        </row>
        <row r="73">
          <cell r="B73" t="str">
            <v>ORGANIPLAN</v>
          </cell>
          <cell r="J73">
            <v>2</v>
          </cell>
        </row>
        <row r="74">
          <cell r="B74" t="str">
            <v>PHARMACIE MELLAOUI Amina</v>
          </cell>
          <cell r="J74">
            <v>2</v>
          </cell>
        </row>
        <row r="75">
          <cell r="B75" t="str">
            <v>PREMIUM PHARMASER CSL Behring</v>
          </cell>
          <cell r="J75">
            <v>2</v>
          </cell>
        </row>
        <row r="76">
          <cell r="B76" t="str">
            <v>SAVAY</v>
          </cell>
          <cell r="J76">
            <v>2</v>
          </cell>
        </row>
        <row r="77">
          <cell r="B77" t="str">
            <v>SCHNEIDER ELECTRIC France</v>
          </cell>
          <cell r="J77">
            <v>2</v>
          </cell>
        </row>
        <row r="78">
          <cell r="B78" t="str">
            <v>SCI ARCHI CONSULT</v>
          </cell>
          <cell r="J78">
            <v>2</v>
          </cell>
        </row>
        <row r="79">
          <cell r="B79" t="str">
            <v xml:space="preserve">Security Industry Hospitality </v>
          </cell>
          <cell r="J79">
            <v>2</v>
          </cell>
        </row>
        <row r="80">
          <cell r="B80" t="str">
            <v>SERUB UNITE EL HARRACH</v>
          </cell>
          <cell r="J80">
            <v>1</v>
          </cell>
        </row>
        <row r="81">
          <cell r="B81" t="str">
            <v>SGS Qualitest Algérie spa</v>
          </cell>
          <cell r="J81">
            <v>2</v>
          </cell>
        </row>
        <row r="82">
          <cell r="B82" t="str">
            <v>SHAUKAT and RAZA SPA</v>
          </cell>
          <cell r="J82">
            <v>2</v>
          </cell>
        </row>
        <row r="83">
          <cell r="B83" t="str">
            <v>SIEMENS ALGERIE</v>
          </cell>
          <cell r="J83">
            <v>2</v>
          </cell>
        </row>
        <row r="84">
          <cell r="B84" t="str">
            <v>SIEMENS SPA</v>
          </cell>
          <cell r="J84">
            <v>2</v>
          </cell>
        </row>
        <row r="85">
          <cell r="B85" t="str">
            <v>SIERA SAMY CONSTRUCTION</v>
          </cell>
          <cell r="J85">
            <v>2</v>
          </cell>
        </row>
        <row r="86">
          <cell r="B86" t="str">
            <v>SMART LINK COM SPA</v>
          </cell>
          <cell r="J86">
            <v>2</v>
          </cell>
        </row>
        <row r="87">
          <cell r="B87" t="str">
            <v>SNC-LAVALIN Algérie</v>
          </cell>
          <cell r="J87">
            <v>2</v>
          </cell>
        </row>
        <row r="88">
          <cell r="B88" t="str">
            <v>SOMENTIC SYSTEMS</v>
          </cell>
          <cell r="J88">
            <v>2</v>
          </cell>
        </row>
        <row r="89">
          <cell r="B89" t="str">
            <v>SOPREM</v>
          </cell>
          <cell r="J89">
            <v>1</v>
          </cell>
        </row>
        <row r="90">
          <cell r="B90" t="str">
            <v>SOS-KINDERDORF International</v>
          </cell>
          <cell r="J90">
            <v>2</v>
          </cell>
        </row>
        <row r="91">
          <cell r="B91" t="str">
            <v>SOTEDCO</v>
          </cell>
          <cell r="J91">
            <v>2</v>
          </cell>
        </row>
        <row r="92">
          <cell r="B92" t="str">
            <v>STAR FOODS</v>
          </cell>
          <cell r="J92">
            <v>2</v>
          </cell>
        </row>
        <row r="93">
          <cell r="B93" t="str">
            <v>TECHSO</v>
          </cell>
          <cell r="J93">
            <v>2</v>
          </cell>
        </row>
        <row r="94">
          <cell r="B94" t="str">
            <v>TECNICAS REUNIDAS</v>
          </cell>
          <cell r="J94">
            <v>2</v>
          </cell>
        </row>
        <row r="95">
          <cell r="B95" t="str">
            <v>TENNIS CLUB</v>
          </cell>
          <cell r="J95">
            <v>1</v>
          </cell>
        </row>
        <row r="96">
          <cell r="B96" t="str">
            <v>THERAMEDIC / Chiesi</v>
          </cell>
          <cell r="J96">
            <v>2</v>
          </cell>
        </row>
        <row r="97">
          <cell r="B97" t="str">
            <v>UNIDEES</v>
          </cell>
          <cell r="J97">
            <v>2</v>
          </cell>
        </row>
        <row r="98">
          <cell r="B98" t="str">
            <v>YOUKAIS RONESANS</v>
          </cell>
          <cell r="J98">
            <v>2</v>
          </cell>
        </row>
        <row r="99">
          <cell r="B99" t="str">
            <v xml:space="preserve">ZAGOPE ALGERIE </v>
          </cell>
          <cell r="J99">
            <v>2</v>
          </cell>
        </row>
      </sheetData>
      <sheetData sheetId="14"/>
      <sheetData sheetId="15">
        <row r="1">
          <cell r="B1" t="str">
            <v xml:space="preserve">  ARTICLES</v>
          </cell>
        </row>
        <row r="4">
          <cell r="B4" t="str">
            <v>Code</v>
          </cell>
          <cell r="C4" t="str">
            <v>Désignation Article</v>
          </cell>
          <cell r="D4" t="str">
            <v>Unité</v>
          </cell>
        </row>
        <row r="5">
          <cell r="C5" t="str">
            <v>1-PRESTATIONS</v>
          </cell>
        </row>
        <row r="6">
          <cell r="C6" t="str">
            <v>11-COPIE (Petit Format Noir &amp; Blanc)</v>
          </cell>
        </row>
        <row r="7">
          <cell r="B7" t="str">
            <v>C3</v>
          </cell>
          <cell r="C7" t="str">
            <v xml:space="preserve">Copie Noir &amp; Blanc A3-R /  Papier </v>
          </cell>
          <cell r="D7" t="str">
            <v>U</v>
          </cell>
        </row>
        <row r="8">
          <cell r="B8" t="str">
            <v>C3S</v>
          </cell>
          <cell r="C8" t="str">
            <v xml:space="preserve">Copie Noir &amp; Blanc A3-R /  Papier / Spéciale </v>
          </cell>
          <cell r="D8" t="str">
            <v>U</v>
          </cell>
        </row>
        <row r="9">
          <cell r="B9" t="str">
            <v>C3B</v>
          </cell>
          <cell r="C9" t="str">
            <v>Copie Noir &amp; Blanc A3-R / Bristol</v>
          </cell>
          <cell r="D9" t="str">
            <v>U</v>
          </cell>
        </row>
        <row r="10">
          <cell r="B10" t="str">
            <v>C3C</v>
          </cell>
          <cell r="C10" t="str">
            <v>Copie Noir &amp; Blanc A3-R / Calque</v>
          </cell>
          <cell r="D10" t="str">
            <v>U</v>
          </cell>
        </row>
        <row r="11">
          <cell r="B11" t="str">
            <v>C6</v>
          </cell>
          <cell r="C11" t="str">
            <v>Copie Noir &amp; Blanc A3-RV /  Papier</v>
          </cell>
          <cell r="D11" t="str">
            <v>U</v>
          </cell>
        </row>
        <row r="12">
          <cell r="B12" t="str">
            <v>C6S</v>
          </cell>
          <cell r="C12" t="str">
            <v xml:space="preserve">Copie Noir &amp; Blanc A3-RV /  Papier / Spéciale </v>
          </cell>
          <cell r="D12" t="str">
            <v>U</v>
          </cell>
        </row>
        <row r="13">
          <cell r="B13" t="str">
            <v>C6B</v>
          </cell>
          <cell r="C13" t="str">
            <v>Copie Noir &amp; Blanc A3-RV / Bristol</v>
          </cell>
          <cell r="D13" t="str">
            <v>U</v>
          </cell>
        </row>
        <row r="14">
          <cell r="B14" t="str">
            <v>C4</v>
          </cell>
          <cell r="C14" t="str">
            <v>Copie Noir &amp; Blanc A4-R /  Papier</v>
          </cell>
          <cell r="D14" t="str">
            <v>U</v>
          </cell>
        </row>
        <row r="15">
          <cell r="B15" t="str">
            <v>C4S</v>
          </cell>
          <cell r="C15" t="str">
            <v>Copie Noir &amp; Blanc A4-R /  Papier / Spéciale</v>
          </cell>
          <cell r="D15" t="str">
            <v>U</v>
          </cell>
        </row>
        <row r="16">
          <cell r="B16" t="str">
            <v>C4B</v>
          </cell>
          <cell r="C16" t="str">
            <v>Copie Noir &amp; Blanc A4-R / Bristol</v>
          </cell>
          <cell r="D16" t="str">
            <v>U</v>
          </cell>
        </row>
        <row r="17">
          <cell r="B17" t="str">
            <v>C4C</v>
          </cell>
          <cell r="C17" t="str">
            <v>Copie Noir &amp; Blanc A4-R / Calque</v>
          </cell>
          <cell r="D17" t="str">
            <v>U</v>
          </cell>
        </row>
        <row r="18">
          <cell r="B18" t="str">
            <v>C4TC</v>
          </cell>
          <cell r="C18" t="str">
            <v xml:space="preserve">Copie Noir &amp; Blanc A4-R / Tirage Cachet + Agrafage </v>
          </cell>
          <cell r="D18" t="str">
            <v>U</v>
          </cell>
        </row>
        <row r="19">
          <cell r="B19" t="str">
            <v>C8</v>
          </cell>
          <cell r="C19" t="str">
            <v>Copie Noir &amp; Blanc A4-RV /  Papier</v>
          </cell>
          <cell r="D19" t="str">
            <v>U</v>
          </cell>
        </row>
        <row r="20">
          <cell r="B20" t="str">
            <v>C8S</v>
          </cell>
          <cell r="C20" t="str">
            <v xml:space="preserve">Copie Noir &amp; Blanc A4-RV /  Papier / Spéciale </v>
          </cell>
          <cell r="D20" t="str">
            <v>U</v>
          </cell>
        </row>
        <row r="21">
          <cell r="B21" t="str">
            <v>C8B</v>
          </cell>
          <cell r="C21" t="str">
            <v>Copie Noir &amp; Blanc A4-RV / Bristol</v>
          </cell>
          <cell r="D21" t="str">
            <v>U</v>
          </cell>
        </row>
        <row r="22">
          <cell r="C22" t="str">
            <v>11-COPIE (Petit Format Couleur)</v>
          </cell>
        </row>
        <row r="23">
          <cell r="B23" t="str">
            <v>C30</v>
          </cell>
          <cell r="C23" t="str">
            <v>Copie Couleur A3-R /  Papier (aucun aplat)</v>
          </cell>
          <cell r="D23" t="str">
            <v>U</v>
          </cell>
        </row>
        <row r="24">
          <cell r="B24" t="str">
            <v>C31</v>
          </cell>
          <cell r="C24" t="str">
            <v>Copie Couleur A3-R /  Papier (avec aplats)</v>
          </cell>
          <cell r="D24" t="str">
            <v>U</v>
          </cell>
        </row>
        <row r="25">
          <cell r="B25" t="str">
            <v>C32</v>
          </cell>
          <cell r="C25" t="str">
            <v>Copie Couleur A3-R /  Papier (tout aplat)</v>
          </cell>
          <cell r="D25" t="str">
            <v>U</v>
          </cell>
        </row>
        <row r="26">
          <cell r="B26" t="str">
            <v>C30B</v>
          </cell>
          <cell r="C26" t="str">
            <v>Copie Couleur A3-R / Bristol (aucun aplat)</v>
          </cell>
          <cell r="D26" t="str">
            <v>U</v>
          </cell>
        </row>
        <row r="27">
          <cell r="B27" t="str">
            <v>C31B</v>
          </cell>
          <cell r="C27" t="str">
            <v>Copie Couleur A3-R / Bristol (avec aplats)</v>
          </cell>
          <cell r="D27" t="str">
            <v>U</v>
          </cell>
        </row>
        <row r="28">
          <cell r="B28" t="str">
            <v>C32B</v>
          </cell>
          <cell r="C28" t="str">
            <v>Copie Couleur A3-R / Bristol (tout aplat)</v>
          </cell>
          <cell r="D28" t="str">
            <v>U</v>
          </cell>
        </row>
        <row r="29">
          <cell r="B29" t="str">
            <v>C60</v>
          </cell>
          <cell r="C29" t="str">
            <v xml:space="preserve">Copie Couleur A3-RV /  Papier (aucun aplat) </v>
          </cell>
          <cell r="D29" t="str">
            <v>U</v>
          </cell>
        </row>
        <row r="30">
          <cell r="B30" t="str">
            <v>C61</v>
          </cell>
          <cell r="C30" t="str">
            <v>Copie Couleur A3-RV / Bristol (avec aplats)</v>
          </cell>
          <cell r="D30" t="str">
            <v>U</v>
          </cell>
        </row>
        <row r="31">
          <cell r="B31" t="str">
            <v>C62</v>
          </cell>
          <cell r="C31" t="str">
            <v>Copie Couleur A3-RV /  Papier (tout aplat)</v>
          </cell>
          <cell r="D31" t="str">
            <v>U</v>
          </cell>
        </row>
        <row r="32">
          <cell r="B32" t="str">
            <v>C60B</v>
          </cell>
          <cell r="C32" t="str">
            <v>Copie Couleur A3-RV / Bristol (aucun aplat)</v>
          </cell>
          <cell r="D32" t="str">
            <v>U</v>
          </cell>
        </row>
        <row r="33">
          <cell r="B33" t="str">
            <v>C61B</v>
          </cell>
          <cell r="C33" t="str">
            <v>Copie Couleur A3-RV / Bristol (avec aplats)</v>
          </cell>
          <cell r="D33" t="str">
            <v>U</v>
          </cell>
        </row>
        <row r="34">
          <cell r="B34" t="str">
            <v>C62B</v>
          </cell>
          <cell r="C34" t="str">
            <v>Copie Couleur A3-RV / Bristol (tout aplat)</v>
          </cell>
          <cell r="D34" t="str">
            <v>U</v>
          </cell>
        </row>
        <row r="35">
          <cell r="B35" t="str">
            <v>C40</v>
          </cell>
          <cell r="C35" t="str">
            <v>Copie Couleur A4-R /  Papier (aucun aplat)</v>
          </cell>
          <cell r="D35" t="str">
            <v>U</v>
          </cell>
        </row>
        <row r="36">
          <cell r="B36" t="str">
            <v>C41</v>
          </cell>
          <cell r="C36" t="str">
            <v>Copie Couleur A4-R /  Papier (avec aplats)</v>
          </cell>
          <cell r="D36" t="str">
            <v>U</v>
          </cell>
        </row>
        <row r="37">
          <cell r="B37" t="str">
            <v>C42</v>
          </cell>
          <cell r="C37" t="str">
            <v>Copie Couleur A4-R /  Papier (tout aplat)</v>
          </cell>
          <cell r="D37" t="str">
            <v>U</v>
          </cell>
        </row>
        <row r="38">
          <cell r="B38" t="str">
            <v>C40B</v>
          </cell>
          <cell r="C38" t="str">
            <v>Copie Couleur A4-R / Bristol (aucun aplat)</v>
          </cell>
          <cell r="D38" t="str">
            <v>U</v>
          </cell>
        </row>
        <row r="39">
          <cell r="B39" t="str">
            <v>C41B</v>
          </cell>
          <cell r="C39" t="str">
            <v>Copie Couleur A4-R / Bristol (avec aplats)</v>
          </cell>
          <cell r="D39" t="str">
            <v>U</v>
          </cell>
        </row>
        <row r="40">
          <cell r="B40" t="str">
            <v>C42B</v>
          </cell>
          <cell r="C40" t="str">
            <v>Copie Couleur A4-R / Bristol (tout aplat)</v>
          </cell>
          <cell r="D40" t="str">
            <v>U</v>
          </cell>
        </row>
        <row r="41">
          <cell r="B41" t="str">
            <v>C80</v>
          </cell>
          <cell r="C41" t="str">
            <v>Copie Couleur A4-RV /  Papier (aucun aplat)</v>
          </cell>
          <cell r="D41" t="str">
            <v>U</v>
          </cell>
        </row>
        <row r="42">
          <cell r="B42" t="str">
            <v>C81</v>
          </cell>
          <cell r="C42" t="str">
            <v>Copie Couleur A4-RV /  Papier (avec aplats)</v>
          </cell>
          <cell r="D42" t="str">
            <v>U</v>
          </cell>
        </row>
        <row r="43">
          <cell r="B43" t="str">
            <v>C82</v>
          </cell>
          <cell r="C43" t="str">
            <v>Copie Couleur A4-RV /  Papier (tout aplat)</v>
          </cell>
          <cell r="D43" t="str">
            <v>U</v>
          </cell>
        </row>
        <row r="44">
          <cell r="B44" t="str">
            <v>C80B</v>
          </cell>
          <cell r="C44" t="str">
            <v>Copie Couleur A4-RV / Bristol (aucun aplat)</v>
          </cell>
          <cell r="D44" t="str">
            <v>U</v>
          </cell>
        </row>
        <row r="45">
          <cell r="B45" t="str">
            <v>C81B</v>
          </cell>
          <cell r="C45" t="str">
            <v>Copie Couleur A4-RV / Bristol (avec aplats)</v>
          </cell>
          <cell r="D45" t="str">
            <v>U</v>
          </cell>
        </row>
        <row r="46">
          <cell r="B46" t="str">
            <v>C82B</v>
          </cell>
          <cell r="C46" t="str">
            <v>Copie Couleur A4-RV / Bristol (tout aplat)</v>
          </cell>
          <cell r="D46" t="str">
            <v>U</v>
          </cell>
        </row>
        <row r="47">
          <cell r="B47" t="str">
            <v>C40S</v>
          </cell>
          <cell r="C47" t="str">
            <v>Copie Couleur A4-R /  Spéciale (aucun aplat)</v>
          </cell>
          <cell r="D47" t="str">
            <v>U</v>
          </cell>
        </row>
        <row r="48">
          <cell r="C48" t="str">
            <v>12-IMPRESSION (Petit Format Noir &amp; Blanc)</v>
          </cell>
        </row>
        <row r="49">
          <cell r="B49" t="str">
            <v>I3</v>
          </cell>
          <cell r="C49" t="str">
            <v>Impression Noir &amp; Blanc A3-R /  Papier</v>
          </cell>
          <cell r="D49" t="str">
            <v>U</v>
          </cell>
        </row>
        <row r="50">
          <cell r="B50" t="str">
            <v>I3B</v>
          </cell>
          <cell r="C50" t="str">
            <v>Impression Noir &amp; Blanc A3-R / Bristol</v>
          </cell>
          <cell r="D50" t="str">
            <v>U</v>
          </cell>
        </row>
        <row r="51">
          <cell r="B51" t="str">
            <v>I3C</v>
          </cell>
          <cell r="C51" t="str">
            <v>Impression Noir &amp; Blanc A3-R / Calque</v>
          </cell>
          <cell r="D51" t="str">
            <v>U</v>
          </cell>
        </row>
        <row r="52">
          <cell r="B52" t="str">
            <v>I6</v>
          </cell>
          <cell r="C52" t="str">
            <v>Impression Noir &amp; Blanc A3-RV /  Papier</v>
          </cell>
          <cell r="D52" t="str">
            <v>U</v>
          </cell>
        </row>
        <row r="53">
          <cell r="B53" t="str">
            <v>I6B</v>
          </cell>
          <cell r="C53" t="str">
            <v>Impression Noir &amp; Blanc A3-RV / Bristol</v>
          </cell>
          <cell r="D53" t="str">
            <v>U</v>
          </cell>
        </row>
        <row r="54">
          <cell r="B54" t="str">
            <v>I4</v>
          </cell>
          <cell r="C54" t="str">
            <v>Impression Noir &amp; Blanc A4-R /  Papier</v>
          </cell>
          <cell r="D54" t="str">
            <v>U</v>
          </cell>
        </row>
        <row r="55">
          <cell r="B55" t="str">
            <v>I4B</v>
          </cell>
          <cell r="C55" t="str">
            <v>Impression Noir &amp; Blanc A4-R / Bristol</v>
          </cell>
          <cell r="D55" t="str">
            <v>U</v>
          </cell>
        </row>
        <row r="56">
          <cell r="B56" t="str">
            <v>I4C</v>
          </cell>
          <cell r="C56" t="str">
            <v>Impression Noir &amp; Blanc A4-R / Calque</v>
          </cell>
          <cell r="D56" t="str">
            <v>U</v>
          </cell>
        </row>
        <row r="57">
          <cell r="B57" t="str">
            <v>I8</v>
          </cell>
          <cell r="C57" t="str">
            <v>Impression Noir &amp; Blanc A4-RV /  Papier</v>
          </cell>
          <cell r="D57" t="str">
            <v>U</v>
          </cell>
        </row>
        <row r="58">
          <cell r="B58" t="str">
            <v>I8B</v>
          </cell>
          <cell r="C58" t="str">
            <v>Impression Noir &amp; Blanc A4-RV / Bristol</v>
          </cell>
          <cell r="D58" t="str">
            <v>U</v>
          </cell>
        </row>
        <row r="59">
          <cell r="C59" t="str">
            <v>12-IMPRESSION (Petit Format Couleur)</v>
          </cell>
        </row>
        <row r="60">
          <cell r="B60" t="str">
            <v>I30</v>
          </cell>
          <cell r="C60" t="str">
            <v>Impression Couleur A3-R /  Papier (aucun aplat)</v>
          </cell>
          <cell r="D60" t="str">
            <v>U</v>
          </cell>
        </row>
        <row r="61">
          <cell r="B61" t="str">
            <v>I31</v>
          </cell>
          <cell r="C61" t="str">
            <v>Impression Couleur A3-R /  Papier (avec aplats)</v>
          </cell>
          <cell r="D61" t="str">
            <v>U</v>
          </cell>
        </row>
        <row r="62">
          <cell r="B62" t="str">
            <v>I32</v>
          </cell>
          <cell r="C62" t="str">
            <v>Impression Couleur A3-R /  Papier (tout aplat)</v>
          </cell>
          <cell r="D62" t="str">
            <v>U</v>
          </cell>
        </row>
        <row r="63">
          <cell r="B63" t="str">
            <v>I30B</v>
          </cell>
          <cell r="C63" t="str">
            <v>Impression Couleur A3-R / Bristol (aucun aplat)</v>
          </cell>
          <cell r="D63" t="str">
            <v>U</v>
          </cell>
        </row>
        <row r="64">
          <cell r="B64" t="str">
            <v>I31B</v>
          </cell>
          <cell r="C64" t="str">
            <v>Impression Couleur A3-R / Bristol (avec aplats)</v>
          </cell>
          <cell r="D64" t="str">
            <v>U</v>
          </cell>
        </row>
        <row r="65">
          <cell r="B65" t="str">
            <v>I32B</v>
          </cell>
          <cell r="C65" t="str">
            <v>Impression Couleur A3-R / Bristol (tout aplat)</v>
          </cell>
          <cell r="D65" t="str">
            <v>U</v>
          </cell>
        </row>
        <row r="66">
          <cell r="B66" t="str">
            <v>I60</v>
          </cell>
          <cell r="C66" t="str">
            <v>Impression Couleur A3-RV /  Papier (aucun aplat)</v>
          </cell>
          <cell r="D66" t="str">
            <v>U</v>
          </cell>
        </row>
        <row r="67">
          <cell r="B67" t="str">
            <v>I61</v>
          </cell>
          <cell r="C67" t="str">
            <v>Impression Couleur A3-RV /  Papier (avec aplats)</v>
          </cell>
          <cell r="D67" t="str">
            <v>U</v>
          </cell>
        </row>
        <row r="68">
          <cell r="B68" t="str">
            <v>I62</v>
          </cell>
          <cell r="C68" t="str">
            <v>Impression Couleur A3-RV /  Papier (tout aplat)</v>
          </cell>
          <cell r="D68" t="str">
            <v>U</v>
          </cell>
        </row>
        <row r="69">
          <cell r="B69" t="str">
            <v>I60B</v>
          </cell>
          <cell r="C69" t="str">
            <v>Impression Couleur A3-RV / Bristol (aucun aplat)</v>
          </cell>
          <cell r="D69" t="str">
            <v>U</v>
          </cell>
        </row>
        <row r="70">
          <cell r="B70" t="str">
            <v>I61B</v>
          </cell>
          <cell r="C70" t="str">
            <v>Impression Couleur A3-RV / Bristol (avec aplats)</v>
          </cell>
          <cell r="D70" t="str">
            <v>U</v>
          </cell>
        </row>
        <row r="71">
          <cell r="B71" t="str">
            <v>I62B</v>
          </cell>
          <cell r="C71" t="str">
            <v>Impression Couleur A3-RV / Bristol (tout aplat)</v>
          </cell>
          <cell r="D71" t="str">
            <v>U</v>
          </cell>
        </row>
        <row r="72">
          <cell r="B72" t="str">
            <v>I40</v>
          </cell>
          <cell r="C72" t="str">
            <v>Impression Couleur A4-R /  Papier (aucun aplat)</v>
          </cell>
          <cell r="D72" t="str">
            <v>U</v>
          </cell>
        </row>
        <row r="73">
          <cell r="B73" t="str">
            <v>I41</v>
          </cell>
          <cell r="C73" t="str">
            <v>Impression Couleur A4-R /  Papier (avec aplats)</v>
          </cell>
          <cell r="D73" t="str">
            <v>U</v>
          </cell>
        </row>
        <row r="74">
          <cell r="B74" t="str">
            <v>I42</v>
          </cell>
          <cell r="C74" t="str">
            <v>Impression Couleur A4-R /  Papier (tout aplat)</v>
          </cell>
          <cell r="D74" t="str">
            <v>U</v>
          </cell>
        </row>
        <row r="75">
          <cell r="B75" t="str">
            <v>I40B</v>
          </cell>
          <cell r="C75" t="str">
            <v>Impression Couleur A4-R / Bristol (aucun aplat)</v>
          </cell>
          <cell r="D75" t="str">
            <v>U</v>
          </cell>
        </row>
        <row r="76">
          <cell r="B76" t="str">
            <v>I41B</v>
          </cell>
          <cell r="C76" t="str">
            <v>Impression Couleur A4-R / Bristol (avec aplats)</v>
          </cell>
          <cell r="D76" t="str">
            <v>U</v>
          </cell>
        </row>
        <row r="77">
          <cell r="B77" t="str">
            <v>I42B</v>
          </cell>
          <cell r="C77" t="str">
            <v>Impression Couleur A4-R / Bristol (tout aplat)</v>
          </cell>
          <cell r="D77" t="str">
            <v>U</v>
          </cell>
        </row>
        <row r="78">
          <cell r="B78" t="str">
            <v>I80</v>
          </cell>
          <cell r="C78" t="str">
            <v>Impression Couleur A4-RV /  Papier (aucun aplat)</v>
          </cell>
          <cell r="D78" t="str">
            <v>U</v>
          </cell>
        </row>
        <row r="79">
          <cell r="B79" t="str">
            <v>I81</v>
          </cell>
          <cell r="C79" t="str">
            <v>Impression Couleur A4-RV /  Papier (avec aplats)</v>
          </cell>
          <cell r="D79" t="str">
            <v>U</v>
          </cell>
        </row>
        <row r="80">
          <cell r="B80" t="str">
            <v>I82</v>
          </cell>
          <cell r="C80" t="str">
            <v>Impression Couleur A4-RV /  Papier (tout aplat)</v>
          </cell>
          <cell r="D80" t="str">
            <v>U</v>
          </cell>
        </row>
        <row r="81">
          <cell r="B81" t="str">
            <v>I80B</v>
          </cell>
          <cell r="C81" t="str">
            <v>Impression Couleur A4-RV / Bristol (aucun aplat)</v>
          </cell>
          <cell r="D81" t="str">
            <v>U</v>
          </cell>
        </row>
        <row r="82">
          <cell r="B82" t="str">
            <v>I81B</v>
          </cell>
          <cell r="C82" t="str">
            <v>Impression Couleur A4-RV / Bristol (avec aplats)</v>
          </cell>
          <cell r="D82" t="str">
            <v>U</v>
          </cell>
        </row>
        <row r="83">
          <cell r="B83" t="str">
            <v>I82B</v>
          </cell>
          <cell r="C83" t="str">
            <v>Impression Couleur A4-RV / Bristol (tout aplat)</v>
          </cell>
          <cell r="D83" t="str">
            <v>U</v>
          </cell>
        </row>
        <row r="84">
          <cell r="C84" t="str">
            <v>13-TIRAGE (Grand Format Noir &amp; Blanc)</v>
          </cell>
        </row>
        <row r="85">
          <cell r="B85" t="str">
            <v>TC</v>
          </cell>
          <cell r="C85" t="str">
            <v xml:space="preserve">Tirage Noir &amp; Blanc / Calque </v>
          </cell>
          <cell r="D85" t="str">
            <v>ML</v>
          </cell>
        </row>
        <row r="86">
          <cell r="B86" t="str">
            <v>TCS</v>
          </cell>
          <cell r="C86" t="str">
            <v>Tirage Noir &amp; Blanc Spécial / Calque (avec aplats)</v>
          </cell>
          <cell r="D86" t="str">
            <v>ML</v>
          </cell>
        </row>
        <row r="87">
          <cell r="B87" t="str">
            <v>TP</v>
          </cell>
          <cell r="C87" t="str">
            <v>Tirage Noir &amp; Blanc / Papier</v>
          </cell>
          <cell r="D87" t="str">
            <v>ML</v>
          </cell>
        </row>
        <row r="88">
          <cell r="B88" t="str">
            <v>TPA0</v>
          </cell>
          <cell r="C88" t="str">
            <v>Tirage Noir &amp; Blanc / Format A0</v>
          </cell>
          <cell r="D88" t="str">
            <v>U</v>
          </cell>
        </row>
        <row r="89">
          <cell r="B89" t="str">
            <v>TPA1</v>
          </cell>
          <cell r="C89" t="str">
            <v>Tirage Noir &amp; Blanc / Format A1</v>
          </cell>
          <cell r="D89" t="str">
            <v>U</v>
          </cell>
        </row>
        <row r="90">
          <cell r="B90" t="str">
            <v>TPRV</v>
          </cell>
          <cell r="C90" t="str">
            <v xml:space="preserve">Tirage Noir &amp; Blanc Recto Verso / Papier </v>
          </cell>
          <cell r="D90" t="str">
            <v>ML</v>
          </cell>
        </row>
        <row r="91">
          <cell r="C91" t="str">
            <v>13-TIRAGE (Grand Format Couleur)</v>
          </cell>
        </row>
        <row r="92">
          <cell r="B92" t="str">
            <v>TP0</v>
          </cell>
          <cell r="C92" t="str">
            <v xml:space="preserve">Tirage Couleur / Papier (aucun aplat) </v>
          </cell>
          <cell r="D92" t="str">
            <v>ML</v>
          </cell>
        </row>
        <row r="93">
          <cell r="B93" t="str">
            <v>TP0A0</v>
          </cell>
          <cell r="C93" t="str">
            <v xml:space="preserve">Tirage Couleur / Papier A0 (aucun aplat) </v>
          </cell>
          <cell r="D93" t="str">
            <v>U</v>
          </cell>
        </row>
        <row r="94">
          <cell r="B94" t="str">
            <v>TP0A1</v>
          </cell>
          <cell r="C94" t="str">
            <v xml:space="preserve">Tirage Couleur / Papier A1 (aucun aplat) </v>
          </cell>
          <cell r="D94" t="str">
            <v>U</v>
          </cell>
        </row>
        <row r="95">
          <cell r="B95" t="str">
            <v>TP1</v>
          </cell>
          <cell r="C95" t="str">
            <v>Tirage Couleur / Papier (avec aplats)</v>
          </cell>
          <cell r="D95" t="str">
            <v>ML</v>
          </cell>
        </row>
        <row r="96">
          <cell r="B96" t="str">
            <v>TP2</v>
          </cell>
          <cell r="C96" t="str">
            <v>Tirage Couleur / Papier (tout aplat)</v>
          </cell>
          <cell r="D96" t="str">
            <v>ML</v>
          </cell>
        </row>
        <row r="97">
          <cell r="B97" t="str">
            <v>TPF</v>
          </cell>
          <cell r="C97" t="str">
            <v xml:space="preserve">Tirage Couleur / Polyester Film </v>
          </cell>
          <cell r="D97" t="str">
            <v>ML</v>
          </cell>
        </row>
        <row r="98">
          <cell r="B98" t="str">
            <v>TPP</v>
          </cell>
          <cell r="C98" t="str">
            <v>Tirage Couleur / Papier Photo</v>
          </cell>
          <cell r="D98" t="str">
            <v>ML</v>
          </cell>
        </row>
        <row r="99">
          <cell r="C99" t="str">
            <v>14-TRACAGE (Grand Format Noir &amp; Blanc)</v>
          </cell>
        </row>
        <row r="100">
          <cell r="B100" t="str">
            <v>PC</v>
          </cell>
          <cell r="C100" t="str">
            <v xml:space="preserve">Traçage Noir &amp; Blanc / Calque </v>
          </cell>
          <cell r="D100" t="str">
            <v>ML</v>
          </cell>
        </row>
        <row r="101">
          <cell r="B101" t="str">
            <v>PCS</v>
          </cell>
          <cell r="C101" t="str">
            <v>Traçage Noir &amp; Blanc Spécial / Calque (avec aplats)</v>
          </cell>
          <cell r="D101" t="str">
            <v>ML</v>
          </cell>
        </row>
        <row r="102">
          <cell r="B102" t="str">
            <v>PP</v>
          </cell>
          <cell r="C102" t="str">
            <v xml:space="preserve">Traçage Noir &amp; Blanc / Papier </v>
          </cell>
          <cell r="D102" t="str">
            <v>ML</v>
          </cell>
        </row>
        <row r="103">
          <cell r="B103" t="str">
            <v>PPA0</v>
          </cell>
          <cell r="C103" t="str">
            <v xml:space="preserve">Traçage Noir &amp; Blanc / Papier A0 </v>
          </cell>
          <cell r="D103" t="str">
            <v>U</v>
          </cell>
        </row>
        <row r="104">
          <cell r="B104" t="str">
            <v>PPA1</v>
          </cell>
          <cell r="C104" t="str">
            <v>Traçage Noir &amp; Blanc / Papier A1</v>
          </cell>
          <cell r="D104" t="str">
            <v>U</v>
          </cell>
        </row>
        <row r="105">
          <cell r="B105" t="str">
            <v>PPS</v>
          </cell>
          <cell r="C105" t="str">
            <v>Traçage Noir &amp; Blanc Spécial /  Papier (avec aplats)</v>
          </cell>
          <cell r="D105" t="str">
            <v>ML</v>
          </cell>
        </row>
        <row r="106">
          <cell r="C106" t="str">
            <v>14-TRACAGE (Grand Format Couleur)</v>
          </cell>
        </row>
        <row r="107">
          <cell r="B107" t="str">
            <v>PP0</v>
          </cell>
          <cell r="C107" t="str">
            <v>Traçage Couleur / Papier (aucun aplat)</v>
          </cell>
          <cell r="D107" t="str">
            <v>ML</v>
          </cell>
        </row>
        <row r="108">
          <cell r="B108" t="str">
            <v>PP0A0</v>
          </cell>
          <cell r="C108" t="str">
            <v>Traçage Couleur / Papier A0 (aucun aplat)</v>
          </cell>
          <cell r="D108" t="str">
            <v>U</v>
          </cell>
        </row>
        <row r="109">
          <cell r="B109" t="str">
            <v>PP1</v>
          </cell>
          <cell r="C109" t="str">
            <v>Traçage Couleur / Papier (avec aplats)</v>
          </cell>
          <cell r="D109" t="str">
            <v>ML</v>
          </cell>
        </row>
        <row r="110">
          <cell r="B110" t="str">
            <v>PP1A0</v>
          </cell>
          <cell r="C110" t="str">
            <v>Traçage Couleur / Papier A0 (avec aplats)</v>
          </cell>
          <cell r="D110" t="str">
            <v>U</v>
          </cell>
        </row>
        <row r="111">
          <cell r="B111" t="str">
            <v>PP2</v>
          </cell>
          <cell r="C111" t="str">
            <v>Traçage Couleur / Papier (tout aplat)</v>
          </cell>
          <cell r="D111" t="str">
            <v>ML</v>
          </cell>
        </row>
        <row r="112">
          <cell r="B112" t="str">
            <v>PP2A0</v>
          </cell>
          <cell r="C112" t="str">
            <v>Traçage Couleur / Papier A0 (tout aplat)</v>
          </cell>
          <cell r="D112" t="str">
            <v>U</v>
          </cell>
        </row>
        <row r="113">
          <cell r="B113" t="str">
            <v>PPB</v>
          </cell>
          <cell r="C113" t="str">
            <v>Traçage Couleur Bâche</v>
          </cell>
          <cell r="D113" t="str">
            <v>ML</v>
          </cell>
        </row>
        <row r="114">
          <cell r="B114" t="str">
            <v>PPF</v>
          </cell>
          <cell r="C114" t="str">
            <v>Traçage Couleur / Polyester film</v>
          </cell>
          <cell r="D114" t="str">
            <v>ML</v>
          </cell>
        </row>
        <row r="115">
          <cell r="B115" t="str">
            <v>PPP</v>
          </cell>
          <cell r="C115" t="str">
            <v>Traçage Couleur / Papier Photo</v>
          </cell>
          <cell r="D115" t="str">
            <v>ML</v>
          </cell>
        </row>
        <row r="116">
          <cell r="C116" t="str">
            <v>15-NUMERISATION (Noir &amp; Blanc)</v>
          </cell>
        </row>
        <row r="117">
          <cell r="B117" t="str">
            <v>N3</v>
          </cell>
          <cell r="C117" t="str">
            <v>Numérisation Noir &amp; Blanc A3 à plat</v>
          </cell>
          <cell r="D117" t="str">
            <v>U</v>
          </cell>
        </row>
        <row r="118">
          <cell r="B118" t="str">
            <v>N4</v>
          </cell>
          <cell r="C118" t="str">
            <v>Numérisation Noir &amp; Blanc A4 à plat</v>
          </cell>
          <cell r="D118" t="str">
            <v>U</v>
          </cell>
        </row>
        <row r="119">
          <cell r="B119" t="str">
            <v>NP</v>
          </cell>
          <cell r="C119" t="str">
            <v>Numérisation Noir &amp; Blanc de plan ou carte</v>
          </cell>
          <cell r="D119" t="str">
            <v>ML</v>
          </cell>
        </row>
        <row r="120">
          <cell r="C120" t="str">
            <v>15-NUMERISATION (Couleur)</v>
          </cell>
        </row>
        <row r="121">
          <cell r="B121" t="str">
            <v>N30</v>
          </cell>
          <cell r="C121" t="str">
            <v>Numérisation Couleur A3 à plat</v>
          </cell>
          <cell r="D121" t="str">
            <v>U</v>
          </cell>
        </row>
        <row r="122">
          <cell r="B122" t="str">
            <v>N40</v>
          </cell>
          <cell r="C122" t="str">
            <v>Numérisation Couleur A4 à plat</v>
          </cell>
          <cell r="D122" t="str">
            <v>U</v>
          </cell>
        </row>
        <row r="123">
          <cell r="B123" t="str">
            <v>NP0</v>
          </cell>
          <cell r="C123" t="str">
            <v>Numérisation Couleur de plan ou carte</v>
          </cell>
          <cell r="D123" t="str">
            <v>ML</v>
          </cell>
        </row>
        <row r="124">
          <cell r="C124" t="str">
            <v>16-FACONNAGE (Reliure)</v>
          </cell>
        </row>
        <row r="125">
          <cell r="B125" t="str">
            <v>R3B1</v>
          </cell>
          <cell r="C125" t="str">
            <v>Reliure  A3 Baguette n° 03 à 06 + Transparent + Bristol</v>
          </cell>
          <cell r="D125" t="str">
            <v>U</v>
          </cell>
        </row>
        <row r="126">
          <cell r="B126" t="str">
            <v>R3B2</v>
          </cell>
          <cell r="C126" t="str">
            <v>Reliure  A3 Baguette n° 08 à 16 + Transparent + Bristol</v>
          </cell>
          <cell r="D126" t="str">
            <v>U</v>
          </cell>
        </row>
        <row r="127">
          <cell r="B127" t="str">
            <v>R3S1</v>
          </cell>
          <cell r="C127" t="str">
            <v>Reliure  A3 Spirale n° 06 à 19 + Transparent + Bristol</v>
          </cell>
          <cell r="D127" t="str">
            <v>U</v>
          </cell>
        </row>
        <row r="128">
          <cell r="B128" t="str">
            <v>R3S2</v>
          </cell>
          <cell r="C128" t="str">
            <v>Reliure  A3 Spirale n° 22 à 51 + Transparent + Bristol</v>
          </cell>
          <cell r="D128" t="str">
            <v>U</v>
          </cell>
        </row>
        <row r="129">
          <cell r="B129" t="str">
            <v>R4B1</v>
          </cell>
          <cell r="C129" t="str">
            <v>Reliure  A4 Baguette n° 03 à 06 + Transparent + Bristol</v>
          </cell>
          <cell r="D129" t="str">
            <v>U</v>
          </cell>
        </row>
        <row r="130">
          <cell r="B130" t="str">
            <v>R4B2</v>
          </cell>
          <cell r="C130" t="str">
            <v>Reliure  A4 Baguette n° 08 à 16 + Transparent + Bristol</v>
          </cell>
          <cell r="D130" t="str">
            <v>U</v>
          </cell>
        </row>
        <row r="131">
          <cell r="B131" t="str">
            <v>R4M</v>
          </cell>
          <cell r="C131" t="str">
            <v>Reliure  A4 Spirale métal + Transparent + Bristol</v>
          </cell>
          <cell r="D131" t="str">
            <v>U</v>
          </cell>
        </row>
        <row r="132">
          <cell r="B132" t="str">
            <v>R4P</v>
          </cell>
          <cell r="C132" t="str">
            <v>Reliure  A4 Baguette press + Transparent + Bristol</v>
          </cell>
          <cell r="D132" t="str">
            <v>U</v>
          </cell>
        </row>
        <row r="133">
          <cell r="B133" t="str">
            <v>R4S1</v>
          </cell>
          <cell r="C133" t="str">
            <v>Reliure  A4 Spirale n° 06 à 19 + Transparent + Bristol</v>
          </cell>
          <cell r="D133" t="str">
            <v>U</v>
          </cell>
        </row>
        <row r="134">
          <cell r="B134" t="str">
            <v>R4S2</v>
          </cell>
          <cell r="C134" t="str">
            <v>Reliure  A4 Spirale n° 22 à 51 + Transparent + Bristol</v>
          </cell>
          <cell r="D134" t="str">
            <v>U</v>
          </cell>
        </row>
        <row r="135">
          <cell r="B135" t="str">
            <v>R4T</v>
          </cell>
          <cell r="C135" t="str">
            <v xml:space="preserve">Reliure  A4 Thermique </v>
          </cell>
          <cell r="D135" t="str">
            <v>U</v>
          </cell>
        </row>
        <row r="136">
          <cell r="B136" t="str">
            <v>RB1</v>
          </cell>
          <cell r="C136" t="str">
            <v>Reliure Baguette plastique n° 03 à 06 + insertion feuilles</v>
          </cell>
          <cell r="D136" t="str">
            <v>U</v>
          </cell>
        </row>
        <row r="137">
          <cell r="B137" t="str">
            <v>RB2</v>
          </cell>
          <cell r="C137" t="str">
            <v>Reliure Baguette plastique n° 08 à 16 + insertion feuilles</v>
          </cell>
          <cell r="D137" t="str">
            <v>U</v>
          </cell>
        </row>
        <row r="138">
          <cell r="B138" t="str">
            <v>RS1</v>
          </cell>
          <cell r="C138" t="str">
            <v>Reliure Spirale plas. n° 06 à 19 + perfo. / inser. feuilles</v>
          </cell>
          <cell r="D138" t="str">
            <v>U</v>
          </cell>
        </row>
        <row r="139">
          <cell r="B139" t="str">
            <v>RS2</v>
          </cell>
          <cell r="C139" t="str">
            <v>Reliure Spirale plas. n° 22 à 51 + perfo. / inser. feuilles</v>
          </cell>
          <cell r="D139" t="str">
            <v>U</v>
          </cell>
        </row>
        <row r="140">
          <cell r="C140" t="str">
            <v>16-FACONNAGE (Manipulation)</v>
          </cell>
        </row>
        <row r="141">
          <cell r="B141" t="str">
            <v>AGG</v>
          </cell>
          <cell r="C141" t="str">
            <v>Agrafage document (agrafes GM) 101 f et +</v>
          </cell>
          <cell r="D141" t="str">
            <v>U</v>
          </cell>
        </row>
        <row r="142">
          <cell r="B142" t="str">
            <v>AGM</v>
          </cell>
          <cell r="C142" t="str">
            <v>Agrafage document (agrafes MM) 20 à 100 f</v>
          </cell>
          <cell r="D142" t="str">
            <v>U</v>
          </cell>
        </row>
        <row r="143">
          <cell r="B143" t="str">
            <v>AGP</v>
          </cell>
          <cell r="C143" t="str">
            <v>Agrafage document (agrafes PM) - de 20 f</v>
          </cell>
          <cell r="D143" t="str">
            <v>U</v>
          </cell>
        </row>
        <row r="144">
          <cell r="B144" t="str">
            <v>DEC</v>
          </cell>
          <cell r="C144" t="str">
            <v>Découpe feuille A4</v>
          </cell>
          <cell r="D144" t="str">
            <v>U</v>
          </cell>
        </row>
        <row r="145">
          <cell r="B145" t="str">
            <v>DEG</v>
          </cell>
          <cell r="C145" t="str">
            <v xml:space="preserve">Dégrafage, décollage documents </v>
          </cell>
          <cell r="D145" t="str">
            <v>U</v>
          </cell>
        </row>
        <row r="146">
          <cell r="B146" t="str">
            <v>INS</v>
          </cell>
          <cell r="C146" t="str">
            <v>Insertion feuilles (spirale, classeur, chrono, pochette)</v>
          </cell>
          <cell r="D146" t="str">
            <v>U</v>
          </cell>
        </row>
        <row r="147">
          <cell r="B147" t="str">
            <v>MAN</v>
          </cell>
          <cell r="C147" t="str">
            <v>Manipulation Originaux</v>
          </cell>
          <cell r="D147" t="str">
            <v>U</v>
          </cell>
        </row>
        <row r="148">
          <cell r="B148" t="str">
            <v>MEF</v>
          </cell>
          <cell r="C148" t="str">
            <v>Mise en forme documents</v>
          </cell>
          <cell r="D148" t="str">
            <v>U</v>
          </cell>
        </row>
        <row r="149">
          <cell r="B149" t="str">
            <v>PER</v>
          </cell>
          <cell r="C149" t="str">
            <v>Perforation feuilles (spirale, classeur, chrono)</v>
          </cell>
          <cell r="D149" t="str">
            <v>U</v>
          </cell>
        </row>
        <row r="150">
          <cell r="B150" t="str">
            <v>PIN</v>
          </cell>
          <cell r="C150" t="str">
            <v>Perforation feuilles et insertion classeur</v>
          </cell>
          <cell r="D150" t="str">
            <v>U</v>
          </cell>
        </row>
        <row r="151">
          <cell r="B151" t="str">
            <v>PL3</v>
          </cell>
          <cell r="C151" t="str">
            <v>Plastification à chaud A3</v>
          </cell>
          <cell r="D151" t="str">
            <v>U</v>
          </cell>
        </row>
        <row r="152">
          <cell r="B152" t="str">
            <v>PL4</v>
          </cell>
          <cell r="C152" t="str">
            <v>Plastification à chaud A4</v>
          </cell>
          <cell r="D152" t="str">
            <v>U</v>
          </cell>
        </row>
        <row r="153">
          <cell r="B153" t="str">
            <v>PL5</v>
          </cell>
          <cell r="C153" t="str">
            <v>Plastification à chaud A5 et moins</v>
          </cell>
          <cell r="D153" t="str">
            <v>U</v>
          </cell>
        </row>
        <row r="154">
          <cell r="B154" t="str">
            <v>PLI</v>
          </cell>
          <cell r="C154" t="str">
            <v>Pliage de plan au format A4</v>
          </cell>
          <cell r="D154" t="str">
            <v>ML</v>
          </cell>
        </row>
        <row r="155">
          <cell r="C155" t="str">
            <v>17-AUTRES PRESTATIONS (Gravure)</v>
          </cell>
        </row>
        <row r="156">
          <cell r="B156" t="str">
            <v>GCD</v>
          </cell>
          <cell r="C156" t="str">
            <v>Gravure de fichiers sur CD</v>
          </cell>
          <cell r="D156" t="str">
            <v>U</v>
          </cell>
        </row>
        <row r="157">
          <cell r="B157" t="str">
            <v>GVD</v>
          </cell>
          <cell r="C157" t="str">
            <v>Gravure de fichiers sur DVD</v>
          </cell>
          <cell r="D157" t="str">
            <v>U</v>
          </cell>
        </row>
        <row r="158">
          <cell r="B158" t="str">
            <v>GSF</v>
          </cell>
          <cell r="C158" t="str">
            <v>Gravure de fichiers sur support fourni</v>
          </cell>
          <cell r="D158" t="str">
            <v>U</v>
          </cell>
        </row>
        <row r="159">
          <cell r="C159" t="str">
            <v>17-AUTRES PRESTATIONS (Cartes de visite)</v>
          </cell>
        </row>
        <row r="160">
          <cell r="B160" t="str">
            <v>CVM</v>
          </cell>
          <cell r="C160" t="str">
            <v>Mise en page maquette carte de visite</v>
          </cell>
          <cell r="D160" t="str">
            <v>U</v>
          </cell>
        </row>
        <row r="161">
          <cell r="B161" t="str">
            <v>CVR</v>
          </cell>
          <cell r="C161" t="str">
            <v>Carte de Visite / Recto / Papier Couché Mat 300gr.</v>
          </cell>
          <cell r="D161" t="str">
            <v>U</v>
          </cell>
        </row>
        <row r="162">
          <cell r="B162" t="str">
            <v>CVRV</v>
          </cell>
          <cell r="C162" t="str">
            <v>Carte de Visite / Recto Verso / Papier Couché Mat 300gr.</v>
          </cell>
          <cell r="D162" t="str">
            <v>U</v>
          </cell>
        </row>
        <row r="163">
          <cell r="C163" t="str">
            <v>17-AUTRES PRESTATIONS (Assistance Micro)</v>
          </cell>
        </row>
        <row r="164">
          <cell r="B164" t="str">
            <v>MANF</v>
          </cell>
          <cell r="C164" t="str">
            <v>Manipulation fichier (cadrage, cartouche, échelle...)</v>
          </cell>
          <cell r="D164" t="str">
            <v>MIN</v>
          </cell>
        </row>
        <row r="165">
          <cell r="B165" t="str">
            <v>MANL</v>
          </cell>
          <cell r="C165" t="str">
            <v>Manipulation logiciel (autocad, photoshop...)</v>
          </cell>
          <cell r="D165" t="str">
            <v>MIN</v>
          </cell>
        </row>
        <row r="166">
          <cell r="B166" t="str">
            <v>MANS</v>
          </cell>
          <cell r="C166" t="str">
            <v>Manipulation support (retouche...)</v>
          </cell>
          <cell r="D166" t="str">
            <v>MIN</v>
          </cell>
        </row>
        <row r="167">
          <cell r="B167" t="str">
            <v>MAND</v>
          </cell>
          <cell r="C167" t="str">
            <v>Divers</v>
          </cell>
          <cell r="D167" t="str">
            <v>F</v>
          </cell>
        </row>
        <row r="168">
          <cell r="C168" t="str">
            <v>17-AUTRES PRESTATIONS (Autres)</v>
          </cell>
        </row>
        <row r="169">
          <cell r="B169" t="str">
            <v>IET</v>
          </cell>
          <cell r="C169" t="str">
            <v>Impression et découpe étiquettes adhésives</v>
          </cell>
          <cell r="D169" t="str">
            <v>U</v>
          </cell>
        </row>
        <row r="170">
          <cell r="B170" t="str">
            <v>TRP</v>
          </cell>
          <cell r="C170" t="str">
            <v>Tirage de plans</v>
          </cell>
          <cell r="D170" t="str">
            <v>ML</v>
          </cell>
        </row>
        <row r="171">
          <cell r="B171" t="str">
            <v>DOC</v>
          </cell>
          <cell r="C171" t="str">
            <v>Documentation</v>
          </cell>
          <cell r="D171" t="str">
            <v>U</v>
          </cell>
        </row>
        <row r="173">
          <cell r="C173" t="str">
            <v>2-BUREAUTIQUE</v>
          </cell>
        </row>
        <row r="174">
          <cell r="C174" t="str">
            <v>21-PAPIER</v>
          </cell>
        </row>
        <row r="175">
          <cell r="B175" t="str">
            <v>1-C0M</v>
          </cell>
          <cell r="C175" t="str">
            <v xml:space="preserve">Calque A0 / 90 gr (métrage) </v>
          </cell>
          <cell r="D175" t="str">
            <v>U</v>
          </cell>
        </row>
        <row r="176">
          <cell r="B176" t="str">
            <v>1-C0P50</v>
          </cell>
          <cell r="C176" t="str">
            <v>Calque A0 / 90 gr (914 mm x 50 m) Print</v>
          </cell>
          <cell r="D176" t="str">
            <v>U</v>
          </cell>
        </row>
        <row r="177">
          <cell r="B177" t="str">
            <v>1-C0T100</v>
          </cell>
          <cell r="C177" t="str">
            <v xml:space="preserve">Calque A0 / 90 gr (914 mm x 100 m) Tirage </v>
          </cell>
          <cell r="D177" t="str">
            <v>U</v>
          </cell>
        </row>
        <row r="178">
          <cell r="B178" t="str">
            <v>1-P0F30</v>
          </cell>
          <cell r="C178" t="str">
            <v>Papier A0 / 180 gr (914 mm x 30 m) Photo</v>
          </cell>
          <cell r="D178" t="str">
            <v>U</v>
          </cell>
        </row>
        <row r="179">
          <cell r="B179" t="str">
            <v>1-P0M</v>
          </cell>
          <cell r="C179" t="str">
            <v>Papier A0 / 080 gr Métrage</v>
          </cell>
          <cell r="D179" t="str">
            <v>U</v>
          </cell>
        </row>
        <row r="180">
          <cell r="B180" t="str">
            <v>1-P0P120</v>
          </cell>
          <cell r="C180" t="str">
            <v>Papier A0 / 080 gr (914 mm x 120 m) Print</v>
          </cell>
          <cell r="D180" t="str">
            <v>U</v>
          </cell>
        </row>
        <row r="181">
          <cell r="B181" t="str">
            <v>1-P0P50</v>
          </cell>
          <cell r="C181" t="str">
            <v>Papier A0 / 080 gr (900 mm x 90 m) Print</v>
          </cell>
          <cell r="D181" t="str">
            <v>U</v>
          </cell>
        </row>
        <row r="182">
          <cell r="B182" t="str">
            <v>1-P0P90</v>
          </cell>
          <cell r="C182" t="str">
            <v>Papier A0 / 150 gr (914 mm x 50 m) Print</v>
          </cell>
          <cell r="D182" t="str">
            <v>U</v>
          </cell>
        </row>
        <row r="183">
          <cell r="B183" t="str">
            <v>1-P0T150</v>
          </cell>
          <cell r="C183" t="str">
            <v>Papier A0 / 080 gr (914 mm x 150 m) Tirage</v>
          </cell>
          <cell r="D183" t="str">
            <v>U</v>
          </cell>
        </row>
        <row r="184">
          <cell r="B184" t="str">
            <v>1-P0T175</v>
          </cell>
          <cell r="C184" t="str">
            <v>Papier A0 / 080 gr (914 mm x 175 m) Tirage</v>
          </cell>
          <cell r="D184" t="str">
            <v>U</v>
          </cell>
        </row>
        <row r="185">
          <cell r="B185" t="str">
            <v>1-P1T150</v>
          </cell>
          <cell r="C185" t="str">
            <v>Papier A1 / 080 gr (625 mm x 150 m) Tirage</v>
          </cell>
          <cell r="D185" t="str">
            <v>U</v>
          </cell>
        </row>
        <row r="186">
          <cell r="B186" t="str">
            <v>1-P1T175</v>
          </cell>
          <cell r="C186" t="str">
            <v>Papier A1 / 075 gr (625 mm x 175 m) Tirage</v>
          </cell>
          <cell r="D186" t="str">
            <v>U</v>
          </cell>
        </row>
        <row r="187">
          <cell r="B187" t="str">
            <v>1-P2T150</v>
          </cell>
          <cell r="C187" t="str">
            <v xml:space="preserve">Papier A2 / 080 gr (420 mm x 150 m) Tirage </v>
          </cell>
          <cell r="D187" t="str">
            <v>U</v>
          </cell>
        </row>
        <row r="188">
          <cell r="B188" t="str">
            <v>1-P2T175</v>
          </cell>
          <cell r="C188" t="str">
            <v xml:space="preserve">Papier A2 / 075 gr (420 mm x 175 m) Tirage </v>
          </cell>
          <cell r="D188" t="str">
            <v>U</v>
          </cell>
        </row>
        <row r="189">
          <cell r="B189" t="str">
            <v>1-P3FB</v>
          </cell>
          <cell r="C189" t="str">
            <v>Papier A3 / 080 gr / 500 f. extra blanc Fabs</v>
          </cell>
          <cell r="D189" t="str">
            <v>U</v>
          </cell>
        </row>
        <row r="190">
          <cell r="B190" t="str">
            <v>1-P3RG</v>
          </cell>
          <cell r="C190" t="str">
            <v>Papier A3 / 080 gr / 500 f. extra blanc Ramos Golden</v>
          </cell>
          <cell r="D190" t="str">
            <v>U</v>
          </cell>
        </row>
        <row r="191">
          <cell r="B191" t="str">
            <v>1-P3XP</v>
          </cell>
          <cell r="C191" t="str">
            <v>Papier A3 / 080 gr / 500 f. extra blanc Xeropap</v>
          </cell>
          <cell r="D191" t="str">
            <v>U</v>
          </cell>
        </row>
        <row r="192">
          <cell r="B192" t="str">
            <v>1-P4C250</v>
          </cell>
          <cell r="C192" t="str">
            <v>Papier A4 Couleur Offset / 250 f.</v>
          </cell>
          <cell r="D192" t="str">
            <v>U</v>
          </cell>
        </row>
        <row r="193">
          <cell r="B193" t="str">
            <v>1-P4C500</v>
          </cell>
          <cell r="C193" t="str">
            <v>Papier A4 Couleur Offset / 500 f.</v>
          </cell>
          <cell r="D193" t="str">
            <v>U</v>
          </cell>
        </row>
        <row r="194">
          <cell r="B194" t="str">
            <v>1-P4TR</v>
          </cell>
          <cell r="C194" t="str">
            <v>Papier A4 / 080 gr / 500 f. extra blanc Topram</v>
          </cell>
          <cell r="D194" t="str">
            <v>U</v>
          </cell>
        </row>
        <row r="195">
          <cell r="B195" t="str">
            <v>1-P4XB</v>
          </cell>
          <cell r="C195" t="str">
            <v>Papier A4 / 080 gr / 500 f. extra blanc Xeropap Bleu</v>
          </cell>
          <cell r="D195" t="str">
            <v>U</v>
          </cell>
        </row>
        <row r="196">
          <cell r="B196" t="str">
            <v>1-P4XR</v>
          </cell>
          <cell r="C196" t="str">
            <v>Papier A4 / 080 gr / 500 f. extra blanc Xeropap Rouge</v>
          </cell>
          <cell r="D196" t="str">
            <v>U</v>
          </cell>
        </row>
        <row r="197">
          <cell r="B197" t="str">
            <v>1-PC4</v>
          </cell>
          <cell r="C197" t="str">
            <v>Planchette à clip A4</v>
          </cell>
          <cell r="D197" t="str">
            <v>U</v>
          </cell>
        </row>
        <row r="198">
          <cell r="C198" t="str">
            <v>22-ENCRE</v>
          </cell>
        </row>
        <row r="199">
          <cell r="B199" t="str">
            <v>2-CN</v>
          </cell>
          <cell r="C199" t="str">
            <v>Crayon Noir avec gomme</v>
          </cell>
          <cell r="D199" t="str">
            <v>U</v>
          </cell>
        </row>
        <row r="200">
          <cell r="B200" t="str">
            <v>2-CN10</v>
          </cell>
          <cell r="C200" t="str">
            <v>Crayons Noirs / 10 u + Gomme + Taille cayon</v>
          </cell>
          <cell r="D200" t="str">
            <v>U</v>
          </cell>
        </row>
        <row r="201">
          <cell r="B201" t="str">
            <v>2-FPCD</v>
          </cell>
          <cell r="C201" t="str">
            <v>Feutre permanent CD</v>
          </cell>
          <cell r="D201" t="str">
            <v>U</v>
          </cell>
        </row>
        <row r="202">
          <cell r="B202" t="str">
            <v>2-MHBN</v>
          </cell>
          <cell r="C202" t="str">
            <v>Mines 0,5 HB N</v>
          </cell>
          <cell r="D202" t="str">
            <v>U</v>
          </cell>
        </row>
        <row r="203">
          <cell r="B203" t="str">
            <v>2-MHS</v>
          </cell>
          <cell r="C203" t="str">
            <v>Mines 0,5 HB Staedtler</v>
          </cell>
          <cell r="D203" t="str">
            <v>U</v>
          </cell>
        </row>
        <row r="204">
          <cell r="B204" t="str">
            <v>2-MS130</v>
          </cell>
          <cell r="C204" t="str">
            <v>Marqueur permanet Schneider Maxx130</v>
          </cell>
          <cell r="D204" t="str">
            <v>U</v>
          </cell>
        </row>
        <row r="205">
          <cell r="B205" t="str">
            <v>2-MS133</v>
          </cell>
          <cell r="C205" t="str">
            <v xml:space="preserve">Marqueur Schneider 133 </v>
          </cell>
          <cell r="D205" t="str">
            <v>U</v>
          </cell>
        </row>
        <row r="206">
          <cell r="B206" t="str">
            <v>2-MTB4</v>
          </cell>
          <cell r="C206" t="str">
            <v>Marqueur tableau blanc / 4 u</v>
          </cell>
          <cell r="D206" t="str">
            <v>U</v>
          </cell>
        </row>
        <row r="207">
          <cell r="B207" t="str">
            <v>2-PM</v>
          </cell>
          <cell r="C207" t="str">
            <v>Porte mine 0.5</v>
          </cell>
          <cell r="D207" t="str">
            <v>U</v>
          </cell>
        </row>
        <row r="208">
          <cell r="B208" t="str">
            <v>2-PMS</v>
          </cell>
          <cell r="C208" t="str">
            <v>Porte mine 0.5 Staedtler</v>
          </cell>
          <cell r="D208" t="str">
            <v>U</v>
          </cell>
        </row>
        <row r="209">
          <cell r="B209" t="str">
            <v>2-S224</v>
          </cell>
          <cell r="C209" t="str">
            <v>Stylo Schneider 224</v>
          </cell>
          <cell r="D209" t="str">
            <v>U</v>
          </cell>
        </row>
        <row r="210">
          <cell r="B210" t="str">
            <v>2-S621</v>
          </cell>
          <cell r="C210" t="str">
            <v xml:space="preserve">Stylo à bille 621 </v>
          </cell>
          <cell r="D210" t="str">
            <v>U</v>
          </cell>
        </row>
        <row r="211">
          <cell r="B211" t="str">
            <v>2-S857</v>
          </cell>
          <cell r="C211" t="str">
            <v xml:space="preserve">Stylo Topball 857 </v>
          </cell>
          <cell r="D211" t="str">
            <v>U</v>
          </cell>
        </row>
        <row r="212">
          <cell r="B212" t="str">
            <v>2-S967</v>
          </cell>
          <cell r="C212" t="str">
            <v>Stylo Topliner 967</v>
          </cell>
          <cell r="D212" t="str">
            <v>U</v>
          </cell>
        </row>
        <row r="213">
          <cell r="B213" t="str">
            <v>2-SBF</v>
          </cell>
          <cell r="C213" t="str">
            <v>Stylo à bille Fave</v>
          </cell>
          <cell r="D213" t="str">
            <v>U</v>
          </cell>
        </row>
        <row r="214">
          <cell r="B214" t="str">
            <v>2-SBM</v>
          </cell>
          <cell r="C214" t="str">
            <v>Stylo à bille Medium</v>
          </cell>
          <cell r="D214" t="str">
            <v>U</v>
          </cell>
        </row>
        <row r="215">
          <cell r="B215" t="str">
            <v>2-SBT</v>
          </cell>
          <cell r="C215" t="str">
            <v>Stylo à bille Techno</v>
          </cell>
          <cell r="D215" t="str">
            <v>U</v>
          </cell>
        </row>
        <row r="216">
          <cell r="B216" t="str">
            <v>2-SBTT</v>
          </cell>
          <cell r="C216" t="str">
            <v>Stylo à bille Techno Transparent</v>
          </cell>
          <cell r="D216" t="str">
            <v>U</v>
          </cell>
        </row>
        <row r="217">
          <cell r="B217" t="str">
            <v>2-SF</v>
          </cell>
          <cell r="C217" t="str">
            <v>Stylo à bille Fabs</v>
          </cell>
          <cell r="D217" t="str">
            <v>U</v>
          </cell>
        </row>
        <row r="218">
          <cell r="B218" t="str">
            <v>2-SF1</v>
          </cell>
          <cell r="C218" t="str">
            <v>Surligneur Fluo</v>
          </cell>
          <cell r="D218" t="str">
            <v>U</v>
          </cell>
        </row>
        <row r="219">
          <cell r="B219" t="str">
            <v>2-SFS4</v>
          </cell>
          <cell r="C219" t="str">
            <v>Surligneurs Fluo Schneider / 4u</v>
          </cell>
          <cell r="D219" t="str">
            <v>U</v>
          </cell>
        </row>
        <row r="220">
          <cell r="B220" t="str">
            <v>2-SG6</v>
          </cell>
          <cell r="C220" t="str">
            <v>Stylo gel 0,6 mm</v>
          </cell>
          <cell r="D220" t="str">
            <v>U</v>
          </cell>
        </row>
        <row r="221">
          <cell r="B221" t="str">
            <v>2-SK15</v>
          </cell>
          <cell r="C221" t="str">
            <v>Stylo à bille K15</v>
          </cell>
          <cell r="D221" t="str">
            <v>U</v>
          </cell>
        </row>
        <row r="222">
          <cell r="B222" t="str">
            <v>2-SPG</v>
          </cell>
          <cell r="C222" t="str">
            <v>Stylo à pointe 1 mm Grippo</v>
          </cell>
          <cell r="D222" t="str">
            <v>U</v>
          </cell>
        </row>
        <row r="223">
          <cell r="B223" t="str">
            <v>2-STF</v>
          </cell>
          <cell r="C223" t="str">
            <v>Surligneur Techno fluo</v>
          </cell>
          <cell r="D223" t="str">
            <v>U</v>
          </cell>
        </row>
        <row r="224">
          <cell r="C224" t="str">
            <v>23-RELIURE</v>
          </cell>
        </row>
        <row r="225">
          <cell r="B225" t="str">
            <v>3-RBP03</v>
          </cell>
          <cell r="C225" t="str">
            <v>Reliure : Baguette plastique n° 03</v>
          </cell>
          <cell r="D225" t="str">
            <v>U</v>
          </cell>
        </row>
        <row r="226">
          <cell r="B226" t="str">
            <v>3-RBP04</v>
          </cell>
          <cell r="C226" t="str">
            <v>Reliure : Baguette plastique n° 04</v>
          </cell>
          <cell r="D226" t="str">
            <v>U</v>
          </cell>
        </row>
        <row r="227">
          <cell r="B227" t="str">
            <v>3-RBP06</v>
          </cell>
          <cell r="C227" t="str">
            <v>Reliure : Baguette plastique n° 06</v>
          </cell>
          <cell r="D227" t="str">
            <v>U</v>
          </cell>
        </row>
        <row r="228">
          <cell r="B228" t="str">
            <v>3-RBP08</v>
          </cell>
          <cell r="C228" t="str">
            <v>Reliure : Baguette plastique n° 08</v>
          </cell>
          <cell r="D228" t="str">
            <v>U</v>
          </cell>
        </row>
        <row r="229">
          <cell r="B229" t="str">
            <v>3-RBP10</v>
          </cell>
          <cell r="C229" t="str">
            <v>Reliure : Baguette plastique n° 10</v>
          </cell>
          <cell r="D229" t="str">
            <v>U</v>
          </cell>
        </row>
        <row r="230">
          <cell r="B230" t="str">
            <v>3-RBP12</v>
          </cell>
          <cell r="C230" t="str">
            <v>Reliure : Baguette plastique n° 12_x000D_</v>
          </cell>
          <cell r="D230" t="str">
            <v>U</v>
          </cell>
        </row>
        <row r="231">
          <cell r="B231" t="str">
            <v>3-RBP14</v>
          </cell>
          <cell r="C231" t="str">
            <v>Reliure : Baguette plastique n° 14</v>
          </cell>
          <cell r="D231" t="str">
            <v>U</v>
          </cell>
        </row>
        <row r="232">
          <cell r="B232" t="str">
            <v>3-RBP15</v>
          </cell>
          <cell r="C232" t="str">
            <v>Reliure : Baguette plastique n° 15</v>
          </cell>
          <cell r="D232" t="str">
            <v>U</v>
          </cell>
        </row>
        <row r="233">
          <cell r="B233" t="str">
            <v>3-RBP18</v>
          </cell>
          <cell r="C233" t="str">
            <v>Reliure : Baguette plastique n° 18</v>
          </cell>
          <cell r="D233" t="str">
            <v>U</v>
          </cell>
        </row>
        <row r="234">
          <cell r="B234" t="str">
            <v>3-RBPR</v>
          </cell>
          <cell r="C234" t="str">
            <v>Reliure : Baguette plastique perforée</v>
          </cell>
          <cell r="D234" t="str">
            <v>U</v>
          </cell>
        </row>
        <row r="235">
          <cell r="B235" t="str">
            <v>3-RBR05</v>
          </cell>
          <cell r="C235" t="str">
            <v>Reliure : Baguette press n° 05.0</v>
          </cell>
          <cell r="D235" t="str">
            <v>U</v>
          </cell>
        </row>
        <row r="236">
          <cell r="B236" t="str">
            <v>3-RBR07</v>
          </cell>
          <cell r="C236" t="str">
            <v>Reliure : Baguette press n° 07.5</v>
          </cell>
          <cell r="D236" t="str">
            <v>U</v>
          </cell>
        </row>
        <row r="237">
          <cell r="B237" t="str">
            <v>3-RBR10</v>
          </cell>
          <cell r="C237" t="str">
            <v>Reliure : Baguette press n° 10.0</v>
          </cell>
          <cell r="D237" t="str">
            <v>U</v>
          </cell>
        </row>
        <row r="238">
          <cell r="B238" t="str">
            <v>3-RP5</v>
          </cell>
          <cell r="C238" t="str">
            <v>Reliure : Pack / 5 u</v>
          </cell>
          <cell r="D238" t="str">
            <v>U</v>
          </cell>
        </row>
        <row r="239">
          <cell r="B239" t="str">
            <v>3-RSM04</v>
          </cell>
          <cell r="C239" t="str">
            <v>Reliure : Spirale métallique n° 04</v>
          </cell>
          <cell r="D239" t="str">
            <v>U</v>
          </cell>
        </row>
        <row r="240">
          <cell r="B240" t="str">
            <v>3-RSM08</v>
          </cell>
          <cell r="C240" t="str">
            <v xml:space="preserve">Reliure : Spirale métallique n° 08 </v>
          </cell>
          <cell r="D240" t="str">
            <v>U</v>
          </cell>
        </row>
        <row r="241">
          <cell r="B241" t="str">
            <v>3-RSM11</v>
          </cell>
          <cell r="C241" t="str">
            <v>Reliure : Spirale métallique n° 11</v>
          </cell>
          <cell r="D241" t="str">
            <v>U</v>
          </cell>
        </row>
        <row r="242">
          <cell r="B242" t="str">
            <v>3-RSM14</v>
          </cell>
          <cell r="C242" t="str">
            <v>Reliure : Spirale métallique n° 14</v>
          </cell>
          <cell r="D242" t="str">
            <v>U</v>
          </cell>
        </row>
        <row r="243">
          <cell r="B243" t="str">
            <v>3-RSP06</v>
          </cell>
          <cell r="C243" t="str">
            <v>Reliure : Spirale plastique n° 06</v>
          </cell>
          <cell r="D243" t="str">
            <v>U</v>
          </cell>
        </row>
        <row r="244">
          <cell r="B244" t="str">
            <v>3-RSP08</v>
          </cell>
          <cell r="C244" t="str">
            <v>Reliure : Spirale plastique n° 08</v>
          </cell>
          <cell r="D244" t="str">
            <v>U</v>
          </cell>
        </row>
        <row r="245">
          <cell r="B245" t="str">
            <v>3-RSP10</v>
          </cell>
          <cell r="C245" t="str">
            <v>Reliure : Spirale plastique n° 10</v>
          </cell>
          <cell r="D245" t="str">
            <v>U</v>
          </cell>
        </row>
        <row r="246">
          <cell r="B246" t="str">
            <v>3-RSP12</v>
          </cell>
          <cell r="C246" t="str">
            <v>Reliure : Spirale plastique n° 12</v>
          </cell>
          <cell r="D246" t="str">
            <v>U</v>
          </cell>
        </row>
        <row r="247">
          <cell r="B247" t="str">
            <v>3-RSP14</v>
          </cell>
          <cell r="C247" t="str">
            <v>Reliure : Spirale plastique n° 14</v>
          </cell>
          <cell r="D247" t="str">
            <v>U</v>
          </cell>
        </row>
        <row r="248">
          <cell r="B248" t="str">
            <v>3-RSP16</v>
          </cell>
          <cell r="C248" t="str">
            <v>Reliure : Spirale plastique n° 16</v>
          </cell>
          <cell r="D248" t="str">
            <v>U</v>
          </cell>
        </row>
        <row r="249">
          <cell r="B249" t="str">
            <v>3-RSP18</v>
          </cell>
          <cell r="C249" t="str">
            <v>Reliure : Spirale plastique n° 18</v>
          </cell>
          <cell r="D249" t="str">
            <v>U</v>
          </cell>
        </row>
        <row r="250">
          <cell r="B250" t="str">
            <v>3-RSP20</v>
          </cell>
          <cell r="C250" t="str">
            <v>Reliure : Spirale plastique n° 20</v>
          </cell>
          <cell r="D250" t="str">
            <v>U</v>
          </cell>
        </row>
        <row r="251">
          <cell r="B251" t="str">
            <v>3-RSP22</v>
          </cell>
          <cell r="C251" t="str">
            <v>Reliure : Spirale plastique n° 22</v>
          </cell>
          <cell r="D251" t="str">
            <v>U</v>
          </cell>
        </row>
        <row r="252">
          <cell r="B252" t="str">
            <v>3-RSP25</v>
          </cell>
          <cell r="C252" t="str">
            <v xml:space="preserve">Reliure : Spirale plastique n° 25 </v>
          </cell>
          <cell r="D252" t="str">
            <v>U</v>
          </cell>
        </row>
        <row r="253">
          <cell r="B253" t="str">
            <v>3-RSP28</v>
          </cell>
          <cell r="C253" t="str">
            <v>Reliure : Spirale plastique n° 28</v>
          </cell>
          <cell r="D253" t="str">
            <v>U</v>
          </cell>
        </row>
        <row r="254">
          <cell r="B254" t="str">
            <v>3-RSP32</v>
          </cell>
          <cell r="C254" t="str">
            <v>Reliure : Spirale plastique n° 32</v>
          </cell>
          <cell r="D254" t="str">
            <v>U</v>
          </cell>
        </row>
        <row r="255">
          <cell r="B255" t="str">
            <v>3-RSP38</v>
          </cell>
          <cell r="C255" t="str">
            <v>Reliure : Spirale plastique n° 38</v>
          </cell>
          <cell r="D255" t="str">
            <v>U</v>
          </cell>
        </row>
        <row r="256">
          <cell r="B256" t="str">
            <v>3-RSP45</v>
          </cell>
          <cell r="C256" t="str">
            <v>Reliure : Spirale plastique n° 45</v>
          </cell>
          <cell r="D256" t="str">
            <v>U</v>
          </cell>
        </row>
        <row r="257">
          <cell r="B257" t="str">
            <v>3-RSP51</v>
          </cell>
          <cell r="C257" t="str">
            <v>Reliure : Spirale plastique n° 51</v>
          </cell>
          <cell r="D257" t="str">
            <v>U</v>
          </cell>
        </row>
        <row r="258">
          <cell r="C258" t="str">
            <v>24-COUVERTURE</v>
          </cell>
        </row>
        <row r="259">
          <cell r="B259" t="str">
            <v>4-C3B180</v>
          </cell>
          <cell r="C259" t="str">
            <v>Couverture A3 Bristol 180 gr / 100 u</v>
          </cell>
          <cell r="D259" t="str">
            <v>U</v>
          </cell>
        </row>
        <row r="260">
          <cell r="B260" t="str">
            <v>4-C3B200</v>
          </cell>
          <cell r="C260" t="str">
            <v>Couverture A3 Bristol 200 gr / 100 u</v>
          </cell>
          <cell r="D260" t="str">
            <v>U</v>
          </cell>
        </row>
        <row r="261">
          <cell r="B261" t="str">
            <v>4-C4B180</v>
          </cell>
          <cell r="C261" t="str">
            <v>Couverture A4 Bristol 180 gr / 100 u</v>
          </cell>
          <cell r="D261" t="str">
            <v>U</v>
          </cell>
        </row>
        <row r="262">
          <cell r="B262" t="str">
            <v>4-C4B200</v>
          </cell>
          <cell r="C262" t="str">
            <v>Couverture A4 Bristol 200 gr / 100 u</v>
          </cell>
          <cell r="D262" t="str">
            <v>U</v>
          </cell>
        </row>
        <row r="263">
          <cell r="B263" t="str">
            <v>4-C4G250</v>
          </cell>
          <cell r="C263" t="str">
            <v>Couverture A4 Grain de Cuir 250 gr / 100 u</v>
          </cell>
          <cell r="D263" t="str">
            <v>U</v>
          </cell>
        </row>
        <row r="264">
          <cell r="B264" t="str">
            <v>4-C4G300</v>
          </cell>
          <cell r="C264" t="str">
            <v>Couverture A4 Grain de Cuir 300 gr / 100 u</v>
          </cell>
          <cell r="D264" t="str">
            <v>U</v>
          </cell>
        </row>
        <row r="265">
          <cell r="B265" t="str">
            <v>4-CB3</v>
          </cell>
          <cell r="C265" t="str">
            <v>Couverture A3 bristol (feuille)</v>
          </cell>
          <cell r="D265" t="str">
            <v>U</v>
          </cell>
        </row>
        <row r="266">
          <cell r="B266" t="str">
            <v>4-CB4</v>
          </cell>
          <cell r="C266" t="str">
            <v>Couverture A4 bristol (feuille)</v>
          </cell>
          <cell r="D266" t="str">
            <v>U</v>
          </cell>
        </row>
        <row r="267">
          <cell r="B267" t="str">
            <v>4-CGC</v>
          </cell>
          <cell r="C267" t="str">
            <v>Couverture A4 grain de cuir (feuille)</v>
          </cell>
          <cell r="D267" t="str">
            <v>U</v>
          </cell>
        </row>
        <row r="268">
          <cell r="B268" t="str">
            <v>4-FPA3</v>
          </cell>
          <cell r="C268" t="str">
            <v>Film de Plastification A3 / 100 u</v>
          </cell>
          <cell r="D268" t="str">
            <v>U</v>
          </cell>
        </row>
        <row r="269">
          <cell r="B269" t="str">
            <v>4-FPA4</v>
          </cell>
          <cell r="C269" t="str">
            <v>Film de Plastification A4 / 100 u</v>
          </cell>
          <cell r="D269" t="str">
            <v>U</v>
          </cell>
        </row>
        <row r="270">
          <cell r="B270" t="str">
            <v>4-FPA5</v>
          </cell>
          <cell r="C270" t="str">
            <v>Film de Plastification A5 / 100 u</v>
          </cell>
          <cell r="D270" t="str">
            <v>U</v>
          </cell>
        </row>
        <row r="271">
          <cell r="B271" t="str">
            <v>4-T3N100</v>
          </cell>
          <cell r="C271" t="str">
            <v>Transparent A3 Neutre / 100 u</v>
          </cell>
          <cell r="D271" t="str">
            <v>U</v>
          </cell>
        </row>
        <row r="272">
          <cell r="B272" t="str">
            <v>4-T4C100</v>
          </cell>
          <cell r="C272" t="str">
            <v>Transparent A4 Couleur / 100 u</v>
          </cell>
          <cell r="D272" t="str">
            <v>U</v>
          </cell>
        </row>
        <row r="273">
          <cell r="B273" t="str">
            <v>4-T4N100</v>
          </cell>
          <cell r="C273" t="str">
            <v>Transparent A4 Neutre / 100 u</v>
          </cell>
          <cell r="D273" t="str">
            <v>U</v>
          </cell>
        </row>
        <row r="274">
          <cell r="B274" t="str">
            <v>4-TN3</v>
          </cell>
          <cell r="C274" t="str">
            <v>Transparent A3 neutre (feuille)</v>
          </cell>
          <cell r="D274" t="str">
            <v>U</v>
          </cell>
        </row>
        <row r="275">
          <cell r="B275" t="str">
            <v>4-TN4</v>
          </cell>
          <cell r="C275" t="str">
            <v>Transparent A4 neutre (feuille)</v>
          </cell>
          <cell r="D275" t="str">
            <v>U</v>
          </cell>
        </row>
        <row r="276">
          <cell r="C276" t="str">
            <v>25-CLASSEMENT</v>
          </cell>
        </row>
        <row r="277">
          <cell r="B277" t="str">
            <v>5-AR10</v>
          </cell>
          <cell r="C277" t="str">
            <v>Album rigide 010 pochettes (20 vues)</v>
          </cell>
          <cell r="D277" t="str">
            <v>U</v>
          </cell>
        </row>
        <row r="278">
          <cell r="B278" t="str">
            <v>5-AR100</v>
          </cell>
          <cell r="C278" t="str">
            <v>Album rigide 100 pochettes (200 vues)</v>
          </cell>
          <cell r="D278" t="str">
            <v>U</v>
          </cell>
        </row>
        <row r="279">
          <cell r="B279" t="str">
            <v>5-AR20</v>
          </cell>
          <cell r="C279" t="str">
            <v>Album rigide 020 pochettes (40 vues)</v>
          </cell>
          <cell r="D279" t="str">
            <v>U</v>
          </cell>
        </row>
        <row r="280">
          <cell r="B280" t="str">
            <v>5-AR30</v>
          </cell>
          <cell r="C280" t="str">
            <v>Album rigide 030 pochettes (60 vues)</v>
          </cell>
          <cell r="D280" t="str">
            <v>U</v>
          </cell>
        </row>
        <row r="281">
          <cell r="B281" t="str">
            <v>5-AR40</v>
          </cell>
          <cell r="C281" t="str">
            <v>Album rigide 040 pochettes (80 vues)</v>
          </cell>
          <cell r="D281" t="str">
            <v>U</v>
          </cell>
        </row>
        <row r="282">
          <cell r="B282" t="str">
            <v>5-AR60</v>
          </cell>
          <cell r="C282" t="str">
            <v>Album rigide 060 pochettes (120 vues)</v>
          </cell>
          <cell r="D282" t="str">
            <v>U</v>
          </cell>
        </row>
        <row r="283">
          <cell r="B283" t="str">
            <v>5-AR80</v>
          </cell>
          <cell r="C283" t="str">
            <v>Album rigide 080 pochettes (160 vues)</v>
          </cell>
          <cell r="D283" t="str">
            <v>U</v>
          </cell>
        </row>
        <row r="284">
          <cell r="B284" t="str">
            <v>5-BC35</v>
          </cell>
          <cell r="C284" t="str">
            <v>Boite de classement en PP D.35</v>
          </cell>
          <cell r="D284" t="str">
            <v>U</v>
          </cell>
        </row>
        <row r="285">
          <cell r="B285" t="str">
            <v>5-BC55</v>
          </cell>
          <cell r="C285" t="str">
            <v>Boite de classement en PP Dos 55</v>
          </cell>
          <cell r="D285" t="str">
            <v>U</v>
          </cell>
        </row>
        <row r="286">
          <cell r="B286" t="str">
            <v>5-CCC25</v>
          </cell>
          <cell r="C286" t="str">
            <v>Chemise de classement en carte lustrée D.25</v>
          </cell>
          <cell r="D286" t="str">
            <v>U</v>
          </cell>
        </row>
        <row r="287">
          <cell r="B287" t="str">
            <v>5-CCC40</v>
          </cell>
          <cell r="C287" t="str">
            <v>Chemise de classement en carte lustrée D.40</v>
          </cell>
          <cell r="D287" t="str">
            <v>U</v>
          </cell>
        </row>
        <row r="288">
          <cell r="B288" t="str">
            <v>5-CCC60</v>
          </cell>
          <cell r="C288" t="str">
            <v>Chemise de classement en carte lustrée D.60</v>
          </cell>
          <cell r="D288" t="str">
            <v>U</v>
          </cell>
        </row>
        <row r="289">
          <cell r="B289" t="str">
            <v>5-CCP25</v>
          </cell>
          <cell r="C289" t="str">
            <v>Chemise de classement PP classique D.25</v>
          </cell>
          <cell r="D289" t="str">
            <v>U</v>
          </cell>
        </row>
        <row r="290">
          <cell r="B290" t="str">
            <v>5-CCP40</v>
          </cell>
          <cell r="C290" t="str">
            <v>Chemise de classement PP classique D.40</v>
          </cell>
          <cell r="D290" t="str">
            <v>U</v>
          </cell>
        </row>
        <row r="291">
          <cell r="B291" t="str">
            <v>5-CCU</v>
          </cell>
          <cell r="C291" t="str">
            <v>Classeur en carton uni</v>
          </cell>
          <cell r="D291" t="str">
            <v>U</v>
          </cell>
        </row>
        <row r="292">
          <cell r="B292" t="str">
            <v>5-CD100</v>
          </cell>
          <cell r="C292" t="str">
            <v>Chemise dossier 180 grs / 100 u</v>
          </cell>
          <cell r="D292" t="str">
            <v>U</v>
          </cell>
        </row>
        <row r="293">
          <cell r="B293" t="str">
            <v>5-CD125</v>
          </cell>
          <cell r="C293" t="str">
            <v>Chemise dossier 180 grs / 125 u</v>
          </cell>
          <cell r="D293" t="str">
            <v>U</v>
          </cell>
        </row>
        <row r="294">
          <cell r="B294" t="str">
            <v>5-CD200</v>
          </cell>
          <cell r="C294" t="str">
            <v>Chemise dossier 180 grs / 200 u</v>
          </cell>
          <cell r="D294" t="str">
            <v>U</v>
          </cell>
        </row>
        <row r="295">
          <cell r="B295" t="str">
            <v>5-CDP10</v>
          </cell>
          <cell r="C295" t="str">
            <v>Chemise dossier pliée / 10 u</v>
          </cell>
          <cell r="D295" t="str">
            <v>U</v>
          </cell>
        </row>
        <row r="296">
          <cell r="B296" t="str">
            <v>5-CDS</v>
          </cell>
          <cell r="C296" t="str">
            <v>Chemise dossier simple</v>
          </cell>
          <cell r="D296" t="str">
            <v>U</v>
          </cell>
        </row>
        <row r="297">
          <cell r="B297" t="str">
            <v>5-CH50C</v>
          </cell>
          <cell r="C297" t="str">
            <v>Chrono en PVC D.50 CV</v>
          </cell>
          <cell r="D297" t="str">
            <v>U</v>
          </cell>
        </row>
        <row r="298">
          <cell r="B298" t="str">
            <v>5-CH50F</v>
          </cell>
          <cell r="C298" t="str">
            <v>Chrono en PVC D.50 Fabs</v>
          </cell>
          <cell r="D298" t="str">
            <v>U</v>
          </cell>
        </row>
        <row r="299">
          <cell r="B299" t="str">
            <v>5-CHA3</v>
          </cell>
          <cell r="C299" t="str">
            <v xml:space="preserve">Chrono en PVC A3 </v>
          </cell>
          <cell r="D299" t="str">
            <v>U</v>
          </cell>
        </row>
        <row r="300">
          <cell r="B300" t="str">
            <v>5-CHC70</v>
          </cell>
          <cell r="C300" t="str">
            <v>Chrono en Carton D.70</v>
          </cell>
          <cell r="D300" t="str">
            <v>U</v>
          </cell>
        </row>
        <row r="301">
          <cell r="B301" t="str">
            <v>5-CHP70</v>
          </cell>
          <cell r="C301" t="str">
            <v>Chrono en PVC D.70</v>
          </cell>
          <cell r="D301" t="str">
            <v>U</v>
          </cell>
        </row>
        <row r="302">
          <cell r="B302" t="str">
            <v>5-CHP75</v>
          </cell>
          <cell r="C302" t="str">
            <v>Chrono pelliculé D.75</v>
          </cell>
          <cell r="D302" t="str">
            <v>U</v>
          </cell>
        </row>
        <row r="303">
          <cell r="B303" t="str">
            <v>5-CHPR</v>
          </cell>
          <cell r="C303" t="str">
            <v>Chrono en PVC Prestige</v>
          </cell>
          <cell r="D303" t="str">
            <v>U</v>
          </cell>
        </row>
        <row r="304">
          <cell r="B304" t="str">
            <v>5-CP160</v>
          </cell>
          <cell r="C304" t="str">
            <v>Classeur personnalisable (160f 0,5")</v>
          </cell>
          <cell r="D304" t="str">
            <v>U</v>
          </cell>
        </row>
        <row r="305">
          <cell r="B305" t="str">
            <v>5-CP250</v>
          </cell>
          <cell r="C305" t="str">
            <v>Classeur personnalisable (250f 1,0")</v>
          </cell>
          <cell r="D305" t="str">
            <v>U</v>
          </cell>
        </row>
        <row r="306">
          <cell r="B306" t="str">
            <v>5-CP300</v>
          </cell>
          <cell r="C306" t="str">
            <v>Classeur personnalisable (300f 1,5")</v>
          </cell>
          <cell r="D306" t="str">
            <v>U</v>
          </cell>
        </row>
        <row r="307">
          <cell r="B307" t="str">
            <v>5-CP400</v>
          </cell>
          <cell r="C307" t="str">
            <v>Classeur personnalisable (400f 1,5")</v>
          </cell>
          <cell r="D307" t="str">
            <v>U</v>
          </cell>
        </row>
        <row r="308">
          <cell r="B308" t="str">
            <v>5-CP500</v>
          </cell>
          <cell r="C308" t="str">
            <v>Classeur personnalisable (500f 2,0")</v>
          </cell>
          <cell r="D308" t="str">
            <v>U</v>
          </cell>
        </row>
        <row r="309">
          <cell r="B309" t="str">
            <v>5-CP650</v>
          </cell>
          <cell r="C309" t="str">
            <v>Classeur personnalisable (650f 2,5")</v>
          </cell>
          <cell r="D309" t="str">
            <v>U</v>
          </cell>
        </row>
        <row r="310">
          <cell r="B310" t="str">
            <v>5-CP760</v>
          </cell>
          <cell r="C310" t="str">
            <v>Classeur personnalisable (760f 3,0")</v>
          </cell>
          <cell r="D310" t="str">
            <v>U</v>
          </cell>
        </row>
        <row r="311">
          <cell r="B311" t="str">
            <v>5-CPL</v>
          </cell>
          <cell r="C311" t="str">
            <v>Chemise de présentation à lamelle</v>
          </cell>
          <cell r="D311" t="str">
            <v>U</v>
          </cell>
        </row>
        <row r="312">
          <cell r="B312" t="str">
            <v>5-CRCE</v>
          </cell>
          <cell r="C312" t="str">
            <v>Chemise à rabats cartonnée avec élastiques</v>
          </cell>
          <cell r="D312" t="str">
            <v>U</v>
          </cell>
        </row>
        <row r="313">
          <cell r="B313" t="str">
            <v>5-CRPE</v>
          </cell>
          <cell r="C313" t="str">
            <v>Chemise à rabats plastique avec élastiques</v>
          </cell>
          <cell r="D313" t="str">
            <v>U</v>
          </cell>
        </row>
        <row r="314">
          <cell r="B314" t="str">
            <v>5-CRR</v>
          </cell>
          <cell r="C314" t="str">
            <v>Chemise à rabats en rigidex avec élastiques</v>
          </cell>
          <cell r="D314" t="str">
            <v>U</v>
          </cell>
        </row>
        <row r="315">
          <cell r="B315" t="str">
            <v>5-I312</v>
          </cell>
          <cell r="C315" t="str">
            <v xml:space="preserve">Intercalaire A3 / 12 positions </v>
          </cell>
          <cell r="D315" t="str">
            <v>U</v>
          </cell>
        </row>
        <row r="316">
          <cell r="B316" t="str">
            <v>5-IB12</v>
          </cell>
          <cell r="C316" t="str">
            <v>Intercalaire bristol 12 positions</v>
          </cell>
          <cell r="D316" t="str">
            <v>U</v>
          </cell>
        </row>
        <row r="317">
          <cell r="B317" t="str">
            <v>5-IM</v>
          </cell>
          <cell r="C317" t="str">
            <v>Intercalaire mensuel</v>
          </cell>
          <cell r="D317" t="str">
            <v>U</v>
          </cell>
        </row>
        <row r="318">
          <cell r="B318" t="str">
            <v>5-IN06</v>
          </cell>
          <cell r="C318" t="str">
            <v>Intercalaire numérique 1-6</v>
          </cell>
          <cell r="D318" t="str">
            <v>U</v>
          </cell>
        </row>
        <row r="319">
          <cell r="B319" t="str">
            <v>5-IN12</v>
          </cell>
          <cell r="C319" t="str">
            <v>Intercalaire numérique 1-12</v>
          </cell>
          <cell r="D319" t="str">
            <v>U</v>
          </cell>
        </row>
        <row r="320">
          <cell r="B320" t="str">
            <v>5-IN31</v>
          </cell>
          <cell r="C320" t="str">
            <v xml:space="preserve">Intercalaire numérique 1-31 </v>
          </cell>
          <cell r="D320" t="str">
            <v>U</v>
          </cell>
        </row>
        <row r="321">
          <cell r="B321" t="str">
            <v>5-IP06</v>
          </cell>
          <cell r="C321" t="str">
            <v xml:space="preserve">Intercalaire PP 06 positions </v>
          </cell>
          <cell r="D321" t="str">
            <v>U</v>
          </cell>
        </row>
        <row r="322">
          <cell r="B322" t="str">
            <v>5-IP10</v>
          </cell>
          <cell r="C322" t="str">
            <v>Intercalaire PP 10 positions</v>
          </cell>
          <cell r="D322" t="str">
            <v>U</v>
          </cell>
        </row>
        <row r="323">
          <cell r="B323" t="str">
            <v>5-IP12</v>
          </cell>
          <cell r="C323" t="str">
            <v>Intercalaire PP 12 positions</v>
          </cell>
          <cell r="D323" t="str">
            <v>U</v>
          </cell>
        </row>
        <row r="324">
          <cell r="B324" t="str">
            <v>5-IPAZ</v>
          </cell>
          <cell r="C324" t="str">
            <v>Intercalaire alphabétique A-Z</v>
          </cell>
          <cell r="D324" t="str">
            <v>U</v>
          </cell>
        </row>
        <row r="325">
          <cell r="B325" t="str">
            <v>5-IPC4</v>
          </cell>
          <cell r="C325" t="str">
            <v xml:space="preserve">Intercalaire Papier Couleur A4 </v>
          </cell>
          <cell r="D325" t="str">
            <v>U</v>
          </cell>
        </row>
        <row r="326">
          <cell r="B326" t="str">
            <v>5-PCC</v>
          </cell>
          <cell r="C326" t="str">
            <v>Pochette coin carton</v>
          </cell>
          <cell r="D326" t="str">
            <v>U</v>
          </cell>
        </row>
        <row r="327">
          <cell r="B327" t="str">
            <v>5-PCV160</v>
          </cell>
          <cell r="C327" t="str">
            <v>Porte cartes de visite / 160 u</v>
          </cell>
          <cell r="D327" t="str">
            <v>U</v>
          </cell>
        </row>
        <row r="328">
          <cell r="B328" t="str">
            <v>5-PCV192</v>
          </cell>
          <cell r="C328" t="str">
            <v>Porte cartes de visite / 192 u</v>
          </cell>
          <cell r="D328" t="str">
            <v>U</v>
          </cell>
        </row>
        <row r="329">
          <cell r="B329" t="str">
            <v>5-PCV240</v>
          </cell>
          <cell r="C329" t="str">
            <v>Porte cartes de visite / 240 u</v>
          </cell>
          <cell r="D329" t="str">
            <v>U</v>
          </cell>
        </row>
        <row r="330">
          <cell r="B330" t="str">
            <v>5-PCV360</v>
          </cell>
          <cell r="C330" t="str">
            <v>Porte cartes de visite 360 u</v>
          </cell>
          <cell r="D330" t="str">
            <v>U</v>
          </cell>
        </row>
        <row r="331">
          <cell r="B331" t="str">
            <v>5-PPC25</v>
          </cell>
          <cell r="C331" t="str">
            <v>Pochette perforée A4 couleur / 25 u</v>
          </cell>
          <cell r="D331" t="str">
            <v>U</v>
          </cell>
        </row>
        <row r="332">
          <cell r="B332" t="str">
            <v>5-PPCU</v>
          </cell>
          <cell r="C332" t="str">
            <v>Pochette perforée A4 couleur</v>
          </cell>
          <cell r="D332" t="str">
            <v>U</v>
          </cell>
        </row>
        <row r="333">
          <cell r="B333" t="str">
            <v>5-PPF</v>
          </cell>
          <cell r="C333" t="str">
            <v xml:space="preserve">Pochette perforée photos </v>
          </cell>
          <cell r="D333" t="str">
            <v>U</v>
          </cell>
        </row>
        <row r="334">
          <cell r="B334" t="str">
            <v>5-PPN100</v>
          </cell>
          <cell r="C334" t="str">
            <v>Pochette perforée A4  neutre / 100 u</v>
          </cell>
          <cell r="D334" t="str">
            <v>U</v>
          </cell>
        </row>
        <row r="335">
          <cell r="B335" t="str">
            <v>5-PPNU</v>
          </cell>
          <cell r="C335" t="str">
            <v xml:space="preserve">Pochette perforée A4 neutre </v>
          </cell>
          <cell r="D335" t="str">
            <v>U</v>
          </cell>
        </row>
        <row r="336">
          <cell r="B336" t="str">
            <v>5-PTB</v>
          </cell>
          <cell r="C336" t="str">
            <v>Pochette transparente en PP avec bouton</v>
          </cell>
          <cell r="D336" t="str">
            <v>U</v>
          </cell>
        </row>
        <row r="337">
          <cell r="B337" t="str">
            <v>5-PTS</v>
          </cell>
          <cell r="C337" t="str">
            <v>Pochette transparente en PP et scrach</v>
          </cell>
          <cell r="D337" t="str">
            <v>U</v>
          </cell>
        </row>
        <row r="338">
          <cell r="B338" t="str">
            <v>5-SC250</v>
          </cell>
          <cell r="C338" t="str">
            <v>Sous Chemise 60 gr / 250 u</v>
          </cell>
          <cell r="D338" t="str">
            <v>U</v>
          </cell>
        </row>
        <row r="339">
          <cell r="B339" t="str">
            <v>5-SC500</v>
          </cell>
          <cell r="C339" t="str">
            <v>Sous Chemise 60 gr / 500 u</v>
          </cell>
          <cell r="D339" t="str">
            <v>U</v>
          </cell>
        </row>
        <row r="340">
          <cell r="B340" t="str">
            <v>5-SCS</v>
          </cell>
          <cell r="C340" t="str">
            <v>Sous chemise simple</v>
          </cell>
          <cell r="D340" t="str">
            <v>U</v>
          </cell>
        </row>
        <row r="341">
          <cell r="C341" t="str">
            <v>26-RANGEMENT</v>
          </cell>
        </row>
        <row r="342">
          <cell r="B342" t="str">
            <v>6-BAC15</v>
          </cell>
          <cell r="C342" t="str">
            <v>Boite d'archives en carte pelliculé Dos 15cm</v>
          </cell>
          <cell r="D342" t="str">
            <v>U</v>
          </cell>
        </row>
        <row r="343">
          <cell r="B343" t="str">
            <v>6-BAC20</v>
          </cell>
          <cell r="C343" t="str">
            <v>Boite d'archives en carton pelliculé Dos 20cm</v>
          </cell>
          <cell r="D343" t="str">
            <v>U</v>
          </cell>
        </row>
        <row r="344">
          <cell r="B344" t="str">
            <v>6-BACC</v>
          </cell>
          <cell r="C344" t="str">
            <v>Boite d'archives en carton couleur</v>
          </cell>
          <cell r="D344" t="str">
            <v>U</v>
          </cell>
        </row>
        <row r="345">
          <cell r="B345" t="str">
            <v>6-BACL</v>
          </cell>
          <cell r="C345" t="str">
            <v>Boite d'archives en carte lustrée</v>
          </cell>
          <cell r="D345" t="str">
            <v>U</v>
          </cell>
        </row>
        <row r="346">
          <cell r="B346" t="str">
            <v>6-BACO</v>
          </cell>
          <cell r="C346" t="str">
            <v>Boite d'archives en carton ondulé</v>
          </cell>
          <cell r="D346" t="str">
            <v>U</v>
          </cell>
        </row>
        <row r="347">
          <cell r="B347" t="str">
            <v>6-BACO15</v>
          </cell>
          <cell r="C347" t="str">
            <v>Boîte d'archives en carton ondulé Dos 15cm</v>
          </cell>
          <cell r="D347" t="str">
            <v>U</v>
          </cell>
        </row>
        <row r="348">
          <cell r="B348" t="str">
            <v>6-BACP15</v>
          </cell>
          <cell r="C348" t="str">
            <v>Boite d'archives en carton pelliculé Dos 15cm</v>
          </cell>
          <cell r="D348" t="str">
            <v>U</v>
          </cell>
        </row>
        <row r="349">
          <cell r="B349" t="str">
            <v>6-BACR</v>
          </cell>
          <cell r="C349" t="str">
            <v>Boite d'archives en carton rigide</v>
          </cell>
          <cell r="D349" t="str">
            <v>U</v>
          </cell>
        </row>
        <row r="350">
          <cell r="B350" t="str">
            <v>6-BAD15</v>
          </cell>
          <cell r="C350" t="str">
            <v>Boite d'archives en carton Dos 15cm</v>
          </cell>
          <cell r="D350" t="str">
            <v>U</v>
          </cell>
        </row>
        <row r="351">
          <cell r="B351" t="str">
            <v>6-BAPA</v>
          </cell>
          <cell r="C351" t="str">
            <v>Boite d'archives en PP alvéolaire</v>
          </cell>
          <cell r="D351" t="str">
            <v>U</v>
          </cell>
        </row>
        <row r="352">
          <cell r="B352" t="str">
            <v>6-CCCR</v>
          </cell>
          <cell r="C352" t="str">
            <v>Caisse container en carton rouge</v>
          </cell>
          <cell r="D352" t="str">
            <v>U</v>
          </cell>
        </row>
        <row r="353">
          <cell r="B353" t="str">
            <v>6-CNGM</v>
          </cell>
          <cell r="C353" t="str">
            <v xml:space="preserve">Cartable noir GM </v>
          </cell>
          <cell r="D353" t="str">
            <v>U</v>
          </cell>
        </row>
        <row r="354">
          <cell r="B354" t="str">
            <v>6-EB06819</v>
          </cell>
          <cell r="C354" t="str">
            <v>Enveloppe blanche 162 x 229 (n° 06819) H</v>
          </cell>
          <cell r="D354" t="str">
            <v>U</v>
          </cell>
        </row>
        <row r="355">
          <cell r="B355" t="str">
            <v>6-EB15155</v>
          </cell>
          <cell r="C355" t="str">
            <v xml:space="preserve">Enveloppe blanche 110 x 220 / 50 u (n° 15155) H fenêtre </v>
          </cell>
          <cell r="D355" t="str">
            <v>U</v>
          </cell>
        </row>
        <row r="356">
          <cell r="B356" t="str">
            <v>6-EB16711</v>
          </cell>
          <cell r="C356" t="str">
            <v>Enveloppe blanche 162 x 229 (n° 16711) V</v>
          </cell>
          <cell r="D356" t="str">
            <v>U</v>
          </cell>
        </row>
        <row r="357">
          <cell r="B357" t="str">
            <v>6-EB28218</v>
          </cell>
          <cell r="C357" t="str">
            <v>Enveloppe blanche 114 x 162 (n° 28218) H</v>
          </cell>
          <cell r="D357" t="str">
            <v>U</v>
          </cell>
        </row>
        <row r="358">
          <cell r="B358" t="str">
            <v>6-EB43219</v>
          </cell>
          <cell r="C358" t="str">
            <v>Enveloppe blanche 162 x 219 (n° 43219) H</v>
          </cell>
          <cell r="D358" t="str">
            <v>U</v>
          </cell>
        </row>
        <row r="359">
          <cell r="B359" t="str">
            <v>6-EB50219</v>
          </cell>
          <cell r="C359" t="str">
            <v>Enveloppe blanche 229 x 324 (n° 50219) H</v>
          </cell>
          <cell r="D359" t="str">
            <v>U</v>
          </cell>
        </row>
        <row r="360">
          <cell r="B360" t="str">
            <v>6-EB52219</v>
          </cell>
          <cell r="C360" t="str">
            <v>Enveloppe blanche 260 x 360 (n° 52219) H</v>
          </cell>
          <cell r="D360" t="str">
            <v>U</v>
          </cell>
        </row>
        <row r="361">
          <cell r="B361" t="str">
            <v>6-EB53269</v>
          </cell>
          <cell r="C361" t="str">
            <v>Enveloppe blanche 110 x 220 (n° 53269) H</v>
          </cell>
          <cell r="D361" t="str">
            <v>U</v>
          </cell>
        </row>
        <row r="362">
          <cell r="B362" t="str">
            <v>6-EB53349</v>
          </cell>
          <cell r="C362" t="str">
            <v xml:space="preserve">Enveloppe blanche 110 x 220 (n° 53349) H fenêtre </v>
          </cell>
          <cell r="D362" t="str">
            <v>U</v>
          </cell>
        </row>
        <row r="363">
          <cell r="B363" t="str">
            <v>6-EBR</v>
          </cell>
          <cell r="C363" t="str">
            <v>Enveloppe blanche radio (n° 3745110) V</v>
          </cell>
          <cell r="D363" t="str">
            <v>U</v>
          </cell>
        </row>
        <row r="364">
          <cell r="B364" t="str">
            <v>6-EKA19142</v>
          </cell>
          <cell r="C364" t="str">
            <v>Enveloppe Kraft armée 229 x 324 (n° 19142)</v>
          </cell>
          <cell r="D364" t="str">
            <v>U</v>
          </cell>
        </row>
        <row r="365">
          <cell r="B365" t="str">
            <v>6-EKR</v>
          </cell>
          <cell r="C365" t="str">
            <v>Enveloppe kraft radio (n° 3745039) V</v>
          </cell>
          <cell r="D365" t="str">
            <v>U</v>
          </cell>
        </row>
        <row r="366">
          <cell r="B366" t="str">
            <v>6-MAP</v>
          </cell>
          <cell r="C366" t="str">
            <v>Malette artistique en PP</v>
          </cell>
          <cell r="D366" t="str">
            <v>U</v>
          </cell>
        </row>
        <row r="367">
          <cell r="B367" t="str">
            <v>6-PD30</v>
          </cell>
          <cell r="C367" t="str">
            <v>Porte documents en PVC D.30</v>
          </cell>
          <cell r="D367" t="str">
            <v>U</v>
          </cell>
        </row>
        <row r="368">
          <cell r="B368" t="str">
            <v>6-VAL</v>
          </cell>
          <cell r="C368" t="str">
            <v>Valisette en PVC</v>
          </cell>
          <cell r="D368" t="str">
            <v>U</v>
          </cell>
        </row>
        <row r="369">
          <cell r="C369" t="str">
            <v>27-INFORMATIQUE</v>
          </cell>
        </row>
        <row r="370">
          <cell r="B370" t="str">
            <v>7-CDV</v>
          </cell>
          <cell r="C370" t="str">
            <v>CD Vierge</v>
          </cell>
          <cell r="D370" t="str">
            <v>U</v>
          </cell>
        </row>
        <row r="371">
          <cell r="B371" t="str">
            <v>7-CM</v>
          </cell>
          <cell r="C371" t="str">
            <v>Calculatrice mini</v>
          </cell>
          <cell r="D371" t="str">
            <v>U</v>
          </cell>
        </row>
        <row r="372">
          <cell r="B372" t="str">
            <v>7-CS1830</v>
          </cell>
          <cell r="C372" t="str">
            <v>Calculatrice de bureau "Comix" 10 chiffres</v>
          </cell>
          <cell r="D372" t="str">
            <v>U</v>
          </cell>
        </row>
        <row r="373">
          <cell r="B373" t="str">
            <v>7-CS2292</v>
          </cell>
          <cell r="C373" t="str">
            <v>Calculatrice de bureau "Comix" 12 chiffres</v>
          </cell>
          <cell r="D373" t="str">
            <v>U</v>
          </cell>
        </row>
        <row r="374">
          <cell r="B374" t="str">
            <v>7-DVD</v>
          </cell>
          <cell r="C374" t="str">
            <v xml:space="preserve">DVD vierge </v>
          </cell>
          <cell r="D374" t="str">
            <v>U</v>
          </cell>
        </row>
        <row r="375">
          <cell r="B375" t="str">
            <v>7-PCD</v>
          </cell>
          <cell r="C375" t="str">
            <v>Pochette CD plastic simple</v>
          </cell>
          <cell r="D375" t="str">
            <v>U</v>
          </cell>
        </row>
        <row r="376">
          <cell r="B376" t="str">
            <v>7-USBV16</v>
          </cell>
          <cell r="C376" t="str">
            <v>Clé USB Verbatim 16 Go</v>
          </cell>
          <cell r="D376" t="str">
            <v>U</v>
          </cell>
        </row>
        <row r="377">
          <cell r="B377" t="str">
            <v>7-USBV32</v>
          </cell>
          <cell r="C377" t="str">
            <v>Clé USB Verbatim 32 Go</v>
          </cell>
          <cell r="D377" t="str">
            <v>U</v>
          </cell>
        </row>
        <row r="378">
          <cell r="B378" t="str">
            <v>7-USBV8</v>
          </cell>
          <cell r="C378" t="str">
            <v>Clé USB Verbatim 8 Go</v>
          </cell>
          <cell r="D378" t="str">
            <v>U</v>
          </cell>
        </row>
        <row r="379">
          <cell r="C379" t="str">
            <v>28-DIVERS</v>
          </cell>
        </row>
        <row r="380">
          <cell r="B380" t="str">
            <v>8-ABM</v>
          </cell>
          <cell r="C380" t="str">
            <v>Agrafeuse de bureau Mini "GENMES"</v>
          </cell>
          <cell r="D380" t="str">
            <v>U</v>
          </cell>
        </row>
        <row r="381">
          <cell r="B381" t="str">
            <v>8-ABMG</v>
          </cell>
          <cell r="C381" t="str">
            <v>Agrafeuse de bureau MM "Genmes"</v>
          </cell>
          <cell r="D381" t="str">
            <v>U</v>
          </cell>
        </row>
        <row r="382">
          <cell r="B382" t="str">
            <v>8-ABPG</v>
          </cell>
          <cell r="C382" t="str">
            <v>Agrafeuse de bureau PM "GENMES"</v>
          </cell>
          <cell r="D382" t="str">
            <v>U</v>
          </cell>
        </row>
        <row r="383">
          <cell r="B383" t="str">
            <v>8-ADP</v>
          </cell>
          <cell r="C383" t="str">
            <v>Agrafeuse de poche</v>
          </cell>
          <cell r="D383" t="str">
            <v>U</v>
          </cell>
        </row>
        <row r="384">
          <cell r="B384" t="str">
            <v>8-AGL</v>
          </cell>
          <cell r="C384" t="str">
            <v>Agrafes galvanisées 24/06</v>
          </cell>
          <cell r="D384" t="str">
            <v>U</v>
          </cell>
        </row>
        <row r="385">
          <cell r="B385" t="str">
            <v>8-AMGM</v>
          </cell>
          <cell r="C385" t="str">
            <v>Agrafeuse métal GM</v>
          </cell>
          <cell r="D385" t="str">
            <v>U</v>
          </cell>
        </row>
        <row r="386">
          <cell r="B386" t="str">
            <v>8-AMMM</v>
          </cell>
          <cell r="C386" t="str">
            <v>Agrafeuse métal MM</v>
          </cell>
          <cell r="D386" t="str">
            <v>U</v>
          </cell>
        </row>
        <row r="387">
          <cell r="B387" t="str">
            <v>8-APGM</v>
          </cell>
          <cell r="C387" t="str">
            <v>Agrafeuse plastic GM</v>
          </cell>
          <cell r="D387" t="str">
            <v>U</v>
          </cell>
        </row>
        <row r="388">
          <cell r="B388" t="str">
            <v>8-APMM</v>
          </cell>
          <cell r="C388" t="str">
            <v>Agrafeuse plastic MM</v>
          </cell>
          <cell r="D388" t="str">
            <v>U</v>
          </cell>
        </row>
        <row r="389">
          <cell r="B389" t="str">
            <v>8-BADC</v>
          </cell>
          <cell r="C389" t="str">
            <v>Badge avec clip</v>
          </cell>
          <cell r="D389" t="str">
            <v>U</v>
          </cell>
        </row>
        <row r="390">
          <cell r="B390" t="str">
            <v>8-BN50G</v>
          </cell>
          <cell r="C390" t="str">
            <v>Bloc notes sténo A4 50 feuilles</v>
          </cell>
          <cell r="D390" t="str">
            <v>U</v>
          </cell>
        </row>
        <row r="391">
          <cell r="B391" t="str">
            <v>8-BN50P</v>
          </cell>
          <cell r="C391" t="str">
            <v>Bloc notes sténo A5 50 feuilles</v>
          </cell>
          <cell r="D391" t="str">
            <v>U</v>
          </cell>
        </row>
        <row r="392">
          <cell r="B392" t="str">
            <v>8-BTB</v>
          </cell>
          <cell r="C392" t="str">
            <v xml:space="preserve">Brosse à tableau blanc magnétique </v>
          </cell>
          <cell r="D392" t="str">
            <v>U</v>
          </cell>
        </row>
        <row r="393">
          <cell r="B393" t="str">
            <v>8-CC16</v>
          </cell>
          <cell r="C393" t="str">
            <v>Ciseaux 16cm</v>
          </cell>
          <cell r="D393" t="str">
            <v>U</v>
          </cell>
        </row>
        <row r="394">
          <cell r="B394" t="str">
            <v>8-CLF</v>
          </cell>
          <cell r="C394" t="str">
            <v>Colle liquide en flacon</v>
          </cell>
          <cell r="D394" t="str">
            <v>U</v>
          </cell>
        </row>
        <row r="395">
          <cell r="B395" t="str">
            <v>8-CF</v>
          </cell>
          <cell r="C395" t="str">
            <v>Correcteur en Flacon 20 ml "Fabs"</v>
          </cell>
          <cell r="D395" t="str">
            <v>U</v>
          </cell>
        </row>
        <row r="396">
          <cell r="B396" t="str">
            <v>8-CLT</v>
          </cell>
          <cell r="C396" t="str">
            <v>Colle transparente en tube</v>
          </cell>
          <cell r="D396" t="str">
            <v>U</v>
          </cell>
        </row>
        <row r="397">
          <cell r="B397" t="str">
            <v>8-CS</v>
          </cell>
          <cell r="C397" t="str">
            <v>Correcteur en Stylo à pointe bille 7ml "Fabs"</v>
          </cell>
          <cell r="D397" t="str">
            <v>U</v>
          </cell>
        </row>
        <row r="398">
          <cell r="B398" t="str">
            <v>8-CS08</v>
          </cell>
          <cell r="C398" t="str">
            <v>Colle stick 08 gr</v>
          </cell>
          <cell r="D398" t="str">
            <v>U</v>
          </cell>
        </row>
        <row r="399">
          <cell r="B399" t="str">
            <v>8-CSGM</v>
          </cell>
          <cell r="C399" t="str">
            <v>Colle stick GM</v>
          </cell>
          <cell r="D399" t="str">
            <v>U</v>
          </cell>
        </row>
        <row r="400">
          <cell r="B400" t="str">
            <v>8-CSPM</v>
          </cell>
          <cell r="C400" t="str">
            <v>Colle stick PM</v>
          </cell>
          <cell r="D400" t="str">
            <v>U</v>
          </cell>
        </row>
        <row r="401">
          <cell r="B401" t="str">
            <v>8-CTTE</v>
          </cell>
          <cell r="C401" t="str">
            <v>Colle transparente 50 ml tête éponge</v>
          </cell>
          <cell r="D401" t="str">
            <v>U</v>
          </cell>
        </row>
        <row r="402">
          <cell r="B402" t="str">
            <v>8-CTTR</v>
          </cell>
          <cell r="C402" t="str">
            <v>Colle transparente 50 ml tête roller</v>
          </cell>
          <cell r="D402" t="str">
            <v>U</v>
          </cell>
        </row>
        <row r="403">
          <cell r="B403" t="str">
            <v>8-CUTM</v>
          </cell>
          <cell r="C403" t="str">
            <v>Cutter MM</v>
          </cell>
          <cell r="D403" t="str">
            <v>U</v>
          </cell>
        </row>
        <row r="404">
          <cell r="B404" t="str">
            <v>8-CUTP</v>
          </cell>
          <cell r="C404" t="str">
            <v>Cutter Plastique</v>
          </cell>
          <cell r="D404" t="str">
            <v>U</v>
          </cell>
        </row>
        <row r="405">
          <cell r="B405" t="str">
            <v>8-DST</v>
          </cell>
          <cell r="C405" t="str">
            <v>Dévidoir scotch tortue</v>
          </cell>
          <cell r="D405" t="str">
            <v>U</v>
          </cell>
        </row>
        <row r="406">
          <cell r="B406" t="str">
            <v>8-ELM100</v>
          </cell>
          <cell r="C406" t="str">
            <v>Elastiques miel (sachet de 100 gr)</v>
          </cell>
          <cell r="D406" t="str">
            <v>U</v>
          </cell>
        </row>
        <row r="407">
          <cell r="B407" t="str">
            <v>8-EPC</v>
          </cell>
          <cell r="C407" t="str">
            <v>Epingles couleurs</v>
          </cell>
          <cell r="D407" t="str">
            <v>U</v>
          </cell>
        </row>
        <row r="408">
          <cell r="B408" t="str">
            <v>8-GBGM</v>
          </cell>
          <cell r="C408" t="str">
            <v xml:space="preserve">Gomme blanche GM </v>
          </cell>
          <cell r="D408" t="str">
            <v>U</v>
          </cell>
        </row>
        <row r="409">
          <cell r="B409" t="str">
            <v>8-GBPM</v>
          </cell>
          <cell r="C409" t="str">
            <v xml:space="preserve">Gomme blanche PM </v>
          </cell>
          <cell r="D409" t="str">
            <v>U</v>
          </cell>
        </row>
        <row r="410">
          <cell r="B410" t="str">
            <v>8-LTB</v>
          </cell>
          <cell r="C410" t="str">
            <v>Lingette Tableau Blanc</v>
          </cell>
          <cell r="D410" t="str">
            <v>U</v>
          </cell>
        </row>
        <row r="411">
          <cell r="B411" t="str">
            <v>8-PA100</v>
          </cell>
          <cell r="C411" t="str">
            <v>Punaises argentées / 100 u</v>
          </cell>
          <cell r="D411" t="str">
            <v>U</v>
          </cell>
        </row>
        <row r="412">
          <cell r="B412" t="str">
            <v>8-PC100</v>
          </cell>
          <cell r="C412" t="str">
            <v>Punaises couleurs / 100 u</v>
          </cell>
          <cell r="D412" t="str">
            <v>U</v>
          </cell>
        </row>
        <row r="413">
          <cell r="B413" t="str">
            <v>8-PC5</v>
          </cell>
          <cell r="C413" t="str">
            <v>Planchette à clip A5</v>
          </cell>
          <cell r="D413" t="str">
            <v>U</v>
          </cell>
        </row>
        <row r="414">
          <cell r="B414" t="str">
            <v>8-PIF</v>
          </cell>
          <cell r="C414" t="str">
            <v>Post-it fluo 50x75 / 320 u</v>
          </cell>
          <cell r="D414" t="str">
            <v>U</v>
          </cell>
        </row>
        <row r="415">
          <cell r="B415" t="str">
            <v>8-PIJ50</v>
          </cell>
          <cell r="C415" t="str">
            <v>Post-it jaune 50x75 / 100 u</v>
          </cell>
          <cell r="D415" t="str">
            <v>U</v>
          </cell>
        </row>
        <row r="416">
          <cell r="B416" t="str">
            <v>8-PIJ75</v>
          </cell>
          <cell r="C416" t="str">
            <v>Post-it jaune 75x75 / 100 u</v>
          </cell>
          <cell r="D416" t="str">
            <v>U</v>
          </cell>
        </row>
        <row r="417">
          <cell r="B417" t="str">
            <v>8-PMB</v>
          </cell>
          <cell r="C417" t="str">
            <v>Perforeuse métallique de bureau</v>
          </cell>
          <cell r="D417" t="str">
            <v>U</v>
          </cell>
        </row>
        <row r="418">
          <cell r="B418" t="str">
            <v>8-PUB50</v>
          </cell>
          <cell r="C418" t="str">
            <v>Punaises Binbin / 50 u</v>
          </cell>
          <cell r="D418" t="str">
            <v>U</v>
          </cell>
        </row>
        <row r="419">
          <cell r="B419" t="str">
            <v>8-RK</v>
          </cell>
          <cell r="C419" t="str">
            <v>Règle kutch</v>
          </cell>
          <cell r="D419" t="str">
            <v>U</v>
          </cell>
        </row>
        <row r="420">
          <cell r="B420" t="str">
            <v>8-RP</v>
          </cell>
          <cell r="C420" t="str">
            <v>Règle plate 30 cm</v>
          </cell>
          <cell r="D420" t="str">
            <v>U</v>
          </cell>
        </row>
        <row r="421">
          <cell r="B421" t="str">
            <v>8-SCGM</v>
          </cell>
          <cell r="C421" t="str">
            <v>Scotch GM</v>
          </cell>
          <cell r="D421" t="str">
            <v>U</v>
          </cell>
        </row>
        <row r="422">
          <cell r="B422" t="str">
            <v>8-SCMM</v>
          </cell>
          <cell r="C422" t="str">
            <v>Scotch MM</v>
          </cell>
          <cell r="D422" t="str">
            <v>U</v>
          </cell>
        </row>
        <row r="423">
          <cell r="B423" t="str">
            <v>8-SCPM</v>
          </cell>
          <cell r="C423" t="str">
            <v>Scotch PM</v>
          </cell>
          <cell r="D423" t="str">
            <v>U</v>
          </cell>
        </row>
        <row r="424">
          <cell r="B424" t="str">
            <v>8-TA28</v>
          </cell>
          <cell r="C424" t="str">
            <v>Trombones Argentés 28 mm / 100 u</v>
          </cell>
          <cell r="D424" t="str">
            <v>U</v>
          </cell>
        </row>
        <row r="425">
          <cell r="B425" t="str">
            <v>8-TA31</v>
          </cell>
          <cell r="C425" t="str">
            <v>Trombones Argentés 31 mm / 100 u</v>
          </cell>
          <cell r="D425" t="str">
            <v>U</v>
          </cell>
        </row>
        <row r="426">
          <cell r="B426" t="str">
            <v>8-TA50</v>
          </cell>
          <cell r="C426" t="str">
            <v>Trombones Argentés 50 mm / 100 U</v>
          </cell>
          <cell r="D426" t="str">
            <v>U</v>
          </cell>
        </row>
        <row r="427">
          <cell r="B427" t="str">
            <v>8-TCM1</v>
          </cell>
          <cell r="C427" t="str">
            <v>Taille crayon métal 1 trou</v>
          </cell>
          <cell r="D427" t="str">
            <v>U</v>
          </cell>
        </row>
        <row r="428">
          <cell r="B428" t="str">
            <v>8-TCM2</v>
          </cell>
          <cell r="C428" t="str">
            <v>Taille crayon métal 2 trous</v>
          </cell>
          <cell r="D428" t="str">
            <v>U</v>
          </cell>
        </row>
        <row r="429">
          <cell r="B429" t="str">
            <v>8-TCPS</v>
          </cell>
          <cell r="C429" t="str">
            <v xml:space="preserve">Taille crayon plastic </v>
          </cell>
          <cell r="D429" t="str">
            <v>U</v>
          </cell>
        </row>
        <row r="430">
          <cell r="B430" t="str">
            <v>8-TGT31</v>
          </cell>
          <cell r="C430" t="str">
            <v>Trombones galva. triangle 31 mm / 100 u</v>
          </cell>
          <cell r="D430" t="str">
            <v>U</v>
          </cell>
        </row>
        <row r="432">
          <cell r="B432" t="str">
            <v>8-BD</v>
          </cell>
          <cell r="C432" t="str">
            <v>Boite dorée avec couvercle transparent (PM) + étiquette adhésive</v>
          </cell>
          <cell r="D432" t="str">
            <v>U</v>
          </cell>
        </row>
        <row r="433">
          <cell r="B433" t="str">
            <v>8-CAI</v>
          </cell>
          <cell r="C433" t="str">
            <v>Caissettes</v>
          </cell>
          <cell r="D433" t="str">
            <v>U</v>
          </cell>
        </row>
        <row r="435">
          <cell r="C435" t="str">
            <v>3-DOCUMENTATION</v>
          </cell>
        </row>
        <row r="436">
          <cell r="C436" t="str">
            <v>31-AMENHIS</v>
          </cell>
        </row>
        <row r="437">
          <cell r="B437" t="str">
            <v>9-40T1</v>
          </cell>
          <cell r="C437" t="str">
            <v>Doc. 40 Ans d'Architecture T1</v>
          </cell>
          <cell r="D437" t="str">
            <v>U</v>
          </cell>
        </row>
        <row r="438">
          <cell r="B438" t="str">
            <v>9-AMN2</v>
          </cell>
          <cell r="C438" t="str">
            <v>Doc. Revue "Amenhis" 200</v>
          </cell>
          <cell r="D438" t="str">
            <v>U</v>
          </cell>
        </row>
        <row r="439">
          <cell r="B439" t="str">
            <v>9-AMN3</v>
          </cell>
          <cell r="C439" t="str">
            <v>Doc. Revue "Amenhis" 300</v>
          </cell>
          <cell r="D439" t="str">
            <v>U</v>
          </cell>
        </row>
        <row r="440">
          <cell r="B440" t="str">
            <v>9-AMN4</v>
          </cell>
          <cell r="C440" t="str">
            <v>Doc. Revue "Amenhis" 400</v>
          </cell>
          <cell r="D440" t="str">
            <v>U</v>
          </cell>
        </row>
        <row r="441">
          <cell r="B441" t="str">
            <v>9-AMN5</v>
          </cell>
          <cell r="C441" t="str">
            <v>Doc. Revue "Amenhis" 500</v>
          </cell>
          <cell r="D441" t="str">
            <v>U</v>
          </cell>
        </row>
        <row r="442">
          <cell r="B442" t="str">
            <v>9-CRO</v>
          </cell>
          <cell r="C442" t="str">
            <v>Doc. Croquis d'architecte</v>
          </cell>
          <cell r="D442" t="str">
            <v>U</v>
          </cell>
        </row>
        <row r="443">
          <cell r="B443" t="str">
            <v>9-FW</v>
          </cell>
          <cell r="C443" t="str">
            <v>Doc. Falling Water</v>
          </cell>
          <cell r="D443" t="str">
            <v>U</v>
          </cell>
        </row>
        <row r="444">
          <cell r="B444" t="str">
            <v>9-ILAR</v>
          </cell>
          <cell r="C444" t="str">
            <v>Doc. Illustrator Architectura</v>
          </cell>
          <cell r="D444" t="str">
            <v>U</v>
          </cell>
        </row>
        <row r="445">
          <cell r="B445" t="str">
            <v>9-LOC</v>
          </cell>
          <cell r="C445" t="str">
            <v>Doc. Logements collectifs</v>
          </cell>
          <cell r="D445" t="str">
            <v>U</v>
          </cell>
        </row>
        <row r="446">
          <cell r="B446" t="str">
            <v>9-LPM</v>
          </cell>
          <cell r="C446" t="str">
            <v>Doc. Les Petites Maisons</v>
          </cell>
          <cell r="D446" t="str">
            <v>U</v>
          </cell>
        </row>
        <row r="447">
          <cell r="B447" t="str">
            <v>9-MSI</v>
          </cell>
          <cell r="C447" t="str">
            <v>Doc. Maisons individuelles</v>
          </cell>
          <cell r="D447" t="str">
            <v>U</v>
          </cell>
        </row>
        <row r="448">
          <cell r="B448" t="str">
            <v>9-PPRO</v>
          </cell>
          <cell r="C448" t="str">
            <v>Doc. Profession Promoteur immobilier</v>
          </cell>
          <cell r="D448" t="str">
            <v>U</v>
          </cell>
        </row>
        <row r="449">
          <cell r="B449" t="str">
            <v>9-PRO</v>
          </cell>
          <cell r="C449" t="str">
            <v>Doc. Guide de la Promotion immobilière</v>
          </cell>
          <cell r="D449" t="str">
            <v>U</v>
          </cell>
        </row>
        <row r="450">
          <cell r="B450" t="str">
            <v>9-R2B</v>
          </cell>
          <cell r="C450" t="str">
            <v>Doc. Résidence des 2 bassins</v>
          </cell>
          <cell r="D450" t="str">
            <v>U</v>
          </cell>
        </row>
        <row r="451">
          <cell r="C451" t="str">
            <v>32-VIES DE VILLES</v>
          </cell>
        </row>
        <row r="452">
          <cell r="B452" t="str">
            <v>9-COM</v>
          </cell>
          <cell r="C452" t="str">
            <v>Doc. Alger et ses communes</v>
          </cell>
          <cell r="D452" t="str">
            <v>U</v>
          </cell>
        </row>
        <row r="453">
          <cell r="B453" t="str">
            <v>9-JAR</v>
          </cell>
          <cell r="C453" t="str">
            <v>Doc. L'art des jardins</v>
          </cell>
          <cell r="D453" t="str">
            <v>U</v>
          </cell>
        </row>
        <row r="454">
          <cell r="B454" t="str">
            <v>9-MRH</v>
          </cell>
          <cell r="C454" t="str">
            <v>Doc. Méthode de réhabilitation</v>
          </cell>
          <cell r="D454" t="str">
            <v>U</v>
          </cell>
        </row>
        <row r="455">
          <cell r="B455" t="str">
            <v>9-PRES</v>
          </cell>
          <cell r="C455" t="str">
            <v>Doc. Guide de prescriptions bâtiment "Prescriptor"</v>
          </cell>
          <cell r="D455" t="str">
            <v>U</v>
          </cell>
        </row>
        <row r="456">
          <cell r="B456" t="str">
            <v>9-PRES-NE</v>
          </cell>
          <cell r="C456" t="str">
            <v>Doc. "Prescriptor" Nouvelle Edition</v>
          </cell>
          <cell r="D456" t="str">
            <v>U</v>
          </cell>
        </row>
        <row r="457">
          <cell r="B457" t="str">
            <v>9-URB</v>
          </cell>
          <cell r="C457" t="str">
            <v>Doc. L'Urbanisme en Algérie</v>
          </cell>
          <cell r="D457" t="str">
            <v>U</v>
          </cell>
        </row>
        <row r="458">
          <cell r="B458" t="str">
            <v>9-VDV-1-20</v>
          </cell>
          <cell r="C458" t="str">
            <v>Doc. Revue "Vies de Villes" N° 1-20</v>
          </cell>
          <cell r="D458" t="str">
            <v>U</v>
          </cell>
        </row>
        <row r="459">
          <cell r="B459" t="str">
            <v>9-VDV-21-25</v>
          </cell>
          <cell r="C459" t="str">
            <v>Doc. Revue "Vies de Villes" N° 21-25</v>
          </cell>
          <cell r="D459" t="str">
            <v>U</v>
          </cell>
        </row>
        <row r="460">
          <cell r="B460" t="str">
            <v>9-VDV-HS</v>
          </cell>
          <cell r="C460" t="str">
            <v>Doc. Revue "Vies de Villes" N° HS</v>
          </cell>
          <cell r="D460" t="str">
            <v>U</v>
          </cell>
        </row>
        <row r="462">
          <cell r="C462" t="str">
            <v>4-CHARGES</v>
          </cell>
        </row>
        <row r="463">
          <cell r="C463" t="str">
            <v>41-CONSOMMABLES</v>
          </cell>
        </row>
        <row r="464">
          <cell r="B464" t="str">
            <v>0-IPFCB</v>
          </cell>
          <cell r="C464" t="str">
            <v>Canon IPF / Cartouche Black 102BK 130 ml</v>
          </cell>
          <cell r="D464" t="str">
            <v>U</v>
          </cell>
        </row>
        <row r="465">
          <cell r="B465" t="str">
            <v>0-IPFCC</v>
          </cell>
          <cell r="C465" t="str">
            <v>Canon IPF / Cartouche Cyan 102C 130 ml</v>
          </cell>
          <cell r="D465" t="str">
            <v>U</v>
          </cell>
        </row>
        <row r="466">
          <cell r="B466" t="str">
            <v>0-IPFCM</v>
          </cell>
          <cell r="C466" t="str">
            <v>Canon IPF / Cartouche Magenta 102C 130 ml</v>
          </cell>
          <cell r="D466" t="str">
            <v>U</v>
          </cell>
        </row>
        <row r="467">
          <cell r="B467" t="str">
            <v>0-IPFCBK</v>
          </cell>
          <cell r="C467" t="str">
            <v>Canon IPF / Cartouche Mate 102MBK 130 ml</v>
          </cell>
          <cell r="D467" t="str">
            <v>U</v>
          </cell>
        </row>
        <row r="468">
          <cell r="B468" t="str">
            <v>0-IPFCY</v>
          </cell>
          <cell r="C468" t="str">
            <v>Canon IPF / Cartouche Yellow 102C 130 ml</v>
          </cell>
          <cell r="D468" t="str">
            <v>U</v>
          </cell>
        </row>
        <row r="469">
          <cell r="B469" t="str">
            <v>0-7260B</v>
          </cell>
          <cell r="C469" t="str">
            <v>Canon IRC7260 / Toner Black C-EXV 45</v>
          </cell>
          <cell r="D469" t="str">
            <v>U</v>
          </cell>
        </row>
        <row r="470">
          <cell r="B470" t="str">
            <v>0-7260C</v>
          </cell>
          <cell r="C470" t="str">
            <v>Canon IRC7260 / Toner Cyan C-EXV 45</v>
          </cell>
          <cell r="D470" t="str">
            <v>U</v>
          </cell>
        </row>
        <row r="471">
          <cell r="B471" t="str">
            <v>0-7260M</v>
          </cell>
          <cell r="C471" t="str">
            <v>Canon IRC7260 / Toner Magenta C-EXV 45</v>
          </cell>
          <cell r="D471" t="str">
            <v>U</v>
          </cell>
        </row>
        <row r="472">
          <cell r="B472" t="str">
            <v>0-7260Y</v>
          </cell>
          <cell r="C472" t="str">
            <v>Canon IRC7260 / Toner Yellow C-EXV 45</v>
          </cell>
          <cell r="D472" t="str">
            <v>U</v>
          </cell>
        </row>
        <row r="473">
          <cell r="B473" t="str">
            <v>0-IPF91G</v>
          </cell>
          <cell r="C473" t="str">
            <v>Canon IPF 9100 / Cartouche Green PFI-301 G 330 ml</v>
          </cell>
          <cell r="D473" t="str">
            <v>U</v>
          </cell>
        </row>
        <row r="474">
          <cell r="B474" t="str">
            <v>0-IPF91MBK</v>
          </cell>
          <cell r="C474" t="str">
            <v>Canon IPF 9100 / Cartouche Matt Black PFI-301 B 330 ml</v>
          </cell>
          <cell r="D474" t="str">
            <v>U</v>
          </cell>
        </row>
        <row r="475">
          <cell r="B475" t="str">
            <v>0-IPF91Y</v>
          </cell>
          <cell r="C475" t="str">
            <v>Canon IPF 9100 / Cartouche Yellow PFI-301 Y 330 ml</v>
          </cell>
          <cell r="D475" t="str">
            <v>U</v>
          </cell>
        </row>
        <row r="476">
          <cell r="B476" t="str">
            <v>0-731N</v>
          </cell>
          <cell r="C476" t="str">
            <v>Canon MF8280 / Toner 731-BK</v>
          </cell>
          <cell r="D476" t="str">
            <v>U</v>
          </cell>
        </row>
        <row r="477">
          <cell r="B477" t="str">
            <v>0-TDST</v>
          </cell>
          <cell r="C477" t="str">
            <v>Océ TDS / Toner B5 Station (02 bouteilles)</v>
          </cell>
          <cell r="D477" t="str">
            <v>U</v>
          </cell>
        </row>
        <row r="478">
          <cell r="B478" t="str">
            <v>0-REP1</v>
          </cell>
          <cell r="C478" t="str">
            <v>Recharge extincteur à poudre de 1 Kg</v>
          </cell>
          <cell r="D478" t="str">
            <v>U</v>
          </cell>
        </row>
        <row r="479">
          <cell r="B479" t="str">
            <v>0-REP6</v>
          </cell>
          <cell r="C479" t="str">
            <v>Recharge extincteur à poudre de 6 Kgs</v>
          </cell>
          <cell r="D479" t="str">
            <v>U</v>
          </cell>
        </row>
        <row r="480">
          <cell r="B480" t="str">
            <v>0-REP10</v>
          </cell>
          <cell r="C480" t="str">
            <v>Recharge extincteur à poudre de 10 Kgs</v>
          </cell>
          <cell r="D480" t="str">
            <v>U</v>
          </cell>
        </row>
        <row r="481">
          <cell r="B481" t="str">
            <v>0-REC2</v>
          </cell>
          <cell r="C481" t="str">
            <v>Recharge extincteur CO2 de 2 Kgs</v>
          </cell>
          <cell r="D481" t="str">
            <v>U</v>
          </cell>
        </row>
        <row r="482">
          <cell r="B482" t="str">
            <v>0-PPS</v>
          </cell>
          <cell r="C482" t="str">
            <v>Papier photo selphy</v>
          </cell>
          <cell r="D482" t="str">
            <v>U</v>
          </cell>
        </row>
        <row r="483">
          <cell r="D483" t="str">
            <v>U</v>
          </cell>
        </row>
        <row r="484">
          <cell r="D484" t="str">
            <v>U</v>
          </cell>
        </row>
        <row r="485">
          <cell r="D485" t="str">
            <v>U</v>
          </cell>
        </row>
        <row r="486">
          <cell r="D486" t="str">
            <v>U</v>
          </cell>
        </row>
        <row r="487">
          <cell r="B487" t="str">
            <v>0-DVC</v>
          </cell>
          <cell r="C487" t="str">
            <v>Divers Consommables</v>
          </cell>
          <cell r="D487" t="str">
            <v>U</v>
          </cell>
        </row>
        <row r="488">
          <cell r="B488" t="str">
            <v>0-MDM</v>
          </cell>
          <cell r="C488" t="str">
            <v>Main d'œuvre maintenance</v>
          </cell>
          <cell r="D488" t="str">
            <v>U</v>
          </cell>
        </row>
        <row r="489">
          <cell r="C489" t="str">
            <v>42-SERVICES</v>
          </cell>
        </row>
        <row r="490">
          <cell r="B490" t="str">
            <v>AT</v>
          </cell>
          <cell r="C490" t="str">
            <v>Assistance Technique</v>
          </cell>
          <cell r="D490" t="str">
            <v>Mois</v>
          </cell>
        </row>
        <row r="491">
          <cell r="B491" t="str">
            <v>CT</v>
          </cell>
          <cell r="C491" t="str">
            <v>Comptabilité</v>
          </cell>
          <cell r="D491" t="str">
            <v>U</v>
          </cell>
        </row>
        <row r="492">
          <cell r="B492" t="str">
            <v>TF</v>
          </cell>
          <cell r="C492" t="str">
            <v>Téléphone Fixe</v>
          </cell>
          <cell r="D492" t="str">
            <v>U</v>
          </cell>
        </row>
        <row r="493">
          <cell r="B493" t="str">
            <v>TM</v>
          </cell>
          <cell r="C493" t="str">
            <v>Téléphone Mobile</v>
          </cell>
          <cell r="D493" t="str">
            <v>U</v>
          </cell>
        </row>
        <row r="494">
          <cell r="B494" t="str">
            <v>TRS</v>
          </cell>
          <cell r="C494" t="str">
            <v>Transport</v>
          </cell>
          <cell r="D494" t="str">
            <v>U</v>
          </cell>
        </row>
        <row r="502">
          <cell r="C502" t="str">
            <v>43-EQUIPEMENTS</v>
          </cell>
        </row>
        <row r="503">
          <cell r="B503" t="str">
            <v>IPS</v>
          </cell>
          <cell r="C503" t="str">
            <v>Imprimante photo Selphy</v>
          </cell>
          <cell r="D503" t="str">
            <v>U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"/>
      <sheetName val="Saisie"/>
      <sheetName val="Report"/>
      <sheetName val="SAI"/>
      <sheetName val="CTS"/>
      <sheetName val="CTR"/>
      <sheetName val="VTS"/>
      <sheetName val="VTR"/>
      <sheetName val="VTT"/>
      <sheetName val="VTJ"/>
      <sheetName val="ACS"/>
      <sheetName val="ACR"/>
      <sheetName val="ACT"/>
      <sheetName val="ACB"/>
      <sheetName val="CLT"/>
      <sheetName val="FRN"/>
      <sheetName val="ART"/>
      <sheetName val="INV"/>
      <sheetName val="AMO"/>
      <sheetName val="SAL"/>
      <sheetName val="ASR"/>
      <sheetName val="IMP"/>
      <sheetName val="BEA"/>
      <sheetName val="BNP"/>
      <sheetName val="ESP"/>
      <sheetName val="TRS"/>
      <sheetName val="SAR"/>
      <sheetName val="SCL"/>
      <sheetName val="COM"/>
      <sheetName val="BIL"/>
      <sheetName val="PRF"/>
      <sheetName val="BH0"/>
      <sheetName val="BV0"/>
      <sheetName val="BV1"/>
      <sheetName val="BV2"/>
      <sheetName val="FT1"/>
      <sheetName val="FT2"/>
      <sheetName val="FT3"/>
      <sheetName val="FRM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Produits"/>
      <sheetName val="Prestations"/>
      <sheetName val="Adress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>
        <row r="1">
          <cell r="A1" t="str">
            <v>&lt;</v>
          </cell>
          <cell r="B1" t="str">
            <v xml:space="preserve">  ARTICLES</v>
          </cell>
          <cell r="M1">
            <v>0</v>
          </cell>
        </row>
        <row r="2">
          <cell r="B2">
            <v>0</v>
          </cell>
          <cell r="M2">
            <v>0</v>
          </cell>
        </row>
        <row r="3">
          <cell r="B3">
            <v>0</v>
          </cell>
          <cell r="M3">
            <v>0</v>
          </cell>
        </row>
        <row r="4">
          <cell r="B4" t="str">
            <v>Code</v>
          </cell>
          <cell r="M4" t="str">
            <v>N° Code Barre Réf. Article</v>
          </cell>
        </row>
        <row r="5">
          <cell r="B5">
            <v>0</v>
          </cell>
          <cell r="M5">
            <v>0</v>
          </cell>
        </row>
        <row r="6">
          <cell r="B6">
            <v>0</v>
          </cell>
          <cell r="M6">
            <v>0</v>
          </cell>
        </row>
        <row r="7">
          <cell r="B7" t="str">
            <v>C3</v>
          </cell>
          <cell r="M7">
            <v>0</v>
          </cell>
        </row>
        <row r="8">
          <cell r="B8" t="str">
            <v>C3S</v>
          </cell>
          <cell r="M8">
            <v>0</v>
          </cell>
        </row>
        <row r="9">
          <cell r="B9" t="str">
            <v>C3B</v>
          </cell>
          <cell r="M9">
            <v>0</v>
          </cell>
        </row>
        <row r="10">
          <cell r="B10" t="str">
            <v>C3C</v>
          </cell>
          <cell r="M10">
            <v>0</v>
          </cell>
        </row>
        <row r="11">
          <cell r="B11" t="str">
            <v>C6</v>
          </cell>
          <cell r="M11">
            <v>0</v>
          </cell>
        </row>
        <row r="12">
          <cell r="B12" t="str">
            <v>C6S</v>
          </cell>
          <cell r="M12">
            <v>0</v>
          </cell>
        </row>
        <row r="13">
          <cell r="B13" t="str">
            <v>C6B</v>
          </cell>
          <cell r="M13">
            <v>0</v>
          </cell>
        </row>
        <row r="14">
          <cell r="B14" t="str">
            <v>C4</v>
          </cell>
          <cell r="M14">
            <v>0</v>
          </cell>
        </row>
        <row r="15">
          <cell r="B15" t="str">
            <v>C4S</v>
          </cell>
          <cell r="M15">
            <v>0</v>
          </cell>
        </row>
        <row r="16">
          <cell r="B16" t="str">
            <v>C4B</v>
          </cell>
          <cell r="M16">
            <v>0</v>
          </cell>
        </row>
        <row r="17">
          <cell r="B17" t="str">
            <v>C4C</v>
          </cell>
          <cell r="M17">
            <v>0</v>
          </cell>
        </row>
        <row r="18">
          <cell r="B18" t="str">
            <v>C4TC</v>
          </cell>
          <cell r="M18">
            <v>0</v>
          </cell>
        </row>
        <row r="19">
          <cell r="B19" t="str">
            <v>C8</v>
          </cell>
          <cell r="M19">
            <v>0</v>
          </cell>
        </row>
        <row r="20">
          <cell r="B20" t="str">
            <v>C8S</v>
          </cell>
          <cell r="M20">
            <v>0</v>
          </cell>
        </row>
        <row r="21">
          <cell r="B21" t="str">
            <v>C8B</v>
          </cell>
          <cell r="M21">
            <v>0</v>
          </cell>
        </row>
        <row r="22">
          <cell r="B22">
            <v>0</v>
          </cell>
          <cell r="M22">
            <v>0</v>
          </cell>
        </row>
        <row r="23">
          <cell r="B23" t="str">
            <v>C30</v>
          </cell>
          <cell r="M23">
            <v>0</v>
          </cell>
        </row>
        <row r="24">
          <cell r="B24" t="str">
            <v>C31</v>
          </cell>
          <cell r="M24">
            <v>0</v>
          </cell>
        </row>
        <row r="25">
          <cell r="B25" t="str">
            <v>C32</v>
          </cell>
          <cell r="M25">
            <v>0</v>
          </cell>
        </row>
        <row r="26">
          <cell r="B26" t="str">
            <v>C30B</v>
          </cell>
          <cell r="M26">
            <v>0</v>
          </cell>
        </row>
        <row r="27">
          <cell r="B27" t="str">
            <v>C31B</v>
          </cell>
          <cell r="M27">
            <v>0</v>
          </cell>
        </row>
        <row r="28">
          <cell r="B28" t="str">
            <v>C32B</v>
          </cell>
          <cell r="M28">
            <v>0</v>
          </cell>
        </row>
        <row r="29">
          <cell r="B29" t="str">
            <v>C60</v>
          </cell>
          <cell r="M29">
            <v>0</v>
          </cell>
        </row>
        <row r="30">
          <cell r="B30" t="str">
            <v>C61</v>
          </cell>
          <cell r="M30">
            <v>0</v>
          </cell>
        </row>
        <row r="31">
          <cell r="B31" t="str">
            <v>C62</v>
          </cell>
          <cell r="M31">
            <v>0</v>
          </cell>
        </row>
        <row r="32">
          <cell r="B32" t="str">
            <v>C60B</v>
          </cell>
          <cell r="M32">
            <v>0</v>
          </cell>
        </row>
        <row r="33">
          <cell r="B33" t="str">
            <v>C61B</v>
          </cell>
          <cell r="M33">
            <v>0</v>
          </cell>
        </row>
        <row r="34">
          <cell r="B34" t="str">
            <v>C62B</v>
          </cell>
          <cell r="M34">
            <v>0</v>
          </cell>
        </row>
        <row r="35">
          <cell r="B35" t="str">
            <v>C40</v>
          </cell>
          <cell r="M35">
            <v>0</v>
          </cell>
        </row>
        <row r="36">
          <cell r="B36" t="str">
            <v>C41</v>
          </cell>
          <cell r="M36">
            <v>0</v>
          </cell>
        </row>
        <row r="37">
          <cell r="B37" t="str">
            <v>C42</v>
          </cell>
          <cell r="M37">
            <v>0</v>
          </cell>
        </row>
        <row r="38">
          <cell r="B38" t="str">
            <v>C40B</v>
          </cell>
          <cell r="M38">
            <v>0</v>
          </cell>
        </row>
        <row r="39">
          <cell r="B39" t="str">
            <v>C41B</v>
          </cell>
          <cell r="M39">
            <v>0</v>
          </cell>
        </row>
        <row r="40">
          <cell r="B40" t="str">
            <v>C42B</v>
          </cell>
          <cell r="M40">
            <v>0</v>
          </cell>
        </row>
        <row r="41">
          <cell r="B41" t="str">
            <v>C80</v>
          </cell>
          <cell r="M41">
            <v>0</v>
          </cell>
        </row>
        <row r="42">
          <cell r="B42" t="str">
            <v>C81</v>
          </cell>
          <cell r="M42">
            <v>0</v>
          </cell>
        </row>
        <row r="43">
          <cell r="B43" t="str">
            <v>C82</v>
          </cell>
          <cell r="M43">
            <v>0</v>
          </cell>
        </row>
        <row r="44">
          <cell r="B44" t="str">
            <v>C80B</v>
          </cell>
          <cell r="M44">
            <v>0</v>
          </cell>
        </row>
        <row r="45">
          <cell r="B45" t="str">
            <v>C81B</v>
          </cell>
          <cell r="M45">
            <v>0</v>
          </cell>
        </row>
        <row r="46">
          <cell r="B46" t="str">
            <v>C82B</v>
          </cell>
          <cell r="M46">
            <v>0</v>
          </cell>
        </row>
        <row r="47">
          <cell r="B47">
            <v>0</v>
          </cell>
          <cell r="M47">
            <v>0</v>
          </cell>
        </row>
        <row r="48">
          <cell r="B48" t="str">
            <v>I3</v>
          </cell>
          <cell r="M48">
            <v>0</v>
          </cell>
        </row>
        <row r="49">
          <cell r="B49" t="str">
            <v>I3B</v>
          </cell>
          <cell r="M49">
            <v>0</v>
          </cell>
        </row>
        <row r="50">
          <cell r="B50" t="str">
            <v>I3C</v>
          </cell>
          <cell r="M50">
            <v>0</v>
          </cell>
        </row>
        <row r="51">
          <cell r="B51" t="str">
            <v>I6</v>
          </cell>
          <cell r="M51">
            <v>0</v>
          </cell>
        </row>
        <row r="52">
          <cell r="B52" t="str">
            <v>I6B</v>
          </cell>
          <cell r="M52">
            <v>0</v>
          </cell>
        </row>
        <row r="53">
          <cell r="B53" t="str">
            <v>I4</v>
          </cell>
          <cell r="M53">
            <v>0</v>
          </cell>
        </row>
        <row r="54">
          <cell r="B54" t="str">
            <v>I4B</v>
          </cell>
          <cell r="M54">
            <v>0</v>
          </cell>
        </row>
        <row r="55">
          <cell r="B55" t="str">
            <v>I4C</v>
          </cell>
          <cell r="M55">
            <v>0</v>
          </cell>
        </row>
        <row r="56">
          <cell r="B56" t="str">
            <v>I8</v>
          </cell>
          <cell r="M56">
            <v>0</v>
          </cell>
        </row>
        <row r="57">
          <cell r="B57" t="str">
            <v>I8B</v>
          </cell>
          <cell r="M57">
            <v>0</v>
          </cell>
        </row>
        <row r="58">
          <cell r="B58">
            <v>0</v>
          </cell>
          <cell r="M58">
            <v>0</v>
          </cell>
        </row>
        <row r="59">
          <cell r="B59" t="str">
            <v>I30</v>
          </cell>
          <cell r="M59">
            <v>0</v>
          </cell>
        </row>
        <row r="60">
          <cell r="B60" t="str">
            <v>I31</v>
          </cell>
          <cell r="M60">
            <v>0</v>
          </cell>
        </row>
        <row r="61">
          <cell r="B61" t="str">
            <v>I32</v>
          </cell>
          <cell r="M61">
            <v>0</v>
          </cell>
        </row>
        <row r="62">
          <cell r="B62" t="str">
            <v>I30B</v>
          </cell>
          <cell r="M62">
            <v>0</v>
          </cell>
        </row>
        <row r="63">
          <cell r="B63" t="str">
            <v>I31B</v>
          </cell>
          <cell r="M63">
            <v>0</v>
          </cell>
        </row>
        <row r="64">
          <cell r="B64" t="str">
            <v>I32B</v>
          </cell>
          <cell r="M64">
            <v>0</v>
          </cell>
        </row>
        <row r="65">
          <cell r="B65" t="str">
            <v>I60</v>
          </cell>
          <cell r="M65">
            <v>0</v>
          </cell>
        </row>
        <row r="66">
          <cell r="B66" t="str">
            <v>I61</v>
          </cell>
          <cell r="M66">
            <v>0</v>
          </cell>
        </row>
        <row r="67">
          <cell r="B67" t="str">
            <v>I62</v>
          </cell>
          <cell r="M67">
            <v>0</v>
          </cell>
        </row>
        <row r="68">
          <cell r="B68" t="str">
            <v>I60B</v>
          </cell>
          <cell r="M68">
            <v>0</v>
          </cell>
        </row>
        <row r="69">
          <cell r="B69" t="str">
            <v>I61B</v>
          </cell>
          <cell r="M69">
            <v>0</v>
          </cell>
        </row>
        <row r="70">
          <cell r="B70" t="str">
            <v>I62B</v>
          </cell>
          <cell r="M70">
            <v>0</v>
          </cell>
        </row>
        <row r="71">
          <cell r="B71" t="str">
            <v>I40</v>
          </cell>
          <cell r="M71">
            <v>0</v>
          </cell>
        </row>
        <row r="72">
          <cell r="B72" t="str">
            <v>I41</v>
          </cell>
          <cell r="M72">
            <v>0</v>
          </cell>
        </row>
        <row r="73">
          <cell r="B73" t="str">
            <v>I42</v>
          </cell>
          <cell r="M73">
            <v>0</v>
          </cell>
        </row>
        <row r="74">
          <cell r="B74" t="str">
            <v>I40B</v>
          </cell>
          <cell r="M74">
            <v>0</v>
          </cell>
        </row>
        <row r="75">
          <cell r="B75" t="str">
            <v>I41B</v>
          </cell>
          <cell r="M75">
            <v>0</v>
          </cell>
        </row>
        <row r="76">
          <cell r="B76" t="str">
            <v>I42B</v>
          </cell>
          <cell r="M76">
            <v>0</v>
          </cell>
        </row>
        <row r="77">
          <cell r="B77" t="str">
            <v>I80</v>
          </cell>
          <cell r="M77">
            <v>0</v>
          </cell>
        </row>
        <row r="78">
          <cell r="B78" t="str">
            <v>I81</v>
          </cell>
          <cell r="M78">
            <v>0</v>
          </cell>
        </row>
        <row r="79">
          <cell r="B79" t="str">
            <v>I82</v>
          </cell>
          <cell r="M79">
            <v>0</v>
          </cell>
        </row>
        <row r="80">
          <cell r="B80" t="str">
            <v>I80B</v>
          </cell>
          <cell r="M80">
            <v>0</v>
          </cell>
        </row>
        <row r="81">
          <cell r="B81" t="str">
            <v>I81B</v>
          </cell>
          <cell r="M81">
            <v>0</v>
          </cell>
        </row>
        <row r="82">
          <cell r="B82" t="str">
            <v>I82B</v>
          </cell>
          <cell r="M82">
            <v>0</v>
          </cell>
        </row>
        <row r="83">
          <cell r="B83">
            <v>0</v>
          </cell>
          <cell r="M83">
            <v>0</v>
          </cell>
        </row>
        <row r="84">
          <cell r="B84" t="str">
            <v>TC</v>
          </cell>
          <cell r="M84">
            <v>0</v>
          </cell>
        </row>
        <row r="85">
          <cell r="B85" t="str">
            <v>TCS</v>
          </cell>
          <cell r="M85">
            <v>0</v>
          </cell>
        </row>
        <row r="86">
          <cell r="B86" t="str">
            <v>TP</v>
          </cell>
          <cell r="M86">
            <v>0</v>
          </cell>
        </row>
        <row r="87">
          <cell r="B87" t="str">
            <v>TPA0</v>
          </cell>
          <cell r="M87">
            <v>0</v>
          </cell>
        </row>
        <row r="88">
          <cell r="B88" t="str">
            <v>TPA1</v>
          </cell>
          <cell r="M88">
            <v>0</v>
          </cell>
        </row>
        <row r="89">
          <cell r="B89" t="str">
            <v>TPRV</v>
          </cell>
          <cell r="M89">
            <v>0</v>
          </cell>
        </row>
        <row r="90">
          <cell r="B90">
            <v>0</v>
          </cell>
          <cell r="M90">
            <v>0</v>
          </cell>
        </row>
        <row r="91">
          <cell r="B91" t="str">
            <v>TP0</v>
          </cell>
          <cell r="M91">
            <v>0</v>
          </cell>
        </row>
        <row r="92">
          <cell r="B92" t="str">
            <v>TP0A0</v>
          </cell>
          <cell r="M92">
            <v>0</v>
          </cell>
        </row>
        <row r="93">
          <cell r="B93" t="str">
            <v>TP0A1</v>
          </cell>
          <cell r="M93">
            <v>0</v>
          </cell>
        </row>
        <row r="94">
          <cell r="B94" t="str">
            <v>TP1</v>
          </cell>
          <cell r="M94">
            <v>0</v>
          </cell>
        </row>
        <row r="95">
          <cell r="B95" t="str">
            <v>TP2</v>
          </cell>
          <cell r="M95">
            <v>0</v>
          </cell>
        </row>
        <row r="96">
          <cell r="B96" t="str">
            <v>TPF</v>
          </cell>
          <cell r="M96">
            <v>0</v>
          </cell>
        </row>
        <row r="97">
          <cell r="B97" t="str">
            <v>TPP</v>
          </cell>
          <cell r="M97">
            <v>0</v>
          </cell>
        </row>
        <row r="98">
          <cell r="B98">
            <v>0</v>
          </cell>
          <cell r="M98">
            <v>0</v>
          </cell>
        </row>
        <row r="99">
          <cell r="B99" t="str">
            <v>PC</v>
          </cell>
          <cell r="M99">
            <v>0</v>
          </cell>
        </row>
        <row r="100">
          <cell r="B100" t="str">
            <v>PCS</v>
          </cell>
          <cell r="M100">
            <v>0</v>
          </cell>
        </row>
        <row r="101">
          <cell r="B101" t="str">
            <v>PP</v>
          </cell>
          <cell r="M101">
            <v>0</v>
          </cell>
        </row>
        <row r="102">
          <cell r="B102" t="str">
            <v>PPA0</v>
          </cell>
          <cell r="M102">
            <v>0</v>
          </cell>
        </row>
        <row r="103">
          <cell r="B103" t="str">
            <v>PPA1</v>
          </cell>
          <cell r="M103">
            <v>0</v>
          </cell>
        </row>
        <row r="104">
          <cell r="B104" t="str">
            <v>PPS</v>
          </cell>
          <cell r="M104">
            <v>0</v>
          </cell>
        </row>
        <row r="105">
          <cell r="B105">
            <v>0</v>
          </cell>
          <cell r="M105">
            <v>0</v>
          </cell>
        </row>
        <row r="106">
          <cell r="B106" t="str">
            <v>PP0</v>
          </cell>
          <cell r="M106">
            <v>0</v>
          </cell>
        </row>
        <row r="107">
          <cell r="B107" t="str">
            <v>PP0A0</v>
          </cell>
          <cell r="M107">
            <v>0</v>
          </cell>
        </row>
        <row r="108">
          <cell r="B108" t="str">
            <v>PP1</v>
          </cell>
          <cell r="M108">
            <v>0</v>
          </cell>
        </row>
        <row r="109">
          <cell r="B109" t="str">
            <v>PP1A0</v>
          </cell>
          <cell r="M109">
            <v>0</v>
          </cell>
        </row>
        <row r="110">
          <cell r="B110" t="str">
            <v>PP2</v>
          </cell>
          <cell r="M110">
            <v>0</v>
          </cell>
        </row>
        <row r="111">
          <cell r="B111" t="str">
            <v>PP2A0</v>
          </cell>
          <cell r="M111">
            <v>0</v>
          </cell>
        </row>
        <row r="112">
          <cell r="B112" t="str">
            <v>PPF</v>
          </cell>
          <cell r="M112">
            <v>0</v>
          </cell>
        </row>
        <row r="113">
          <cell r="B113" t="str">
            <v>PPP</v>
          </cell>
          <cell r="M113">
            <v>0</v>
          </cell>
        </row>
        <row r="114">
          <cell r="B114">
            <v>0</v>
          </cell>
          <cell r="M114">
            <v>0</v>
          </cell>
        </row>
        <row r="115">
          <cell r="B115" t="str">
            <v>N3</v>
          </cell>
          <cell r="M115">
            <v>0</v>
          </cell>
        </row>
        <row r="116">
          <cell r="B116" t="str">
            <v>N4</v>
          </cell>
          <cell r="M116">
            <v>0</v>
          </cell>
        </row>
        <row r="117">
          <cell r="B117" t="str">
            <v>NP</v>
          </cell>
          <cell r="M117">
            <v>0</v>
          </cell>
        </row>
        <row r="118">
          <cell r="B118">
            <v>0</v>
          </cell>
          <cell r="M118">
            <v>0</v>
          </cell>
        </row>
        <row r="119">
          <cell r="B119" t="str">
            <v>N30</v>
          </cell>
          <cell r="M119">
            <v>0</v>
          </cell>
        </row>
        <row r="120">
          <cell r="B120" t="str">
            <v>N40</v>
          </cell>
          <cell r="M120">
            <v>0</v>
          </cell>
        </row>
        <row r="121">
          <cell r="B121" t="str">
            <v>NP0</v>
          </cell>
          <cell r="M121">
            <v>0</v>
          </cell>
        </row>
        <row r="122">
          <cell r="B122">
            <v>0</v>
          </cell>
          <cell r="M122">
            <v>0</v>
          </cell>
        </row>
        <row r="123">
          <cell r="B123" t="str">
            <v>R3B1</v>
          </cell>
          <cell r="M123">
            <v>0</v>
          </cell>
        </row>
        <row r="124">
          <cell r="B124" t="str">
            <v>R3B2</v>
          </cell>
          <cell r="M124">
            <v>0</v>
          </cell>
        </row>
        <row r="125">
          <cell r="B125" t="str">
            <v>R3S1</v>
          </cell>
          <cell r="M125">
            <v>0</v>
          </cell>
        </row>
        <row r="126">
          <cell r="B126" t="str">
            <v>R3S2</v>
          </cell>
          <cell r="M126">
            <v>0</v>
          </cell>
        </row>
        <row r="127">
          <cell r="B127" t="str">
            <v>R4B1</v>
          </cell>
          <cell r="M127">
            <v>0</v>
          </cell>
        </row>
        <row r="128">
          <cell r="B128" t="str">
            <v>R4B2</v>
          </cell>
          <cell r="M128">
            <v>0</v>
          </cell>
        </row>
        <row r="129">
          <cell r="B129" t="str">
            <v>R4M</v>
          </cell>
          <cell r="M129">
            <v>0</v>
          </cell>
        </row>
        <row r="130">
          <cell r="B130" t="str">
            <v>R4P</v>
          </cell>
          <cell r="M130">
            <v>0</v>
          </cell>
        </row>
        <row r="131">
          <cell r="B131" t="str">
            <v>R4S1</v>
          </cell>
          <cell r="M131">
            <v>0</v>
          </cell>
        </row>
        <row r="132">
          <cell r="B132" t="str">
            <v>R4S2</v>
          </cell>
          <cell r="M132">
            <v>0</v>
          </cell>
        </row>
        <row r="133">
          <cell r="B133" t="str">
            <v>R4T</v>
          </cell>
          <cell r="M133">
            <v>0</v>
          </cell>
        </row>
        <row r="134">
          <cell r="B134" t="str">
            <v>RB1</v>
          </cell>
          <cell r="M134">
            <v>0</v>
          </cell>
        </row>
        <row r="135">
          <cell r="B135" t="str">
            <v>RB2</v>
          </cell>
          <cell r="M135">
            <v>0</v>
          </cell>
        </row>
        <row r="136">
          <cell r="B136" t="str">
            <v>RS1</v>
          </cell>
          <cell r="M136">
            <v>0</v>
          </cell>
        </row>
        <row r="137">
          <cell r="B137" t="str">
            <v>RS2</v>
          </cell>
          <cell r="M137">
            <v>0</v>
          </cell>
        </row>
        <row r="138">
          <cell r="B138">
            <v>0</v>
          </cell>
          <cell r="M138">
            <v>0</v>
          </cell>
        </row>
        <row r="139">
          <cell r="B139" t="str">
            <v>AGG</v>
          </cell>
          <cell r="M139">
            <v>0</v>
          </cell>
        </row>
        <row r="140">
          <cell r="B140" t="str">
            <v>AGM</v>
          </cell>
          <cell r="M140">
            <v>0</v>
          </cell>
        </row>
        <row r="141">
          <cell r="B141" t="str">
            <v>AGP</v>
          </cell>
          <cell r="M141">
            <v>0</v>
          </cell>
        </row>
        <row r="142">
          <cell r="B142" t="str">
            <v>DEC</v>
          </cell>
          <cell r="M142">
            <v>0</v>
          </cell>
        </row>
        <row r="143">
          <cell r="B143" t="str">
            <v>DEG</v>
          </cell>
          <cell r="M143">
            <v>0</v>
          </cell>
        </row>
        <row r="144">
          <cell r="B144" t="str">
            <v>INS</v>
          </cell>
          <cell r="M144">
            <v>0</v>
          </cell>
        </row>
        <row r="145">
          <cell r="B145" t="str">
            <v>MAN</v>
          </cell>
          <cell r="M145">
            <v>0</v>
          </cell>
        </row>
        <row r="146">
          <cell r="B146" t="str">
            <v>MEF</v>
          </cell>
          <cell r="M146">
            <v>0</v>
          </cell>
        </row>
        <row r="147">
          <cell r="B147" t="str">
            <v>PER</v>
          </cell>
          <cell r="M147">
            <v>0</v>
          </cell>
        </row>
        <row r="148">
          <cell r="B148" t="str">
            <v>PIN</v>
          </cell>
          <cell r="M148">
            <v>0</v>
          </cell>
        </row>
        <row r="149">
          <cell r="B149" t="str">
            <v>PL3</v>
          </cell>
          <cell r="M149">
            <v>0</v>
          </cell>
        </row>
        <row r="150">
          <cell r="B150" t="str">
            <v>PL4</v>
          </cell>
          <cell r="M150">
            <v>0</v>
          </cell>
        </row>
        <row r="151">
          <cell r="B151" t="str">
            <v>PL5</v>
          </cell>
          <cell r="M151">
            <v>0</v>
          </cell>
        </row>
        <row r="152">
          <cell r="B152" t="str">
            <v>PLI</v>
          </cell>
          <cell r="M152">
            <v>0</v>
          </cell>
        </row>
        <row r="153">
          <cell r="B153">
            <v>0</v>
          </cell>
          <cell r="M153">
            <v>0</v>
          </cell>
        </row>
        <row r="154">
          <cell r="B154" t="str">
            <v>GCD</v>
          </cell>
          <cell r="M154">
            <v>0</v>
          </cell>
        </row>
        <row r="155">
          <cell r="B155" t="str">
            <v>GVD</v>
          </cell>
          <cell r="M155">
            <v>0</v>
          </cell>
        </row>
        <row r="156">
          <cell r="B156" t="str">
            <v>GSF</v>
          </cell>
          <cell r="M156">
            <v>0</v>
          </cell>
        </row>
        <row r="157">
          <cell r="B157">
            <v>0</v>
          </cell>
          <cell r="M157">
            <v>0</v>
          </cell>
        </row>
        <row r="158">
          <cell r="B158" t="str">
            <v>CVM</v>
          </cell>
          <cell r="M158">
            <v>0</v>
          </cell>
        </row>
        <row r="159">
          <cell r="B159" t="str">
            <v>CVR</v>
          </cell>
          <cell r="M159">
            <v>0</v>
          </cell>
        </row>
        <row r="160">
          <cell r="B160" t="str">
            <v>CVRV</v>
          </cell>
          <cell r="M160">
            <v>0</v>
          </cell>
        </row>
        <row r="161">
          <cell r="B161">
            <v>0</v>
          </cell>
          <cell r="M161">
            <v>0</v>
          </cell>
        </row>
        <row r="162">
          <cell r="B162" t="str">
            <v>MANF</v>
          </cell>
          <cell r="M162">
            <v>0</v>
          </cell>
        </row>
        <row r="163">
          <cell r="B163" t="str">
            <v>MANL</v>
          </cell>
          <cell r="M163">
            <v>0</v>
          </cell>
        </row>
        <row r="164">
          <cell r="B164" t="str">
            <v>MANS</v>
          </cell>
          <cell r="M164">
            <v>0</v>
          </cell>
        </row>
        <row r="165">
          <cell r="B165" t="str">
            <v>MAND</v>
          </cell>
          <cell r="M165">
            <v>0</v>
          </cell>
        </row>
        <row r="166">
          <cell r="B166">
            <v>0</v>
          </cell>
          <cell r="M166">
            <v>0</v>
          </cell>
        </row>
        <row r="167">
          <cell r="B167" t="str">
            <v>IET</v>
          </cell>
          <cell r="M167">
            <v>0</v>
          </cell>
        </row>
        <row r="168">
          <cell r="B168" t="str">
            <v>TRP</v>
          </cell>
          <cell r="M168">
            <v>0</v>
          </cell>
        </row>
        <row r="169">
          <cell r="B169" t="str">
            <v>DOC</v>
          </cell>
          <cell r="M169">
            <v>0</v>
          </cell>
        </row>
        <row r="170">
          <cell r="B170">
            <v>0</v>
          </cell>
          <cell r="M170">
            <v>0</v>
          </cell>
        </row>
        <row r="171">
          <cell r="B171">
            <v>0</v>
          </cell>
          <cell r="M171">
            <v>0</v>
          </cell>
        </row>
        <row r="172">
          <cell r="B172">
            <v>0</v>
          </cell>
          <cell r="M172">
            <v>0</v>
          </cell>
        </row>
        <row r="173">
          <cell r="B173" t="str">
            <v>1-C0M</v>
          </cell>
          <cell r="M173">
            <v>0</v>
          </cell>
        </row>
        <row r="174">
          <cell r="B174" t="str">
            <v>1-C0P50</v>
          </cell>
          <cell r="M174">
            <v>0</v>
          </cell>
        </row>
        <row r="175">
          <cell r="B175" t="str">
            <v>1-C0T100</v>
          </cell>
          <cell r="M175">
            <v>0</v>
          </cell>
        </row>
        <row r="176">
          <cell r="B176" t="str">
            <v>1-P0F30</v>
          </cell>
          <cell r="M176">
            <v>0</v>
          </cell>
        </row>
        <row r="177">
          <cell r="B177" t="str">
            <v>1-P0M</v>
          </cell>
          <cell r="M177">
            <v>0</v>
          </cell>
        </row>
        <row r="178">
          <cell r="B178" t="str">
            <v>1-P0P120</v>
          </cell>
          <cell r="M178">
            <v>0</v>
          </cell>
        </row>
        <row r="179">
          <cell r="B179" t="str">
            <v>1-P0P50</v>
          </cell>
          <cell r="M179">
            <v>0</v>
          </cell>
        </row>
        <row r="180">
          <cell r="B180" t="str">
            <v>1-P0P90</v>
          </cell>
          <cell r="M180">
            <v>0</v>
          </cell>
        </row>
        <row r="181">
          <cell r="B181" t="str">
            <v>1-P0T150</v>
          </cell>
          <cell r="M181">
            <v>0</v>
          </cell>
        </row>
        <row r="182">
          <cell r="B182" t="str">
            <v>1-P0T175</v>
          </cell>
          <cell r="M182" t="str">
            <v>8713878024413</v>
          </cell>
        </row>
        <row r="183">
          <cell r="B183" t="str">
            <v>1-P1T150</v>
          </cell>
          <cell r="M183">
            <v>0</v>
          </cell>
        </row>
        <row r="184">
          <cell r="B184" t="str">
            <v>1-P1T175</v>
          </cell>
          <cell r="M184" t="str">
            <v>8713878024598</v>
          </cell>
        </row>
        <row r="185">
          <cell r="B185" t="str">
            <v>1-P2T150</v>
          </cell>
          <cell r="M185">
            <v>0</v>
          </cell>
        </row>
        <row r="186">
          <cell r="B186" t="str">
            <v>1-P2T175</v>
          </cell>
          <cell r="M186" t="str">
            <v>8713878028510</v>
          </cell>
        </row>
        <row r="187">
          <cell r="B187" t="str">
            <v>1-P3FB</v>
          </cell>
          <cell r="M187">
            <v>0</v>
          </cell>
        </row>
        <row r="188">
          <cell r="B188" t="str">
            <v>1-P3RG</v>
          </cell>
          <cell r="M188">
            <v>0</v>
          </cell>
        </row>
        <row r="189">
          <cell r="B189" t="str">
            <v>1-P3XP</v>
          </cell>
          <cell r="M189">
            <v>0</v>
          </cell>
        </row>
        <row r="190">
          <cell r="B190" t="str">
            <v>1-P4C250</v>
          </cell>
          <cell r="M190" t="str">
            <v>6130610850826</v>
          </cell>
        </row>
        <row r="191">
          <cell r="B191" t="str">
            <v>1-P4C500</v>
          </cell>
          <cell r="M191" t="str">
            <v>6130610850826</v>
          </cell>
        </row>
        <row r="192">
          <cell r="B192" t="str">
            <v>1-P4TR</v>
          </cell>
          <cell r="M192">
            <v>0</v>
          </cell>
        </row>
        <row r="193">
          <cell r="B193" t="str">
            <v>1-P4XB</v>
          </cell>
          <cell r="M193">
            <v>0</v>
          </cell>
        </row>
        <row r="194">
          <cell r="B194" t="str">
            <v>1-P4XR</v>
          </cell>
          <cell r="M194">
            <v>0</v>
          </cell>
        </row>
        <row r="195">
          <cell r="B195" t="str">
            <v>1-PC4</v>
          </cell>
          <cell r="M195" t="str">
            <v>6130610920505</v>
          </cell>
        </row>
        <row r="196">
          <cell r="B196">
            <v>0</v>
          </cell>
          <cell r="M196">
            <v>0</v>
          </cell>
        </row>
        <row r="197">
          <cell r="B197" t="str">
            <v>2-CN</v>
          </cell>
          <cell r="M197" t="str">
            <v>8901324014310</v>
          </cell>
        </row>
        <row r="198">
          <cell r="B198" t="str">
            <v>2-CN10</v>
          </cell>
          <cell r="M198" t="str">
            <v>8901324210026</v>
          </cell>
        </row>
        <row r="199">
          <cell r="B199" t="str">
            <v>2-FPCD</v>
          </cell>
          <cell r="M199" t="str">
            <v>6251592000075</v>
          </cell>
        </row>
        <row r="200">
          <cell r="B200" t="str">
            <v>2-MHBN</v>
          </cell>
          <cell r="M200" t="str">
            <v>8901324010411</v>
          </cell>
        </row>
        <row r="201">
          <cell r="B201" t="str">
            <v>2-MHS</v>
          </cell>
          <cell r="M201">
            <v>0</v>
          </cell>
        </row>
        <row r="202">
          <cell r="B202" t="str">
            <v>2-MS130</v>
          </cell>
          <cell r="M202" t="str">
            <v>4004675006554</v>
          </cell>
        </row>
        <row r="203">
          <cell r="B203" t="str">
            <v>2-MS133</v>
          </cell>
          <cell r="M203" t="str">
            <v>4004675006554</v>
          </cell>
        </row>
        <row r="204">
          <cell r="B204" t="str">
            <v>2-MTB4</v>
          </cell>
          <cell r="M204" t="str">
            <v>4004675011732</v>
          </cell>
        </row>
        <row r="205">
          <cell r="B205" t="str">
            <v>2-PM</v>
          </cell>
          <cell r="M205">
            <v>0</v>
          </cell>
        </row>
        <row r="206">
          <cell r="B206" t="str">
            <v>2-PMS</v>
          </cell>
          <cell r="M206">
            <v>0</v>
          </cell>
        </row>
        <row r="207">
          <cell r="B207" t="str">
            <v>2-S224</v>
          </cell>
          <cell r="M207" t="str">
            <v>4004675112033</v>
          </cell>
        </row>
        <row r="208">
          <cell r="B208" t="str">
            <v>2-S621</v>
          </cell>
          <cell r="M208" t="str">
            <v>8901324013252</v>
          </cell>
        </row>
        <row r="209">
          <cell r="B209" t="str">
            <v>2-S857</v>
          </cell>
          <cell r="M209">
            <v>0</v>
          </cell>
        </row>
        <row r="210">
          <cell r="B210" t="str">
            <v>2-S967</v>
          </cell>
          <cell r="M210">
            <v>0</v>
          </cell>
        </row>
        <row r="211">
          <cell r="B211" t="str">
            <v>2-SBF</v>
          </cell>
          <cell r="M211" t="str">
            <v>4004675069313</v>
          </cell>
        </row>
        <row r="212">
          <cell r="B212" t="str">
            <v>2-SBM</v>
          </cell>
          <cell r="M212" t="str">
            <v>8901324010572</v>
          </cell>
        </row>
        <row r="213">
          <cell r="B213" t="str">
            <v>2-SBT</v>
          </cell>
          <cell r="M213" t="str">
            <v>6132004711386</v>
          </cell>
        </row>
        <row r="214">
          <cell r="B214" t="str">
            <v>2-SBTT</v>
          </cell>
          <cell r="M214" t="str">
            <v>6132004711195</v>
          </cell>
        </row>
        <row r="215">
          <cell r="B215" t="str">
            <v>2-SF</v>
          </cell>
          <cell r="M215" t="str">
            <v>6130610115031</v>
          </cell>
        </row>
        <row r="216">
          <cell r="B216" t="str">
            <v>2-SF1</v>
          </cell>
          <cell r="M216" t="str">
            <v>4004675015051</v>
          </cell>
        </row>
        <row r="217">
          <cell r="B217" t="str">
            <v>2-SFS4</v>
          </cell>
          <cell r="M217" t="str">
            <v>4004675015006</v>
          </cell>
        </row>
        <row r="218">
          <cell r="B218" t="str">
            <v>2-SG6</v>
          </cell>
          <cell r="M218" t="str">
            <v>8901324014129</v>
          </cell>
        </row>
        <row r="219">
          <cell r="B219" t="str">
            <v>2-SK15</v>
          </cell>
          <cell r="M219" t="str">
            <v>4004675130839</v>
          </cell>
        </row>
        <row r="220">
          <cell r="B220" t="str">
            <v>2-SPG</v>
          </cell>
          <cell r="M220" t="str">
            <v>8901324010572</v>
          </cell>
        </row>
        <row r="221">
          <cell r="B221" t="str">
            <v>2-STF</v>
          </cell>
          <cell r="M221" t="str">
            <v>6951202832811</v>
          </cell>
        </row>
        <row r="222">
          <cell r="B222">
            <v>0</v>
          </cell>
          <cell r="M222">
            <v>0</v>
          </cell>
        </row>
        <row r="223">
          <cell r="B223" t="str">
            <v>3-RBP03</v>
          </cell>
          <cell r="M223">
            <v>0</v>
          </cell>
        </row>
        <row r="224">
          <cell r="B224" t="str">
            <v>3-RBP04</v>
          </cell>
          <cell r="M224">
            <v>0</v>
          </cell>
        </row>
        <row r="225">
          <cell r="B225" t="str">
            <v>3-RBP06</v>
          </cell>
          <cell r="M225">
            <v>0</v>
          </cell>
        </row>
        <row r="226">
          <cell r="B226" t="str">
            <v>3-RBP08</v>
          </cell>
          <cell r="M226">
            <v>0</v>
          </cell>
        </row>
        <row r="227">
          <cell r="B227" t="str">
            <v>3-RBP10</v>
          </cell>
          <cell r="M227">
            <v>0</v>
          </cell>
        </row>
        <row r="228">
          <cell r="B228" t="str">
            <v>3-RBP12</v>
          </cell>
          <cell r="M228">
            <v>0</v>
          </cell>
        </row>
        <row r="229">
          <cell r="B229" t="str">
            <v>3-RBP14</v>
          </cell>
          <cell r="M229">
            <v>0</v>
          </cell>
        </row>
        <row r="230">
          <cell r="B230" t="str">
            <v>3-RBP15</v>
          </cell>
          <cell r="M230">
            <v>0</v>
          </cell>
        </row>
        <row r="231">
          <cell r="B231" t="str">
            <v>3-RBP18</v>
          </cell>
          <cell r="M231">
            <v>0</v>
          </cell>
        </row>
        <row r="232">
          <cell r="B232" t="str">
            <v>3-RBPR</v>
          </cell>
          <cell r="M232">
            <v>0</v>
          </cell>
        </row>
        <row r="233">
          <cell r="B233" t="str">
            <v>3-RBR05</v>
          </cell>
          <cell r="M233">
            <v>0</v>
          </cell>
        </row>
        <row r="234">
          <cell r="B234" t="str">
            <v>3-RBR07</v>
          </cell>
          <cell r="M234">
            <v>0</v>
          </cell>
        </row>
        <row r="235">
          <cell r="B235" t="str">
            <v>3-RBR10</v>
          </cell>
          <cell r="M235">
            <v>0</v>
          </cell>
        </row>
        <row r="236">
          <cell r="B236" t="str">
            <v>3-RP5</v>
          </cell>
          <cell r="M236">
            <v>0</v>
          </cell>
        </row>
        <row r="237">
          <cell r="B237" t="str">
            <v>3-RSM04</v>
          </cell>
          <cell r="M237">
            <v>0</v>
          </cell>
        </row>
        <row r="238">
          <cell r="B238" t="str">
            <v>3-RSM08</v>
          </cell>
          <cell r="M238">
            <v>0</v>
          </cell>
        </row>
        <row r="239">
          <cell r="B239" t="str">
            <v>3-RSM11</v>
          </cell>
          <cell r="M239">
            <v>0</v>
          </cell>
        </row>
        <row r="240">
          <cell r="B240" t="str">
            <v>3-RSM14</v>
          </cell>
          <cell r="M240">
            <v>0</v>
          </cell>
        </row>
        <row r="241">
          <cell r="B241" t="str">
            <v>3-RSP06</v>
          </cell>
          <cell r="M241">
            <v>0</v>
          </cell>
        </row>
        <row r="242">
          <cell r="B242" t="str">
            <v>3-RSP08</v>
          </cell>
          <cell r="M242">
            <v>0</v>
          </cell>
        </row>
        <row r="243">
          <cell r="B243" t="str">
            <v>3-RSP10</v>
          </cell>
          <cell r="M243">
            <v>0</v>
          </cell>
        </row>
        <row r="244">
          <cell r="B244" t="str">
            <v>3-RSP12</v>
          </cell>
          <cell r="M244">
            <v>0</v>
          </cell>
        </row>
        <row r="245">
          <cell r="B245" t="str">
            <v>3-RSP14</v>
          </cell>
          <cell r="M245">
            <v>0</v>
          </cell>
        </row>
        <row r="246">
          <cell r="B246" t="str">
            <v>3-RSP16</v>
          </cell>
          <cell r="M246">
            <v>0</v>
          </cell>
        </row>
        <row r="247">
          <cell r="B247" t="str">
            <v>3-RSP18</v>
          </cell>
          <cell r="M247">
            <v>0</v>
          </cell>
        </row>
        <row r="248">
          <cell r="B248" t="str">
            <v>3-RSP20</v>
          </cell>
          <cell r="M248">
            <v>0</v>
          </cell>
        </row>
        <row r="249">
          <cell r="B249" t="str">
            <v>3-RSP22</v>
          </cell>
          <cell r="M249">
            <v>0</v>
          </cell>
        </row>
        <row r="250">
          <cell r="B250" t="str">
            <v>3-RSP25</v>
          </cell>
          <cell r="M250">
            <v>0</v>
          </cell>
        </row>
        <row r="251">
          <cell r="B251" t="str">
            <v>3-RSP28</v>
          </cell>
          <cell r="M251">
            <v>0</v>
          </cell>
        </row>
        <row r="252">
          <cell r="B252" t="str">
            <v>3-RSP32</v>
          </cell>
          <cell r="M252">
            <v>0</v>
          </cell>
        </row>
        <row r="253">
          <cell r="B253" t="str">
            <v>3-RSP38</v>
          </cell>
          <cell r="M253">
            <v>0</v>
          </cell>
        </row>
        <row r="254">
          <cell r="B254" t="str">
            <v>3-RSP45</v>
          </cell>
          <cell r="M254">
            <v>0</v>
          </cell>
        </row>
        <row r="255">
          <cell r="B255" t="str">
            <v>3-RSP51</v>
          </cell>
          <cell r="M255">
            <v>0</v>
          </cell>
        </row>
        <row r="256">
          <cell r="B256">
            <v>0</v>
          </cell>
          <cell r="M256">
            <v>0</v>
          </cell>
        </row>
        <row r="257">
          <cell r="B257" t="str">
            <v>4-C3B180</v>
          </cell>
          <cell r="M257">
            <v>0</v>
          </cell>
        </row>
        <row r="258">
          <cell r="B258" t="str">
            <v>4-C3B200</v>
          </cell>
          <cell r="M258">
            <v>0</v>
          </cell>
        </row>
        <row r="259">
          <cell r="B259" t="str">
            <v>4-C4B180</v>
          </cell>
          <cell r="M259">
            <v>0</v>
          </cell>
        </row>
        <row r="260">
          <cell r="B260" t="str">
            <v>4-C4B200</v>
          </cell>
          <cell r="M260" t="str">
            <v>6130610202007</v>
          </cell>
        </row>
        <row r="261">
          <cell r="B261" t="str">
            <v>4-C4G250</v>
          </cell>
          <cell r="M261" t="str">
            <v>6927955390021</v>
          </cell>
        </row>
        <row r="262">
          <cell r="B262" t="str">
            <v>4-C4G300</v>
          </cell>
          <cell r="M262" t="str">
            <v>5019577210724</v>
          </cell>
        </row>
        <row r="263">
          <cell r="B263" t="str">
            <v>4-CB3</v>
          </cell>
          <cell r="M263">
            <v>0</v>
          </cell>
        </row>
        <row r="264">
          <cell r="B264" t="str">
            <v>4-CB4</v>
          </cell>
          <cell r="M264">
            <v>0</v>
          </cell>
        </row>
        <row r="265">
          <cell r="B265" t="str">
            <v>4-CGC</v>
          </cell>
          <cell r="M265">
            <v>0</v>
          </cell>
        </row>
        <row r="266">
          <cell r="B266" t="str">
            <v>4-FPA3</v>
          </cell>
          <cell r="M266">
            <v>0</v>
          </cell>
        </row>
        <row r="267">
          <cell r="B267" t="str">
            <v>4-FPA4</v>
          </cell>
          <cell r="M267">
            <v>0</v>
          </cell>
        </row>
        <row r="268">
          <cell r="B268" t="str">
            <v>4-FPA5</v>
          </cell>
          <cell r="M268">
            <v>0</v>
          </cell>
        </row>
        <row r="269">
          <cell r="B269" t="str">
            <v>4-T3N100</v>
          </cell>
          <cell r="M269" t="str">
            <v>8717201011125</v>
          </cell>
        </row>
        <row r="270">
          <cell r="B270" t="str">
            <v>4-T4C100</v>
          </cell>
          <cell r="M270" t="str">
            <v>6927955390021</v>
          </cell>
        </row>
        <row r="271">
          <cell r="B271" t="str">
            <v>4-T4N100</v>
          </cell>
          <cell r="M271" t="str">
            <v>8717201011132</v>
          </cell>
        </row>
        <row r="272">
          <cell r="B272" t="str">
            <v>4-TN3</v>
          </cell>
          <cell r="M272">
            <v>0</v>
          </cell>
        </row>
        <row r="273">
          <cell r="B273" t="str">
            <v>4-TN4</v>
          </cell>
          <cell r="M273">
            <v>0</v>
          </cell>
        </row>
        <row r="274">
          <cell r="B274">
            <v>0</v>
          </cell>
          <cell r="M274">
            <v>0</v>
          </cell>
        </row>
        <row r="275">
          <cell r="B275" t="str">
            <v>5-AR10</v>
          </cell>
          <cell r="M275" t="str">
            <v>6926032305002</v>
          </cell>
        </row>
        <row r="276">
          <cell r="B276" t="str">
            <v>5-AR100</v>
          </cell>
          <cell r="M276" t="str">
            <v>6926032305064</v>
          </cell>
        </row>
        <row r="277">
          <cell r="B277" t="str">
            <v>5-AR20</v>
          </cell>
          <cell r="M277" t="str">
            <v>6926032305019</v>
          </cell>
        </row>
        <row r="278">
          <cell r="B278" t="str">
            <v>5-AR30</v>
          </cell>
          <cell r="M278" t="str">
            <v>6926032305026</v>
          </cell>
        </row>
        <row r="279">
          <cell r="B279" t="str">
            <v>5-AR40</v>
          </cell>
          <cell r="M279" t="str">
            <v>6926032305033</v>
          </cell>
        </row>
        <row r="280">
          <cell r="B280" t="str">
            <v>5-AR60</v>
          </cell>
          <cell r="M280" t="str">
            <v>6926032305040</v>
          </cell>
        </row>
        <row r="281">
          <cell r="B281" t="str">
            <v>5-AR80</v>
          </cell>
          <cell r="M281" t="str">
            <v>6926032305057</v>
          </cell>
        </row>
        <row r="282">
          <cell r="B282" t="str">
            <v>5-BC35</v>
          </cell>
          <cell r="M282" t="str">
            <v>6926032312550</v>
          </cell>
        </row>
        <row r="283">
          <cell r="B283" t="str">
            <v>5-BC55</v>
          </cell>
          <cell r="M283" t="str">
            <v>6918730016205</v>
          </cell>
        </row>
        <row r="284">
          <cell r="B284" t="str">
            <v>5-CCC25</v>
          </cell>
          <cell r="M284" t="str">
            <v>6130610282535</v>
          </cell>
        </row>
        <row r="285">
          <cell r="B285" t="str">
            <v>5-CCC40</v>
          </cell>
          <cell r="M285" t="str">
            <v>6130610284003</v>
          </cell>
        </row>
        <row r="286">
          <cell r="B286" t="str">
            <v>5-CCC60</v>
          </cell>
          <cell r="M286" t="str">
            <v>6130610286007</v>
          </cell>
        </row>
        <row r="287">
          <cell r="B287" t="str">
            <v>5-CCP25</v>
          </cell>
          <cell r="M287" t="str">
            <v>6936107282510</v>
          </cell>
        </row>
        <row r="288">
          <cell r="B288" t="str">
            <v>5-CCP40</v>
          </cell>
          <cell r="M288" t="str">
            <v>6936107284019</v>
          </cell>
        </row>
        <row r="289">
          <cell r="B289" t="str">
            <v>5-CCU</v>
          </cell>
          <cell r="M289" t="str">
            <v>6130449064128</v>
          </cell>
        </row>
        <row r="290">
          <cell r="B290" t="str">
            <v>5-CD100</v>
          </cell>
          <cell r="M290">
            <v>0</v>
          </cell>
        </row>
        <row r="291">
          <cell r="B291" t="str">
            <v>5-CD125</v>
          </cell>
          <cell r="M291">
            <v>0</v>
          </cell>
        </row>
        <row r="292">
          <cell r="B292" t="str">
            <v>5-CD200</v>
          </cell>
          <cell r="M292">
            <v>0</v>
          </cell>
        </row>
        <row r="293">
          <cell r="B293" t="str">
            <v>5-CDP10</v>
          </cell>
          <cell r="M293" t="str">
            <v>6130449080609</v>
          </cell>
        </row>
        <row r="294">
          <cell r="B294" t="str">
            <v>5-CDS</v>
          </cell>
          <cell r="M294">
            <v>0</v>
          </cell>
        </row>
        <row r="295">
          <cell r="B295" t="str">
            <v>5-CH50C</v>
          </cell>
          <cell r="M295">
            <v>0</v>
          </cell>
        </row>
        <row r="296">
          <cell r="B296" t="str">
            <v>5-CH50F</v>
          </cell>
          <cell r="M296" t="str">
            <v>6130610715040</v>
          </cell>
        </row>
        <row r="297">
          <cell r="B297" t="str">
            <v>5-CHA3</v>
          </cell>
          <cell r="M297">
            <v>0</v>
          </cell>
        </row>
        <row r="298">
          <cell r="B298" t="str">
            <v>5-CHC70</v>
          </cell>
          <cell r="M298" t="str">
            <v>6130610717006</v>
          </cell>
        </row>
        <row r="299">
          <cell r="B299" t="str">
            <v>5-CHP70</v>
          </cell>
          <cell r="M299" t="str">
            <v>6130610717518</v>
          </cell>
        </row>
        <row r="300">
          <cell r="B300" t="str">
            <v>5-CHP75</v>
          </cell>
          <cell r="M300">
            <v>0</v>
          </cell>
        </row>
        <row r="301">
          <cell r="B301" t="str">
            <v>5-CHPR</v>
          </cell>
          <cell r="M301" t="str">
            <v>6130610737059</v>
          </cell>
        </row>
        <row r="302">
          <cell r="B302" t="str">
            <v>5-CP160</v>
          </cell>
          <cell r="M302" t="str">
            <v>9636543122001</v>
          </cell>
        </row>
        <row r="303">
          <cell r="B303" t="str">
            <v>5-CP250</v>
          </cell>
          <cell r="M303" t="str">
            <v>6926032302148</v>
          </cell>
        </row>
        <row r="304">
          <cell r="B304" t="str">
            <v>5-CP300</v>
          </cell>
          <cell r="M304" t="str">
            <v>6926032214496</v>
          </cell>
        </row>
        <row r="305">
          <cell r="B305" t="str">
            <v>5-CP400</v>
          </cell>
          <cell r="M305" t="str">
            <v>6926032302308</v>
          </cell>
        </row>
        <row r="306">
          <cell r="B306" t="str">
            <v>5-CP500</v>
          </cell>
          <cell r="M306" t="str">
            <v>6926032302360</v>
          </cell>
        </row>
        <row r="307">
          <cell r="B307" t="str">
            <v>5-CP650</v>
          </cell>
          <cell r="M307" t="str">
            <v>6926032302391</v>
          </cell>
        </row>
        <row r="308">
          <cell r="B308" t="str">
            <v>5-CP760</v>
          </cell>
          <cell r="M308" t="str">
            <v>6918730020240</v>
          </cell>
        </row>
        <row r="309">
          <cell r="B309" t="str">
            <v>5-CPL</v>
          </cell>
          <cell r="M309">
            <v>0</v>
          </cell>
        </row>
        <row r="310">
          <cell r="B310" t="str">
            <v>5-CRCE</v>
          </cell>
          <cell r="M310" t="str">
            <v>6130610681529</v>
          </cell>
        </row>
        <row r="311">
          <cell r="B311" t="str">
            <v>5-CRPE</v>
          </cell>
          <cell r="M311" t="str">
            <v>6130610681543</v>
          </cell>
        </row>
        <row r="312">
          <cell r="B312" t="str">
            <v>5-CRR</v>
          </cell>
          <cell r="M312">
            <v>0</v>
          </cell>
        </row>
        <row r="313">
          <cell r="B313" t="str">
            <v>5-I312</v>
          </cell>
          <cell r="M313" t="str">
            <v>6130449120404</v>
          </cell>
        </row>
        <row r="314">
          <cell r="B314" t="str">
            <v>5-IB12</v>
          </cell>
          <cell r="M314" t="str">
            <v>6130449120206</v>
          </cell>
        </row>
        <row r="315">
          <cell r="B315" t="str">
            <v>5-IM</v>
          </cell>
          <cell r="M315">
            <v>0</v>
          </cell>
        </row>
        <row r="316">
          <cell r="B316" t="str">
            <v>5-IN06</v>
          </cell>
          <cell r="M316">
            <v>0</v>
          </cell>
        </row>
        <row r="317">
          <cell r="B317" t="str">
            <v>5-IN12</v>
          </cell>
          <cell r="M317" t="str">
            <v>6926032319450</v>
          </cell>
        </row>
        <row r="318">
          <cell r="B318" t="str">
            <v>5-IN31</v>
          </cell>
          <cell r="M318" t="str">
            <v>6926032319443</v>
          </cell>
        </row>
        <row r="319">
          <cell r="B319" t="str">
            <v>5-IP06</v>
          </cell>
          <cell r="M319" t="str">
            <v>6926032372264</v>
          </cell>
        </row>
        <row r="320">
          <cell r="B320" t="str">
            <v>5-IP10</v>
          </cell>
          <cell r="M320" t="str">
            <v>6926032319467</v>
          </cell>
        </row>
        <row r="321">
          <cell r="B321" t="str">
            <v>5-IP12</v>
          </cell>
          <cell r="M321">
            <v>0</v>
          </cell>
        </row>
        <row r="322">
          <cell r="B322" t="str">
            <v>5-IPAZ</v>
          </cell>
          <cell r="M322" t="str">
            <v>6926032372288</v>
          </cell>
        </row>
        <row r="323">
          <cell r="B323" t="str">
            <v>5-IPC4</v>
          </cell>
          <cell r="M323">
            <v>0</v>
          </cell>
        </row>
        <row r="324">
          <cell r="B324" t="str">
            <v>5-PCC</v>
          </cell>
          <cell r="M324">
            <v>0</v>
          </cell>
        </row>
        <row r="325">
          <cell r="B325" t="str">
            <v>5-PCV160</v>
          </cell>
          <cell r="M325" t="str">
            <v>6926032315674</v>
          </cell>
        </row>
        <row r="326">
          <cell r="B326" t="str">
            <v>5-PCV192</v>
          </cell>
          <cell r="M326" t="str">
            <v>6933537991487</v>
          </cell>
        </row>
        <row r="327">
          <cell r="B327" t="str">
            <v>5-PCV240</v>
          </cell>
          <cell r="M327" t="str">
            <v>6926032316107</v>
          </cell>
        </row>
        <row r="328">
          <cell r="B328" t="str">
            <v>5-PCV360</v>
          </cell>
          <cell r="M328" t="str">
            <v>6926032316114</v>
          </cell>
        </row>
        <row r="329">
          <cell r="B329" t="str">
            <v>5-PPC25</v>
          </cell>
          <cell r="M329" t="str">
            <v>3135250106879</v>
          </cell>
        </row>
        <row r="330">
          <cell r="B330" t="str">
            <v>5-PPCU</v>
          </cell>
          <cell r="M330">
            <v>0</v>
          </cell>
        </row>
        <row r="331">
          <cell r="B331" t="str">
            <v>5-PPF</v>
          </cell>
          <cell r="M331">
            <v>0</v>
          </cell>
        </row>
        <row r="332">
          <cell r="B332" t="str">
            <v>5-PPN100</v>
          </cell>
          <cell r="M332" t="str">
            <v>6970183400086</v>
          </cell>
        </row>
        <row r="333">
          <cell r="B333" t="str">
            <v>5-PPNU</v>
          </cell>
          <cell r="M333">
            <v>0</v>
          </cell>
        </row>
        <row r="334">
          <cell r="B334" t="str">
            <v>5-PTB</v>
          </cell>
          <cell r="M334" t="str">
            <v>6926032317692</v>
          </cell>
        </row>
        <row r="335">
          <cell r="B335" t="str">
            <v>5-PTS</v>
          </cell>
          <cell r="M335">
            <v>0</v>
          </cell>
        </row>
        <row r="336">
          <cell r="B336" t="str">
            <v>5-SC250</v>
          </cell>
          <cell r="M336">
            <v>0</v>
          </cell>
        </row>
        <row r="337">
          <cell r="B337" t="str">
            <v>5-SC500</v>
          </cell>
          <cell r="M337">
            <v>0</v>
          </cell>
        </row>
        <row r="338">
          <cell r="B338" t="str">
            <v>5-SCS</v>
          </cell>
          <cell r="M338">
            <v>0</v>
          </cell>
        </row>
        <row r="339">
          <cell r="B339">
            <v>0</v>
          </cell>
          <cell r="M339">
            <v>0</v>
          </cell>
        </row>
        <row r="340">
          <cell r="B340" t="str">
            <v>6-BAC15</v>
          </cell>
          <cell r="M340" t="str">
            <v>6130610389159</v>
          </cell>
        </row>
        <row r="341">
          <cell r="B341" t="str">
            <v>6-BAC20</v>
          </cell>
          <cell r="M341">
            <v>0</v>
          </cell>
        </row>
        <row r="342">
          <cell r="B342" t="str">
            <v>6-BACC</v>
          </cell>
          <cell r="M342" t="str">
            <v>6130610381092</v>
          </cell>
        </row>
        <row r="343">
          <cell r="B343" t="str">
            <v>6-BACL</v>
          </cell>
          <cell r="M343" t="str">
            <v>6130610389517</v>
          </cell>
        </row>
        <row r="344">
          <cell r="B344" t="str">
            <v>6-BACO</v>
          </cell>
          <cell r="M344" t="str">
            <v>6130610381023</v>
          </cell>
        </row>
        <row r="345">
          <cell r="B345" t="str">
            <v>6-BACO15</v>
          </cell>
          <cell r="M345">
            <v>0</v>
          </cell>
        </row>
        <row r="346">
          <cell r="B346" t="str">
            <v>6-BACP15</v>
          </cell>
          <cell r="M346" t="str">
            <v>3815700</v>
          </cell>
        </row>
        <row r="347">
          <cell r="B347" t="str">
            <v>6-BACR</v>
          </cell>
          <cell r="M347" t="str">
            <v>6130610380903</v>
          </cell>
        </row>
        <row r="348">
          <cell r="B348" t="str">
            <v>6-BAD15</v>
          </cell>
          <cell r="M348">
            <v>0</v>
          </cell>
        </row>
        <row r="349">
          <cell r="B349" t="str">
            <v>6-BAPA</v>
          </cell>
          <cell r="M349" t="str">
            <v>6130610381047</v>
          </cell>
        </row>
        <row r="350">
          <cell r="B350" t="str">
            <v>6-CCCR</v>
          </cell>
          <cell r="M350">
            <v>0</v>
          </cell>
        </row>
        <row r="351">
          <cell r="B351" t="str">
            <v>6-CLF</v>
          </cell>
          <cell r="M351">
            <v>0</v>
          </cell>
        </row>
        <row r="352">
          <cell r="B352" t="str">
            <v>6-CNGM</v>
          </cell>
          <cell r="M352" t="str">
            <v>6926032313311</v>
          </cell>
        </row>
        <row r="353">
          <cell r="B353" t="str">
            <v>6-EB06819</v>
          </cell>
          <cell r="M353" t="str">
            <v>8412742509918</v>
          </cell>
        </row>
        <row r="354">
          <cell r="B354" t="str">
            <v>6-EB15155</v>
          </cell>
          <cell r="M354" t="str">
            <v>6130753151552</v>
          </cell>
        </row>
        <row r="355">
          <cell r="B355" t="str">
            <v>6-EB16711</v>
          </cell>
          <cell r="M355" t="str">
            <v>6130753167119</v>
          </cell>
        </row>
        <row r="356">
          <cell r="B356" t="str">
            <v>6-EB28218</v>
          </cell>
          <cell r="M356" t="str">
            <v>8412742177179</v>
          </cell>
        </row>
        <row r="357">
          <cell r="B357" t="str">
            <v>6-EB43219</v>
          </cell>
          <cell r="M357">
            <v>0</v>
          </cell>
        </row>
        <row r="358">
          <cell r="B358" t="str">
            <v>6-EB50219</v>
          </cell>
          <cell r="M358" t="str">
            <v>8412742008893</v>
          </cell>
        </row>
        <row r="359">
          <cell r="B359" t="str">
            <v>6-EB52219</v>
          </cell>
          <cell r="M359">
            <v>0</v>
          </cell>
        </row>
        <row r="360">
          <cell r="B360" t="str">
            <v>6-EB53269</v>
          </cell>
          <cell r="M360" t="str">
            <v>8412742089533</v>
          </cell>
        </row>
        <row r="361">
          <cell r="B361" t="str">
            <v>6-EB53349</v>
          </cell>
          <cell r="M361" t="str">
            <v>8412742000835</v>
          </cell>
        </row>
        <row r="362">
          <cell r="B362" t="str">
            <v>6-EBR</v>
          </cell>
          <cell r="M362" t="str">
            <v>8412742808806</v>
          </cell>
        </row>
        <row r="363">
          <cell r="B363" t="str">
            <v>6-EKA19142</v>
          </cell>
          <cell r="M363" t="str">
            <v>8412742009951</v>
          </cell>
        </row>
        <row r="364">
          <cell r="B364" t="str">
            <v>6-EKR</v>
          </cell>
          <cell r="M364" t="str">
            <v>8412742806918</v>
          </cell>
        </row>
        <row r="365">
          <cell r="B365" t="str">
            <v>6-MAP</v>
          </cell>
          <cell r="M365">
            <v>0</v>
          </cell>
        </row>
        <row r="366">
          <cell r="B366" t="str">
            <v>6-PD30</v>
          </cell>
          <cell r="M366" t="str">
            <v>6130610293005</v>
          </cell>
        </row>
        <row r="367">
          <cell r="B367" t="str">
            <v>6-VAL</v>
          </cell>
          <cell r="M367" t="str">
            <v>6130610313505</v>
          </cell>
        </row>
        <row r="368">
          <cell r="B368">
            <v>0</v>
          </cell>
          <cell r="M368">
            <v>0</v>
          </cell>
        </row>
        <row r="369">
          <cell r="B369" t="str">
            <v>7-CDV</v>
          </cell>
          <cell r="M369">
            <v>0</v>
          </cell>
        </row>
        <row r="370">
          <cell r="B370" t="str">
            <v>7-CM</v>
          </cell>
          <cell r="M370" t="str">
            <v>6935783604029</v>
          </cell>
        </row>
        <row r="371">
          <cell r="B371" t="str">
            <v>7-CS1830</v>
          </cell>
          <cell r="M371" t="str">
            <v>6918730004592</v>
          </cell>
        </row>
        <row r="372">
          <cell r="B372" t="str">
            <v>7-CS2292</v>
          </cell>
          <cell r="M372" t="str">
            <v>6918730004684</v>
          </cell>
        </row>
        <row r="373">
          <cell r="B373" t="str">
            <v>7-DVD</v>
          </cell>
          <cell r="M373">
            <v>0</v>
          </cell>
        </row>
        <row r="374">
          <cell r="B374" t="str">
            <v>7-PCD</v>
          </cell>
          <cell r="M374">
            <v>0</v>
          </cell>
        </row>
        <row r="375">
          <cell r="B375" t="str">
            <v>7-USBV16</v>
          </cell>
          <cell r="M375">
            <v>0</v>
          </cell>
        </row>
        <row r="376">
          <cell r="B376" t="str">
            <v>7-USBV32</v>
          </cell>
          <cell r="M376">
            <v>0</v>
          </cell>
        </row>
        <row r="377">
          <cell r="B377" t="str">
            <v>7-USBV8</v>
          </cell>
          <cell r="M377">
            <v>0</v>
          </cell>
        </row>
        <row r="378">
          <cell r="B378">
            <v>0</v>
          </cell>
          <cell r="M378">
            <v>0</v>
          </cell>
        </row>
        <row r="379">
          <cell r="B379" t="str">
            <v>8-ABM</v>
          </cell>
          <cell r="M379" t="str">
            <v>6921615456348</v>
          </cell>
        </row>
        <row r="380">
          <cell r="B380" t="str">
            <v>8-ABMG</v>
          </cell>
          <cell r="M380">
            <v>0</v>
          </cell>
        </row>
        <row r="381">
          <cell r="B381" t="str">
            <v>8-ABPG</v>
          </cell>
          <cell r="M381">
            <v>0</v>
          </cell>
        </row>
        <row r="382">
          <cell r="B382" t="str">
            <v>8-ADP</v>
          </cell>
          <cell r="M382" t="str">
            <v>6953766300348</v>
          </cell>
        </row>
        <row r="383">
          <cell r="B383" t="str">
            <v>8-AGL</v>
          </cell>
          <cell r="M383" t="str">
            <v>6921615442464</v>
          </cell>
        </row>
        <row r="384">
          <cell r="B384" t="str">
            <v>8-AMGM</v>
          </cell>
          <cell r="M384" t="str">
            <v>6933296200134</v>
          </cell>
        </row>
        <row r="385">
          <cell r="B385" t="str">
            <v>8-AMMM</v>
          </cell>
          <cell r="M385" t="str">
            <v>6933296200301</v>
          </cell>
        </row>
        <row r="386">
          <cell r="B386" t="str">
            <v>8-APGM</v>
          </cell>
          <cell r="M386" t="str">
            <v>6921615456287</v>
          </cell>
        </row>
        <row r="387">
          <cell r="B387" t="str">
            <v>8-APMM</v>
          </cell>
          <cell r="M387" t="str">
            <v>6933296200158</v>
          </cell>
        </row>
        <row r="388">
          <cell r="B388" t="str">
            <v>8-BADC</v>
          </cell>
          <cell r="M388">
            <v>0</v>
          </cell>
        </row>
        <row r="389">
          <cell r="B389" t="str">
            <v>8-BN50G</v>
          </cell>
          <cell r="M389" t="str">
            <v>6130610900477</v>
          </cell>
        </row>
        <row r="390">
          <cell r="B390" t="str">
            <v>8-BN50P</v>
          </cell>
          <cell r="M390" t="str">
            <v>6130610900545</v>
          </cell>
        </row>
        <row r="391">
          <cell r="B391" t="str">
            <v>8-BTB</v>
          </cell>
          <cell r="M391" t="str">
            <v>6951202830121</v>
          </cell>
        </row>
        <row r="392">
          <cell r="B392" t="str">
            <v>8-CC16</v>
          </cell>
          <cell r="M392" t="str">
            <v>6134683758775</v>
          </cell>
        </row>
        <row r="393">
          <cell r="B393" t="str">
            <v>8-CF</v>
          </cell>
          <cell r="M393" t="str">
            <v>9557109002851</v>
          </cell>
        </row>
        <row r="394">
          <cell r="B394" t="str">
            <v>8-CLT</v>
          </cell>
          <cell r="M394" t="str">
            <v>6130610912012</v>
          </cell>
        </row>
        <row r="395">
          <cell r="B395" t="str">
            <v>8-CS</v>
          </cell>
          <cell r="M395" t="str">
            <v>6130610911107</v>
          </cell>
        </row>
        <row r="396">
          <cell r="B396" t="str">
            <v>8-CS08</v>
          </cell>
          <cell r="M396">
            <v>0</v>
          </cell>
        </row>
        <row r="397">
          <cell r="B397" t="str">
            <v>8-CSGM</v>
          </cell>
          <cell r="M397" t="str">
            <v>9557109007474</v>
          </cell>
        </row>
        <row r="398">
          <cell r="B398" t="str">
            <v>8-CSPM</v>
          </cell>
          <cell r="M398" t="str">
            <v>6921583194181</v>
          </cell>
        </row>
        <row r="399">
          <cell r="B399" t="str">
            <v>8-CTTE</v>
          </cell>
          <cell r="M399">
            <v>0</v>
          </cell>
        </row>
        <row r="400">
          <cell r="B400" t="str">
            <v>8-CTTR</v>
          </cell>
          <cell r="M400">
            <v>0</v>
          </cell>
        </row>
        <row r="401">
          <cell r="B401" t="str">
            <v>8-CUTM</v>
          </cell>
          <cell r="M401" t="str">
            <v>6921615435084</v>
          </cell>
        </row>
        <row r="402">
          <cell r="B402" t="str">
            <v>8-CUTP</v>
          </cell>
          <cell r="M402">
            <v>0</v>
          </cell>
        </row>
        <row r="403">
          <cell r="B403" t="str">
            <v>8-DST</v>
          </cell>
          <cell r="M403" t="str">
            <v>6921615433134</v>
          </cell>
        </row>
        <row r="404">
          <cell r="B404" t="str">
            <v>8-ELM100</v>
          </cell>
          <cell r="M404">
            <v>0</v>
          </cell>
        </row>
        <row r="405">
          <cell r="B405" t="str">
            <v>8-EPC</v>
          </cell>
          <cell r="M405" t="str">
            <v>8691217032001</v>
          </cell>
        </row>
        <row r="406">
          <cell r="B406" t="str">
            <v>8-GBGM</v>
          </cell>
          <cell r="M406" t="str">
            <v>8901324007961</v>
          </cell>
        </row>
        <row r="407">
          <cell r="B407" t="str">
            <v>8-GBPM</v>
          </cell>
          <cell r="M407">
            <v>0</v>
          </cell>
        </row>
        <row r="408">
          <cell r="B408" t="str">
            <v>8-LTB</v>
          </cell>
          <cell r="M408" t="str">
            <v>6921583195126</v>
          </cell>
        </row>
        <row r="409">
          <cell r="B409" t="str">
            <v>8-PA100</v>
          </cell>
          <cell r="M409">
            <v>0</v>
          </cell>
        </row>
        <row r="410">
          <cell r="B410" t="str">
            <v>8-PC100</v>
          </cell>
          <cell r="M410" t="str">
            <v>6926677100208</v>
          </cell>
        </row>
        <row r="411">
          <cell r="B411" t="str">
            <v>8-PC5</v>
          </cell>
          <cell r="M411">
            <v>0</v>
          </cell>
        </row>
        <row r="412">
          <cell r="B412" t="str">
            <v>8-PIF</v>
          </cell>
          <cell r="M412" t="str">
            <v>4011169654399</v>
          </cell>
        </row>
        <row r="413">
          <cell r="B413" t="str">
            <v>8-PIJ50</v>
          </cell>
          <cell r="M413" t="str">
            <v>4011169510305</v>
          </cell>
        </row>
        <row r="414">
          <cell r="B414" t="str">
            <v>8-PIJ75</v>
          </cell>
          <cell r="M414" t="str">
            <v>4011169510206</v>
          </cell>
        </row>
        <row r="415">
          <cell r="B415" t="str">
            <v>8-PMB</v>
          </cell>
          <cell r="M415" t="str">
            <v>6921615490175</v>
          </cell>
        </row>
        <row r="416">
          <cell r="B416" t="str">
            <v>8-PUB50</v>
          </cell>
          <cell r="M416" t="str">
            <v>6923980305092</v>
          </cell>
        </row>
        <row r="417">
          <cell r="B417" t="str">
            <v>8-RK</v>
          </cell>
          <cell r="M417">
            <v>0</v>
          </cell>
        </row>
        <row r="418">
          <cell r="B418" t="str">
            <v>8-RP</v>
          </cell>
          <cell r="M418">
            <v>0</v>
          </cell>
        </row>
        <row r="419">
          <cell r="B419" t="str">
            <v>8-SCGM</v>
          </cell>
          <cell r="M419">
            <v>0</v>
          </cell>
        </row>
        <row r="420">
          <cell r="B420" t="str">
            <v>8-SCMM</v>
          </cell>
          <cell r="M420">
            <v>0</v>
          </cell>
        </row>
        <row r="421">
          <cell r="B421" t="str">
            <v>8-SCPM</v>
          </cell>
          <cell r="M421">
            <v>0</v>
          </cell>
        </row>
        <row r="422">
          <cell r="B422" t="str">
            <v>8-TA28</v>
          </cell>
          <cell r="M422" t="str">
            <v>9312475007301</v>
          </cell>
        </row>
        <row r="423">
          <cell r="B423" t="str">
            <v>8-TA31</v>
          </cell>
          <cell r="M423">
            <v>0</v>
          </cell>
        </row>
        <row r="424">
          <cell r="B424" t="str">
            <v>8-TA50</v>
          </cell>
          <cell r="M424" t="str">
            <v>6926677100208</v>
          </cell>
        </row>
        <row r="425">
          <cell r="B425" t="str">
            <v>8-TCM1</v>
          </cell>
          <cell r="M425">
            <v>0</v>
          </cell>
        </row>
        <row r="426">
          <cell r="B426" t="str">
            <v>8-TCM2</v>
          </cell>
          <cell r="M426" t="str">
            <v>6926677100284</v>
          </cell>
        </row>
        <row r="427">
          <cell r="B427" t="str">
            <v>8-TCPS</v>
          </cell>
          <cell r="M427" t="str">
            <v>8901324255010</v>
          </cell>
        </row>
        <row r="428">
          <cell r="B428" t="str">
            <v>8-TGT31</v>
          </cell>
          <cell r="M428" t="str">
            <v>6926677100093</v>
          </cell>
        </row>
        <row r="429">
          <cell r="B429">
            <v>0</v>
          </cell>
          <cell r="M429">
            <v>0</v>
          </cell>
        </row>
        <row r="430">
          <cell r="B430" t="str">
            <v>8-BD</v>
          </cell>
          <cell r="M430">
            <v>0</v>
          </cell>
        </row>
        <row r="431">
          <cell r="B431" t="str">
            <v>8-CAI</v>
          </cell>
          <cell r="M431">
            <v>0</v>
          </cell>
        </row>
        <row r="432">
          <cell r="B432">
            <v>0</v>
          </cell>
          <cell r="M432">
            <v>0</v>
          </cell>
        </row>
        <row r="433">
          <cell r="B433">
            <v>0</v>
          </cell>
          <cell r="M433">
            <v>0</v>
          </cell>
        </row>
        <row r="434">
          <cell r="B434">
            <v>0</v>
          </cell>
          <cell r="M434">
            <v>0</v>
          </cell>
        </row>
        <row r="435">
          <cell r="B435" t="str">
            <v>9-40T1</v>
          </cell>
          <cell r="M435">
            <v>0</v>
          </cell>
        </row>
        <row r="436">
          <cell r="B436" t="str">
            <v>9-AMN2</v>
          </cell>
          <cell r="M436">
            <v>0</v>
          </cell>
        </row>
        <row r="437">
          <cell r="B437" t="str">
            <v>9-AMN3</v>
          </cell>
          <cell r="M437">
            <v>0</v>
          </cell>
        </row>
        <row r="438">
          <cell r="B438" t="str">
            <v>9-AMN4</v>
          </cell>
          <cell r="M438">
            <v>0</v>
          </cell>
        </row>
        <row r="439">
          <cell r="B439" t="str">
            <v>9-AMN5</v>
          </cell>
          <cell r="M439">
            <v>0</v>
          </cell>
        </row>
        <row r="440">
          <cell r="B440" t="str">
            <v>9-CRO</v>
          </cell>
          <cell r="M440">
            <v>0</v>
          </cell>
        </row>
        <row r="441">
          <cell r="B441" t="str">
            <v>9-FW</v>
          </cell>
          <cell r="M441">
            <v>0</v>
          </cell>
        </row>
        <row r="442">
          <cell r="B442" t="str">
            <v>9-ILAR</v>
          </cell>
          <cell r="M442">
            <v>0</v>
          </cell>
        </row>
        <row r="443">
          <cell r="B443" t="str">
            <v>9-LOC</v>
          </cell>
          <cell r="M443">
            <v>0</v>
          </cell>
        </row>
        <row r="444">
          <cell r="B444" t="str">
            <v>9-LPM</v>
          </cell>
          <cell r="M444">
            <v>0</v>
          </cell>
        </row>
        <row r="445">
          <cell r="B445" t="str">
            <v>9-MSI</v>
          </cell>
          <cell r="M445">
            <v>0</v>
          </cell>
        </row>
        <row r="446">
          <cell r="B446" t="str">
            <v>9-PPRO</v>
          </cell>
          <cell r="M446">
            <v>0</v>
          </cell>
        </row>
        <row r="447">
          <cell r="B447" t="str">
            <v>9-PRO</v>
          </cell>
          <cell r="M447">
            <v>0</v>
          </cell>
        </row>
        <row r="448">
          <cell r="B448" t="str">
            <v>9-R2B</v>
          </cell>
          <cell r="M448">
            <v>0</v>
          </cell>
        </row>
        <row r="449">
          <cell r="B449">
            <v>0</v>
          </cell>
          <cell r="M449">
            <v>0</v>
          </cell>
        </row>
        <row r="450">
          <cell r="B450" t="str">
            <v>9-COM</v>
          </cell>
          <cell r="M450">
            <v>0</v>
          </cell>
        </row>
        <row r="451">
          <cell r="B451" t="str">
            <v>9-JAR</v>
          </cell>
          <cell r="M451">
            <v>0</v>
          </cell>
        </row>
        <row r="452">
          <cell r="B452" t="str">
            <v>9-MRH</v>
          </cell>
          <cell r="M452">
            <v>0</v>
          </cell>
        </row>
        <row r="453">
          <cell r="B453" t="str">
            <v>9-PRES</v>
          </cell>
          <cell r="M453">
            <v>0</v>
          </cell>
        </row>
        <row r="454">
          <cell r="B454" t="str">
            <v>9-PRES-NE</v>
          </cell>
          <cell r="M454">
            <v>0</v>
          </cell>
        </row>
        <row r="455">
          <cell r="B455" t="str">
            <v>9-URB</v>
          </cell>
          <cell r="M455" t="str">
            <v>9789931901051</v>
          </cell>
        </row>
        <row r="456">
          <cell r="B456" t="str">
            <v>9-VDV-1-20</v>
          </cell>
          <cell r="M456">
            <v>0</v>
          </cell>
        </row>
        <row r="457">
          <cell r="B457" t="str">
            <v>9-VDV-21-25</v>
          </cell>
          <cell r="M457">
            <v>0</v>
          </cell>
        </row>
        <row r="458">
          <cell r="B458" t="str">
            <v>9-VDV-HS</v>
          </cell>
          <cell r="M458">
            <v>0</v>
          </cell>
        </row>
        <row r="459">
          <cell r="B459">
            <v>0</v>
          </cell>
          <cell r="M459">
            <v>0</v>
          </cell>
        </row>
        <row r="460">
          <cell r="B460">
            <v>0</v>
          </cell>
          <cell r="M460">
            <v>0</v>
          </cell>
        </row>
        <row r="461">
          <cell r="B461">
            <v>0</v>
          </cell>
          <cell r="M461">
            <v>0</v>
          </cell>
        </row>
        <row r="462">
          <cell r="B462" t="str">
            <v>0-IPFCB</v>
          </cell>
          <cell r="M462" t="str">
            <v>4-CHA</v>
          </cell>
        </row>
        <row r="463">
          <cell r="B463" t="str">
            <v>0-IPFCC</v>
          </cell>
          <cell r="M463" t="str">
            <v>4-CHA</v>
          </cell>
        </row>
        <row r="464">
          <cell r="B464" t="str">
            <v>0-IPFCM</v>
          </cell>
          <cell r="M464" t="str">
            <v>4-CHA</v>
          </cell>
        </row>
        <row r="465">
          <cell r="B465" t="str">
            <v>0-IPFCBK</v>
          </cell>
          <cell r="M465" t="str">
            <v>4-CHA</v>
          </cell>
        </row>
        <row r="466">
          <cell r="B466" t="str">
            <v>0-IPFCY</v>
          </cell>
          <cell r="M466" t="str">
            <v>4-CHA</v>
          </cell>
        </row>
        <row r="467">
          <cell r="B467" t="str">
            <v>0-7260B</v>
          </cell>
          <cell r="M467" t="str">
            <v>4-CHA</v>
          </cell>
        </row>
        <row r="468">
          <cell r="B468" t="str">
            <v>0-7260C</v>
          </cell>
          <cell r="M468" t="str">
            <v>4-CHA</v>
          </cell>
        </row>
        <row r="469">
          <cell r="B469" t="str">
            <v>0-7260M</v>
          </cell>
          <cell r="M469" t="str">
            <v>4-CHA</v>
          </cell>
        </row>
        <row r="470">
          <cell r="B470" t="str">
            <v>0-7260Y</v>
          </cell>
          <cell r="M470" t="str">
            <v>4-CHA</v>
          </cell>
        </row>
        <row r="471">
          <cell r="B471" t="str">
            <v>0-IPF91G</v>
          </cell>
          <cell r="M471" t="str">
            <v>4-CHA</v>
          </cell>
        </row>
        <row r="472">
          <cell r="B472" t="str">
            <v>0-IPF91MBK</v>
          </cell>
          <cell r="M472" t="str">
            <v>4-CHA</v>
          </cell>
        </row>
        <row r="473">
          <cell r="B473" t="str">
            <v>0-IPF91Y</v>
          </cell>
          <cell r="M473" t="str">
            <v>4-CHA</v>
          </cell>
        </row>
        <row r="474">
          <cell r="B474" t="str">
            <v>0-731N</v>
          </cell>
          <cell r="M474" t="str">
            <v>4-CHA</v>
          </cell>
        </row>
        <row r="475">
          <cell r="B475" t="str">
            <v>0-TDST</v>
          </cell>
          <cell r="M475" t="str">
            <v>4-CHA</v>
          </cell>
        </row>
        <row r="476">
          <cell r="B476" t="str">
            <v>0-REP1</v>
          </cell>
          <cell r="M476" t="str">
            <v>4-CHA</v>
          </cell>
        </row>
        <row r="477">
          <cell r="B477" t="str">
            <v>0-REP6</v>
          </cell>
          <cell r="M477" t="str">
            <v>4-CHA</v>
          </cell>
        </row>
        <row r="478">
          <cell r="B478" t="str">
            <v>0-REP10</v>
          </cell>
          <cell r="M478" t="str">
            <v>4-CHA</v>
          </cell>
        </row>
        <row r="479">
          <cell r="B479" t="str">
            <v>0-REC2</v>
          </cell>
          <cell r="M479" t="str">
            <v>4-CHA</v>
          </cell>
        </row>
        <row r="480">
          <cell r="B480">
            <v>0</v>
          </cell>
          <cell r="M480" t="str">
            <v>4-CHA</v>
          </cell>
        </row>
        <row r="481">
          <cell r="B481">
            <v>0</v>
          </cell>
          <cell r="M481" t="str">
            <v>4-CHA</v>
          </cell>
        </row>
        <row r="482">
          <cell r="B482">
            <v>0</v>
          </cell>
          <cell r="M482" t="str">
            <v>4-CHA</v>
          </cell>
        </row>
        <row r="483">
          <cell r="B483">
            <v>0</v>
          </cell>
          <cell r="M483" t="str">
            <v>4-CHA</v>
          </cell>
        </row>
        <row r="484">
          <cell r="B484">
            <v>0</v>
          </cell>
          <cell r="M484" t="str">
            <v>4-CHA</v>
          </cell>
        </row>
        <row r="485">
          <cell r="B485" t="str">
            <v>0-DVC</v>
          </cell>
          <cell r="M485" t="str">
            <v>4-CHA</v>
          </cell>
        </row>
        <row r="486">
          <cell r="B486" t="str">
            <v>0-MDM</v>
          </cell>
          <cell r="M486" t="str">
            <v>4-CHA</v>
          </cell>
        </row>
        <row r="487">
          <cell r="B487">
            <v>0</v>
          </cell>
          <cell r="M487">
            <v>0</v>
          </cell>
        </row>
        <row r="488">
          <cell r="B488" t="str">
            <v>AT</v>
          </cell>
          <cell r="M488" t="str">
            <v>4-CHA</v>
          </cell>
        </row>
        <row r="489">
          <cell r="B489" t="str">
            <v>CT</v>
          </cell>
          <cell r="M489" t="str">
            <v>4-CHA</v>
          </cell>
        </row>
        <row r="490">
          <cell r="B490" t="str">
            <v>TF</v>
          </cell>
          <cell r="M490" t="str">
            <v>4-CHA</v>
          </cell>
        </row>
        <row r="491">
          <cell r="B491" t="str">
            <v>TM</v>
          </cell>
          <cell r="M491" t="str">
            <v>4-CHA</v>
          </cell>
        </row>
        <row r="492">
          <cell r="B492" t="str">
            <v>TRS</v>
          </cell>
          <cell r="M492" t="str">
            <v>4-CHA</v>
          </cell>
        </row>
        <row r="493">
          <cell r="B493">
            <v>0</v>
          </cell>
          <cell r="M493">
            <v>0</v>
          </cell>
        </row>
        <row r="494">
          <cell r="B494">
            <v>0</v>
          </cell>
          <cell r="M494">
            <v>0</v>
          </cell>
        </row>
        <row r="495">
          <cell r="B495">
            <v>0</v>
          </cell>
          <cell r="M495">
            <v>0</v>
          </cell>
        </row>
        <row r="496">
          <cell r="B496">
            <v>0</v>
          </cell>
          <cell r="M496">
            <v>0</v>
          </cell>
        </row>
        <row r="497">
          <cell r="B497">
            <v>0</v>
          </cell>
          <cell r="M497">
            <v>0</v>
          </cell>
        </row>
        <row r="498">
          <cell r="B498">
            <v>0</v>
          </cell>
          <cell r="M498">
            <v>0</v>
          </cell>
        </row>
        <row r="499">
          <cell r="B499">
            <v>0</v>
          </cell>
          <cell r="M499">
            <v>0</v>
          </cell>
        </row>
        <row r="500">
          <cell r="B500">
            <v>0</v>
          </cell>
          <cell r="M500">
            <v>0</v>
          </cell>
        </row>
        <row r="501">
          <cell r="B501">
            <v>0</v>
          </cell>
          <cell r="M501">
            <v>0</v>
          </cell>
        </row>
        <row r="502">
          <cell r="B502">
            <v>0</v>
          </cell>
          <cell r="M502">
            <v>0</v>
          </cell>
        </row>
        <row r="503">
          <cell r="B503">
            <v>0</v>
          </cell>
          <cell r="M503">
            <v>0</v>
          </cell>
        </row>
        <row r="504">
          <cell r="B504">
            <v>0</v>
          </cell>
          <cell r="M504">
            <v>0</v>
          </cell>
        </row>
        <row r="505">
          <cell r="B505">
            <v>0</v>
          </cell>
          <cell r="M505">
            <v>0</v>
          </cell>
        </row>
        <row r="506">
          <cell r="B506">
            <v>0</v>
          </cell>
          <cell r="M506">
            <v>0</v>
          </cell>
        </row>
        <row r="507">
          <cell r="B507">
            <v>0</v>
          </cell>
          <cell r="M507">
            <v>0</v>
          </cell>
        </row>
        <row r="508">
          <cell r="B508">
            <v>0</v>
          </cell>
          <cell r="M508">
            <v>0</v>
          </cell>
        </row>
        <row r="509">
          <cell r="B509">
            <v>0</v>
          </cell>
          <cell r="M509">
            <v>0</v>
          </cell>
        </row>
        <row r="510">
          <cell r="B510">
            <v>0</v>
          </cell>
          <cell r="M510">
            <v>0</v>
          </cell>
        </row>
        <row r="511">
          <cell r="B511">
            <v>0</v>
          </cell>
          <cell r="M511">
            <v>0</v>
          </cell>
        </row>
        <row r="512">
          <cell r="B512">
            <v>0</v>
          </cell>
          <cell r="M512">
            <v>0</v>
          </cell>
        </row>
        <row r="513">
          <cell r="B513">
            <v>0</v>
          </cell>
          <cell r="M513">
            <v>0</v>
          </cell>
        </row>
        <row r="514">
          <cell r="B514">
            <v>0</v>
          </cell>
          <cell r="M514">
            <v>0</v>
          </cell>
        </row>
        <row r="515">
          <cell r="B515">
            <v>0</v>
          </cell>
          <cell r="M515">
            <v>0</v>
          </cell>
        </row>
        <row r="516">
          <cell r="B516">
            <v>0</v>
          </cell>
          <cell r="M516">
            <v>0</v>
          </cell>
        </row>
        <row r="517">
          <cell r="B517">
            <v>0</v>
          </cell>
          <cell r="M517">
            <v>0</v>
          </cell>
        </row>
        <row r="518">
          <cell r="B518">
            <v>0</v>
          </cell>
          <cell r="M518">
            <v>0</v>
          </cell>
        </row>
        <row r="519">
          <cell r="B519">
            <v>0</v>
          </cell>
          <cell r="M519">
            <v>0</v>
          </cell>
        </row>
        <row r="520">
          <cell r="B520">
            <v>0</v>
          </cell>
          <cell r="M520">
            <v>0</v>
          </cell>
        </row>
        <row r="521">
          <cell r="B521">
            <v>0</v>
          </cell>
          <cell r="M521">
            <v>0</v>
          </cell>
        </row>
        <row r="522">
          <cell r="B522">
            <v>0</v>
          </cell>
          <cell r="M522">
            <v>0</v>
          </cell>
        </row>
        <row r="523">
          <cell r="B523">
            <v>0</v>
          </cell>
          <cell r="M523">
            <v>0</v>
          </cell>
        </row>
        <row r="524">
          <cell r="B524">
            <v>0</v>
          </cell>
          <cell r="M524">
            <v>0</v>
          </cell>
        </row>
        <row r="525">
          <cell r="B525">
            <v>0</v>
          </cell>
          <cell r="M525">
            <v>0</v>
          </cell>
        </row>
        <row r="526">
          <cell r="B526">
            <v>0</v>
          </cell>
          <cell r="M526">
            <v>0</v>
          </cell>
        </row>
        <row r="527">
          <cell r="B527">
            <v>0</v>
          </cell>
          <cell r="M527">
            <v>0</v>
          </cell>
        </row>
        <row r="528">
          <cell r="B528">
            <v>0</v>
          </cell>
          <cell r="M528">
            <v>0</v>
          </cell>
        </row>
        <row r="529">
          <cell r="B529">
            <v>0</v>
          </cell>
          <cell r="M529">
            <v>0</v>
          </cell>
        </row>
        <row r="530">
          <cell r="B530">
            <v>0</v>
          </cell>
          <cell r="M530">
            <v>0</v>
          </cell>
        </row>
        <row r="531">
          <cell r="B531">
            <v>0</v>
          </cell>
          <cell r="M531">
            <v>0</v>
          </cell>
        </row>
        <row r="532">
          <cell r="B532">
            <v>0</v>
          </cell>
          <cell r="M532">
            <v>0</v>
          </cell>
        </row>
        <row r="533">
          <cell r="B533">
            <v>0</v>
          </cell>
          <cell r="M533">
            <v>0</v>
          </cell>
        </row>
        <row r="534">
          <cell r="B534">
            <v>0</v>
          </cell>
          <cell r="M534">
            <v>0</v>
          </cell>
        </row>
        <row r="535">
          <cell r="B535">
            <v>0</v>
          </cell>
          <cell r="M535">
            <v>0</v>
          </cell>
        </row>
        <row r="536">
          <cell r="B536">
            <v>0</v>
          </cell>
          <cell r="M536">
            <v>0</v>
          </cell>
        </row>
        <row r="537">
          <cell r="B537">
            <v>0</v>
          </cell>
          <cell r="M537">
            <v>0</v>
          </cell>
        </row>
        <row r="538">
          <cell r="B538">
            <v>0</v>
          </cell>
          <cell r="M538">
            <v>0</v>
          </cell>
        </row>
        <row r="539">
          <cell r="B539">
            <v>0</v>
          </cell>
          <cell r="M539">
            <v>0</v>
          </cell>
        </row>
        <row r="540">
          <cell r="B540">
            <v>0</v>
          </cell>
          <cell r="M540">
            <v>0</v>
          </cell>
        </row>
        <row r="541">
          <cell r="B541">
            <v>0</v>
          </cell>
          <cell r="M541">
            <v>0</v>
          </cell>
        </row>
        <row r="542">
          <cell r="B542">
            <v>0</v>
          </cell>
          <cell r="M542">
            <v>0</v>
          </cell>
        </row>
        <row r="543">
          <cell r="B543">
            <v>0</v>
          </cell>
          <cell r="M543">
            <v>0</v>
          </cell>
        </row>
        <row r="544">
          <cell r="B544">
            <v>0</v>
          </cell>
          <cell r="M544">
            <v>0</v>
          </cell>
        </row>
        <row r="545">
          <cell r="B545">
            <v>0</v>
          </cell>
          <cell r="M545">
            <v>0</v>
          </cell>
        </row>
        <row r="546">
          <cell r="B546">
            <v>0</v>
          </cell>
          <cell r="M546">
            <v>0</v>
          </cell>
        </row>
        <row r="547">
          <cell r="B547">
            <v>0</v>
          </cell>
          <cell r="M547">
            <v>0</v>
          </cell>
        </row>
        <row r="548">
          <cell r="B548">
            <v>0</v>
          </cell>
          <cell r="M548">
            <v>0</v>
          </cell>
        </row>
        <row r="549">
          <cell r="B549">
            <v>0</v>
          </cell>
          <cell r="M549">
            <v>0</v>
          </cell>
        </row>
        <row r="550">
          <cell r="B550">
            <v>0</v>
          </cell>
          <cell r="M550">
            <v>0</v>
          </cell>
        </row>
        <row r="551">
          <cell r="B551">
            <v>0</v>
          </cell>
          <cell r="M551">
            <v>0</v>
          </cell>
        </row>
        <row r="552">
          <cell r="B552">
            <v>0</v>
          </cell>
          <cell r="M552">
            <v>0</v>
          </cell>
        </row>
        <row r="553">
          <cell r="B553">
            <v>0</v>
          </cell>
          <cell r="M553">
            <v>0</v>
          </cell>
        </row>
        <row r="554">
          <cell r="B554">
            <v>0</v>
          </cell>
          <cell r="M554">
            <v>0</v>
          </cell>
        </row>
        <row r="555">
          <cell r="B555">
            <v>0</v>
          </cell>
          <cell r="M555">
            <v>0</v>
          </cell>
        </row>
        <row r="556">
          <cell r="B556">
            <v>0</v>
          </cell>
          <cell r="M556">
            <v>0</v>
          </cell>
        </row>
        <row r="557">
          <cell r="B557">
            <v>0</v>
          </cell>
          <cell r="M557">
            <v>0</v>
          </cell>
        </row>
        <row r="558">
          <cell r="B558">
            <v>0</v>
          </cell>
          <cell r="M558">
            <v>0</v>
          </cell>
        </row>
        <row r="559">
          <cell r="B559">
            <v>0</v>
          </cell>
          <cell r="M559">
            <v>0</v>
          </cell>
        </row>
        <row r="560">
          <cell r="B560">
            <v>0</v>
          </cell>
          <cell r="M560">
            <v>0</v>
          </cell>
        </row>
        <row r="561">
          <cell r="B561">
            <v>0</v>
          </cell>
          <cell r="M561">
            <v>0</v>
          </cell>
        </row>
        <row r="562">
          <cell r="B562">
            <v>0</v>
          </cell>
          <cell r="M562">
            <v>0</v>
          </cell>
        </row>
        <row r="563">
          <cell r="B563">
            <v>0</v>
          </cell>
          <cell r="M563">
            <v>0</v>
          </cell>
        </row>
        <row r="564">
          <cell r="B564">
            <v>0</v>
          </cell>
          <cell r="M564">
            <v>0</v>
          </cell>
        </row>
        <row r="565">
          <cell r="B565">
            <v>0</v>
          </cell>
          <cell r="M565">
            <v>0</v>
          </cell>
        </row>
        <row r="566">
          <cell r="B566">
            <v>0</v>
          </cell>
          <cell r="M566">
            <v>0</v>
          </cell>
        </row>
        <row r="567">
          <cell r="B567">
            <v>0</v>
          </cell>
          <cell r="M567">
            <v>0</v>
          </cell>
        </row>
        <row r="568">
          <cell r="B568">
            <v>0</v>
          </cell>
          <cell r="M568">
            <v>0</v>
          </cell>
        </row>
        <row r="569">
          <cell r="B569">
            <v>0</v>
          </cell>
          <cell r="M569">
            <v>0</v>
          </cell>
        </row>
        <row r="570">
          <cell r="B570">
            <v>0</v>
          </cell>
          <cell r="M570">
            <v>0</v>
          </cell>
        </row>
        <row r="571">
          <cell r="B571">
            <v>0</v>
          </cell>
          <cell r="M571">
            <v>0</v>
          </cell>
        </row>
        <row r="572">
          <cell r="B572">
            <v>0</v>
          </cell>
          <cell r="M572">
            <v>0</v>
          </cell>
        </row>
        <row r="573">
          <cell r="B573">
            <v>0</v>
          </cell>
          <cell r="M573">
            <v>0</v>
          </cell>
        </row>
        <row r="574">
          <cell r="B574">
            <v>0</v>
          </cell>
          <cell r="M574">
            <v>0</v>
          </cell>
        </row>
        <row r="575">
          <cell r="B575">
            <v>0</v>
          </cell>
          <cell r="M575">
            <v>0</v>
          </cell>
        </row>
        <row r="576">
          <cell r="B576">
            <v>0</v>
          </cell>
          <cell r="M576">
            <v>0</v>
          </cell>
        </row>
        <row r="577">
          <cell r="B577">
            <v>0</v>
          </cell>
          <cell r="M577">
            <v>0</v>
          </cell>
        </row>
        <row r="578">
          <cell r="B578">
            <v>0</v>
          </cell>
          <cell r="M578">
            <v>0</v>
          </cell>
        </row>
        <row r="579">
          <cell r="B579">
            <v>0</v>
          </cell>
          <cell r="M579">
            <v>0</v>
          </cell>
        </row>
        <row r="580">
          <cell r="B580">
            <v>0</v>
          </cell>
          <cell r="M580">
            <v>0</v>
          </cell>
        </row>
        <row r="581">
          <cell r="B581">
            <v>0</v>
          </cell>
          <cell r="M581">
            <v>0</v>
          </cell>
        </row>
        <row r="582">
          <cell r="B582">
            <v>0</v>
          </cell>
          <cell r="M582">
            <v>0</v>
          </cell>
        </row>
        <row r="583">
          <cell r="B583">
            <v>0</v>
          </cell>
          <cell r="M583">
            <v>0</v>
          </cell>
        </row>
        <row r="584">
          <cell r="B584">
            <v>0</v>
          </cell>
          <cell r="M584">
            <v>0</v>
          </cell>
        </row>
        <row r="585">
          <cell r="B585">
            <v>0</v>
          </cell>
          <cell r="M585">
            <v>0</v>
          </cell>
        </row>
        <row r="586">
          <cell r="B586">
            <v>0</v>
          </cell>
          <cell r="M586">
            <v>0</v>
          </cell>
        </row>
        <row r="587">
          <cell r="B587">
            <v>0</v>
          </cell>
          <cell r="M587">
            <v>0</v>
          </cell>
        </row>
        <row r="588">
          <cell r="B588">
            <v>0</v>
          </cell>
          <cell r="M588">
            <v>0</v>
          </cell>
        </row>
        <row r="589">
          <cell r="B589">
            <v>0</v>
          </cell>
          <cell r="M589">
            <v>0</v>
          </cell>
        </row>
        <row r="590">
          <cell r="B590">
            <v>0</v>
          </cell>
          <cell r="M590">
            <v>0</v>
          </cell>
        </row>
        <row r="591">
          <cell r="B591">
            <v>0</v>
          </cell>
          <cell r="M591">
            <v>0</v>
          </cell>
        </row>
        <row r="592">
          <cell r="B592">
            <v>0</v>
          </cell>
          <cell r="M592">
            <v>0</v>
          </cell>
        </row>
        <row r="593">
          <cell r="B593">
            <v>0</v>
          </cell>
          <cell r="M593">
            <v>0</v>
          </cell>
        </row>
        <row r="594">
          <cell r="B594">
            <v>0</v>
          </cell>
          <cell r="M594">
            <v>0</v>
          </cell>
        </row>
        <row r="595">
          <cell r="B595">
            <v>0</v>
          </cell>
          <cell r="M595">
            <v>0</v>
          </cell>
        </row>
        <row r="596">
          <cell r="B596">
            <v>0</v>
          </cell>
          <cell r="M596">
            <v>0</v>
          </cell>
        </row>
        <row r="597">
          <cell r="B597">
            <v>0</v>
          </cell>
          <cell r="M597">
            <v>0</v>
          </cell>
        </row>
        <row r="598">
          <cell r="B598">
            <v>0</v>
          </cell>
          <cell r="M598">
            <v>0</v>
          </cell>
        </row>
        <row r="599">
          <cell r="B599">
            <v>0</v>
          </cell>
          <cell r="M599">
            <v>0</v>
          </cell>
        </row>
        <row r="600">
          <cell r="B600">
            <v>0</v>
          </cell>
          <cell r="M600">
            <v>0</v>
          </cell>
        </row>
        <row r="601">
          <cell r="B601">
            <v>0</v>
          </cell>
          <cell r="M601">
            <v>0</v>
          </cell>
        </row>
        <row r="602">
          <cell r="B602">
            <v>0</v>
          </cell>
          <cell r="M602">
            <v>0</v>
          </cell>
        </row>
        <row r="603">
          <cell r="B603">
            <v>0</v>
          </cell>
          <cell r="M603">
            <v>0</v>
          </cell>
        </row>
        <row r="604">
          <cell r="B604">
            <v>0</v>
          </cell>
          <cell r="M604">
            <v>0</v>
          </cell>
        </row>
        <row r="605">
          <cell r="B605">
            <v>0</v>
          </cell>
          <cell r="M605">
            <v>0</v>
          </cell>
        </row>
        <row r="606">
          <cell r="B606">
            <v>0</v>
          </cell>
          <cell r="M606">
            <v>0</v>
          </cell>
        </row>
        <row r="607">
          <cell r="B607">
            <v>0</v>
          </cell>
          <cell r="M607">
            <v>0</v>
          </cell>
        </row>
        <row r="608">
          <cell r="B608">
            <v>0</v>
          </cell>
          <cell r="M608">
            <v>0</v>
          </cell>
        </row>
        <row r="609">
          <cell r="B609">
            <v>0</v>
          </cell>
          <cell r="M609">
            <v>0</v>
          </cell>
        </row>
        <row r="610">
          <cell r="B610">
            <v>0</v>
          </cell>
          <cell r="M610">
            <v>0</v>
          </cell>
        </row>
        <row r="611">
          <cell r="B611">
            <v>0</v>
          </cell>
          <cell r="M611">
            <v>0</v>
          </cell>
        </row>
        <row r="612">
          <cell r="B612">
            <v>0</v>
          </cell>
          <cell r="M612">
            <v>0</v>
          </cell>
        </row>
        <row r="613">
          <cell r="B613">
            <v>0</v>
          </cell>
          <cell r="M613">
            <v>0</v>
          </cell>
        </row>
        <row r="614">
          <cell r="B614">
            <v>0</v>
          </cell>
          <cell r="M614">
            <v>0</v>
          </cell>
        </row>
        <row r="615">
          <cell r="B615">
            <v>0</v>
          </cell>
          <cell r="M615">
            <v>0</v>
          </cell>
        </row>
        <row r="616">
          <cell r="B616">
            <v>0</v>
          </cell>
          <cell r="M616">
            <v>0</v>
          </cell>
        </row>
        <row r="617">
          <cell r="B617">
            <v>0</v>
          </cell>
          <cell r="M617">
            <v>0</v>
          </cell>
        </row>
        <row r="618">
          <cell r="B618">
            <v>0</v>
          </cell>
          <cell r="M618">
            <v>0</v>
          </cell>
        </row>
        <row r="619">
          <cell r="B619">
            <v>0</v>
          </cell>
          <cell r="M619">
            <v>0</v>
          </cell>
        </row>
        <row r="620">
          <cell r="B620">
            <v>0</v>
          </cell>
          <cell r="M620">
            <v>0</v>
          </cell>
        </row>
        <row r="621">
          <cell r="B621">
            <v>0</v>
          </cell>
          <cell r="M621">
            <v>0</v>
          </cell>
        </row>
        <row r="622">
          <cell r="B622">
            <v>0</v>
          </cell>
          <cell r="M622">
            <v>0</v>
          </cell>
        </row>
        <row r="623">
          <cell r="B623">
            <v>0</v>
          </cell>
          <cell r="M623">
            <v>0</v>
          </cell>
        </row>
        <row r="624">
          <cell r="B624">
            <v>0</v>
          </cell>
          <cell r="M624">
            <v>0</v>
          </cell>
        </row>
        <row r="625">
          <cell r="B625">
            <v>0</v>
          </cell>
          <cell r="M625">
            <v>0</v>
          </cell>
        </row>
        <row r="626">
          <cell r="B626">
            <v>0</v>
          </cell>
          <cell r="M626">
            <v>0</v>
          </cell>
        </row>
        <row r="627">
          <cell r="B627">
            <v>0</v>
          </cell>
          <cell r="M627">
            <v>0</v>
          </cell>
        </row>
        <row r="628">
          <cell r="B628">
            <v>0</v>
          </cell>
          <cell r="M628">
            <v>0</v>
          </cell>
        </row>
        <row r="629">
          <cell r="B629">
            <v>0</v>
          </cell>
          <cell r="M629">
            <v>0</v>
          </cell>
        </row>
        <row r="630">
          <cell r="B630">
            <v>0</v>
          </cell>
          <cell r="M630">
            <v>0</v>
          </cell>
        </row>
        <row r="631">
          <cell r="B631">
            <v>0</v>
          </cell>
          <cell r="M631">
            <v>0</v>
          </cell>
        </row>
        <row r="632">
          <cell r="B632">
            <v>0</v>
          </cell>
          <cell r="M632">
            <v>0</v>
          </cell>
        </row>
        <row r="633">
          <cell r="B633">
            <v>0</v>
          </cell>
          <cell r="M633">
            <v>0</v>
          </cell>
        </row>
        <row r="634">
          <cell r="B634">
            <v>0</v>
          </cell>
          <cell r="M634">
            <v>0</v>
          </cell>
        </row>
        <row r="635">
          <cell r="B635">
            <v>0</v>
          </cell>
          <cell r="M635">
            <v>0</v>
          </cell>
        </row>
        <row r="636">
          <cell r="B636">
            <v>0</v>
          </cell>
          <cell r="M636">
            <v>0</v>
          </cell>
        </row>
        <row r="637">
          <cell r="B637">
            <v>0</v>
          </cell>
          <cell r="M637">
            <v>0</v>
          </cell>
        </row>
        <row r="638">
          <cell r="B638">
            <v>0</v>
          </cell>
          <cell r="M638">
            <v>0</v>
          </cell>
        </row>
        <row r="639">
          <cell r="B639">
            <v>0</v>
          </cell>
          <cell r="M639">
            <v>0</v>
          </cell>
        </row>
        <row r="640">
          <cell r="B640">
            <v>0</v>
          </cell>
          <cell r="M640">
            <v>0</v>
          </cell>
        </row>
        <row r="641">
          <cell r="B641">
            <v>0</v>
          </cell>
          <cell r="M641">
            <v>0</v>
          </cell>
        </row>
        <row r="642">
          <cell r="B642">
            <v>0</v>
          </cell>
          <cell r="M642">
            <v>0</v>
          </cell>
        </row>
        <row r="643">
          <cell r="B643">
            <v>0</v>
          </cell>
          <cell r="M643">
            <v>0</v>
          </cell>
        </row>
        <row r="644">
          <cell r="B644">
            <v>0</v>
          </cell>
          <cell r="M644">
            <v>0</v>
          </cell>
        </row>
        <row r="645">
          <cell r="B645">
            <v>0</v>
          </cell>
          <cell r="M645">
            <v>0</v>
          </cell>
        </row>
        <row r="646">
          <cell r="B646">
            <v>0</v>
          </cell>
          <cell r="M646">
            <v>0</v>
          </cell>
        </row>
        <row r="647">
          <cell r="B647">
            <v>0</v>
          </cell>
          <cell r="M647">
            <v>0</v>
          </cell>
        </row>
        <row r="648">
          <cell r="B648">
            <v>0</v>
          </cell>
          <cell r="M648">
            <v>0</v>
          </cell>
        </row>
        <row r="649">
          <cell r="B649">
            <v>0</v>
          </cell>
          <cell r="M649">
            <v>0</v>
          </cell>
        </row>
        <row r="650">
          <cell r="B650">
            <v>0</v>
          </cell>
          <cell r="M650">
            <v>0</v>
          </cell>
        </row>
        <row r="651">
          <cell r="B651">
            <v>0</v>
          </cell>
          <cell r="M651">
            <v>0</v>
          </cell>
        </row>
        <row r="652">
          <cell r="B652">
            <v>0</v>
          </cell>
          <cell r="M652">
            <v>0</v>
          </cell>
        </row>
        <row r="653">
          <cell r="B653">
            <v>0</v>
          </cell>
          <cell r="M653">
            <v>0</v>
          </cell>
        </row>
        <row r="654">
          <cell r="B654">
            <v>0</v>
          </cell>
          <cell r="M654">
            <v>0</v>
          </cell>
        </row>
        <row r="655">
          <cell r="B655">
            <v>0</v>
          </cell>
          <cell r="M655">
            <v>0</v>
          </cell>
        </row>
        <row r="656">
          <cell r="B656">
            <v>0</v>
          </cell>
          <cell r="M656">
            <v>0</v>
          </cell>
        </row>
        <row r="657">
          <cell r="B657">
            <v>0</v>
          </cell>
          <cell r="M657">
            <v>0</v>
          </cell>
        </row>
        <row r="658">
          <cell r="B658">
            <v>0</v>
          </cell>
          <cell r="M658">
            <v>0</v>
          </cell>
        </row>
        <row r="659">
          <cell r="B659">
            <v>0</v>
          </cell>
          <cell r="M659">
            <v>0</v>
          </cell>
        </row>
        <row r="660">
          <cell r="B660">
            <v>0</v>
          </cell>
          <cell r="M660">
            <v>0</v>
          </cell>
        </row>
        <row r="661">
          <cell r="B661">
            <v>0</v>
          </cell>
          <cell r="M661">
            <v>0</v>
          </cell>
        </row>
        <row r="662">
          <cell r="B662">
            <v>0</v>
          </cell>
          <cell r="M662">
            <v>0</v>
          </cell>
        </row>
        <row r="663">
          <cell r="B663">
            <v>0</v>
          </cell>
          <cell r="M663">
            <v>0</v>
          </cell>
        </row>
        <row r="664">
          <cell r="B664">
            <v>0</v>
          </cell>
          <cell r="M664">
            <v>0</v>
          </cell>
        </row>
        <row r="665">
          <cell r="B665">
            <v>0</v>
          </cell>
          <cell r="M665">
            <v>0</v>
          </cell>
        </row>
        <row r="666">
          <cell r="B666">
            <v>0</v>
          </cell>
          <cell r="M666">
            <v>0</v>
          </cell>
        </row>
        <row r="667">
          <cell r="B667">
            <v>0</v>
          </cell>
          <cell r="M667">
            <v>0</v>
          </cell>
        </row>
        <row r="668">
          <cell r="B668">
            <v>0</v>
          </cell>
          <cell r="M668">
            <v>0</v>
          </cell>
        </row>
        <row r="669">
          <cell r="B669">
            <v>0</v>
          </cell>
          <cell r="M669">
            <v>0</v>
          </cell>
        </row>
        <row r="670">
          <cell r="B670">
            <v>0</v>
          </cell>
          <cell r="M670">
            <v>0</v>
          </cell>
        </row>
        <row r="671">
          <cell r="B671">
            <v>0</v>
          </cell>
          <cell r="M671">
            <v>0</v>
          </cell>
        </row>
        <row r="672">
          <cell r="B672">
            <v>0</v>
          </cell>
          <cell r="M672">
            <v>0</v>
          </cell>
        </row>
        <row r="673">
          <cell r="B673">
            <v>0</v>
          </cell>
          <cell r="M673">
            <v>0</v>
          </cell>
        </row>
        <row r="674">
          <cell r="B674">
            <v>0</v>
          </cell>
          <cell r="M674">
            <v>0</v>
          </cell>
        </row>
        <row r="675">
          <cell r="B675">
            <v>0</v>
          </cell>
          <cell r="M675">
            <v>0</v>
          </cell>
        </row>
        <row r="676">
          <cell r="B676">
            <v>0</v>
          </cell>
          <cell r="M676">
            <v>0</v>
          </cell>
        </row>
        <row r="677">
          <cell r="B677">
            <v>0</v>
          </cell>
          <cell r="M677">
            <v>0</v>
          </cell>
        </row>
        <row r="678">
          <cell r="B678">
            <v>0</v>
          </cell>
          <cell r="M678">
            <v>0</v>
          </cell>
        </row>
        <row r="679">
          <cell r="B679">
            <v>0</v>
          </cell>
          <cell r="M679">
            <v>0</v>
          </cell>
        </row>
        <row r="680">
          <cell r="B680">
            <v>0</v>
          </cell>
          <cell r="M680">
            <v>0</v>
          </cell>
        </row>
        <row r="681">
          <cell r="B681">
            <v>0</v>
          </cell>
          <cell r="M681">
            <v>0</v>
          </cell>
        </row>
        <row r="682">
          <cell r="B682">
            <v>0</v>
          </cell>
          <cell r="M682">
            <v>0</v>
          </cell>
        </row>
        <row r="683">
          <cell r="B683">
            <v>0</v>
          </cell>
          <cell r="M683">
            <v>0</v>
          </cell>
        </row>
        <row r="684">
          <cell r="B684">
            <v>0</v>
          </cell>
          <cell r="M684">
            <v>0</v>
          </cell>
        </row>
        <row r="685">
          <cell r="B685">
            <v>0</v>
          </cell>
          <cell r="M685">
            <v>0</v>
          </cell>
        </row>
        <row r="686">
          <cell r="B686">
            <v>0</v>
          </cell>
          <cell r="M686">
            <v>0</v>
          </cell>
        </row>
        <row r="687">
          <cell r="B687">
            <v>0</v>
          </cell>
          <cell r="M687">
            <v>0</v>
          </cell>
        </row>
        <row r="688">
          <cell r="B688">
            <v>0</v>
          </cell>
          <cell r="M688">
            <v>0</v>
          </cell>
        </row>
        <row r="689">
          <cell r="B689">
            <v>0</v>
          </cell>
          <cell r="M689">
            <v>0</v>
          </cell>
        </row>
        <row r="690">
          <cell r="B690">
            <v>0</v>
          </cell>
          <cell r="M690">
            <v>0</v>
          </cell>
        </row>
        <row r="691">
          <cell r="B691">
            <v>0</v>
          </cell>
          <cell r="M691">
            <v>0</v>
          </cell>
        </row>
        <row r="692">
          <cell r="B692">
            <v>0</v>
          </cell>
          <cell r="M692">
            <v>0</v>
          </cell>
        </row>
        <row r="693">
          <cell r="B693">
            <v>0</v>
          </cell>
          <cell r="M693">
            <v>0</v>
          </cell>
        </row>
        <row r="694">
          <cell r="B694">
            <v>0</v>
          </cell>
          <cell r="M694">
            <v>0</v>
          </cell>
        </row>
        <row r="695">
          <cell r="B695">
            <v>0</v>
          </cell>
          <cell r="M695">
            <v>0</v>
          </cell>
        </row>
        <row r="696">
          <cell r="B696">
            <v>0</v>
          </cell>
          <cell r="M696">
            <v>0</v>
          </cell>
        </row>
        <row r="697">
          <cell r="B697">
            <v>0</v>
          </cell>
          <cell r="M697">
            <v>0</v>
          </cell>
        </row>
        <row r="698">
          <cell r="B698">
            <v>0</v>
          </cell>
          <cell r="M698">
            <v>0</v>
          </cell>
        </row>
        <row r="699">
          <cell r="B699">
            <v>0</v>
          </cell>
          <cell r="M699">
            <v>0</v>
          </cell>
        </row>
        <row r="700">
          <cell r="B700">
            <v>0</v>
          </cell>
          <cell r="M700">
            <v>0</v>
          </cell>
        </row>
        <row r="701">
          <cell r="B701">
            <v>0</v>
          </cell>
          <cell r="M701">
            <v>0</v>
          </cell>
        </row>
        <row r="702">
          <cell r="B702">
            <v>0</v>
          </cell>
          <cell r="M702">
            <v>0</v>
          </cell>
        </row>
        <row r="703">
          <cell r="B703">
            <v>0</v>
          </cell>
          <cell r="M703">
            <v>0</v>
          </cell>
        </row>
        <row r="704">
          <cell r="B704">
            <v>0</v>
          </cell>
          <cell r="M704">
            <v>0</v>
          </cell>
        </row>
        <row r="705">
          <cell r="B705">
            <v>0</v>
          </cell>
          <cell r="M705">
            <v>0</v>
          </cell>
        </row>
        <row r="706">
          <cell r="B706">
            <v>0</v>
          </cell>
          <cell r="M706">
            <v>0</v>
          </cell>
        </row>
        <row r="707">
          <cell r="B707">
            <v>0</v>
          </cell>
          <cell r="M707">
            <v>0</v>
          </cell>
        </row>
        <row r="708">
          <cell r="B708">
            <v>0</v>
          </cell>
          <cell r="M708">
            <v>0</v>
          </cell>
        </row>
        <row r="709">
          <cell r="B709">
            <v>0</v>
          </cell>
          <cell r="M709">
            <v>0</v>
          </cell>
        </row>
        <row r="710">
          <cell r="B710">
            <v>0</v>
          </cell>
          <cell r="M710">
            <v>0</v>
          </cell>
        </row>
        <row r="711">
          <cell r="B711">
            <v>0</v>
          </cell>
          <cell r="M711">
            <v>0</v>
          </cell>
        </row>
        <row r="712">
          <cell r="B712">
            <v>0</v>
          </cell>
          <cell r="M712">
            <v>0</v>
          </cell>
        </row>
        <row r="713">
          <cell r="B713">
            <v>0</v>
          </cell>
          <cell r="M713">
            <v>0</v>
          </cell>
        </row>
        <row r="714">
          <cell r="B714">
            <v>0</v>
          </cell>
          <cell r="M714">
            <v>0</v>
          </cell>
        </row>
        <row r="715">
          <cell r="B715">
            <v>0</v>
          </cell>
          <cell r="M715">
            <v>0</v>
          </cell>
        </row>
        <row r="716">
          <cell r="B716">
            <v>0</v>
          </cell>
          <cell r="M716">
            <v>0</v>
          </cell>
        </row>
        <row r="717">
          <cell r="B717">
            <v>0</v>
          </cell>
          <cell r="M717">
            <v>0</v>
          </cell>
        </row>
        <row r="718">
          <cell r="B718">
            <v>0</v>
          </cell>
          <cell r="M718">
            <v>0</v>
          </cell>
        </row>
        <row r="719">
          <cell r="B719">
            <v>0</v>
          </cell>
          <cell r="M719">
            <v>0</v>
          </cell>
        </row>
        <row r="720">
          <cell r="B720">
            <v>0</v>
          </cell>
          <cell r="M720">
            <v>0</v>
          </cell>
        </row>
        <row r="721">
          <cell r="B721">
            <v>0</v>
          </cell>
          <cell r="M721">
            <v>0</v>
          </cell>
        </row>
        <row r="722">
          <cell r="B722">
            <v>0</v>
          </cell>
          <cell r="M722">
            <v>0</v>
          </cell>
        </row>
        <row r="723">
          <cell r="B723">
            <v>0</v>
          </cell>
          <cell r="M723">
            <v>0</v>
          </cell>
        </row>
        <row r="724">
          <cell r="B724">
            <v>0</v>
          </cell>
          <cell r="M724">
            <v>0</v>
          </cell>
        </row>
        <row r="725">
          <cell r="B725">
            <v>0</v>
          </cell>
          <cell r="M725">
            <v>0</v>
          </cell>
        </row>
        <row r="726">
          <cell r="B726">
            <v>0</v>
          </cell>
          <cell r="M726">
            <v>0</v>
          </cell>
        </row>
        <row r="727">
          <cell r="B727">
            <v>0</v>
          </cell>
          <cell r="M727">
            <v>0</v>
          </cell>
        </row>
        <row r="728">
          <cell r="B728">
            <v>0</v>
          </cell>
          <cell r="M728">
            <v>0</v>
          </cell>
        </row>
        <row r="729">
          <cell r="B729">
            <v>0</v>
          </cell>
          <cell r="M729">
            <v>0</v>
          </cell>
        </row>
        <row r="730">
          <cell r="B730">
            <v>0</v>
          </cell>
          <cell r="M730">
            <v>0</v>
          </cell>
        </row>
        <row r="731">
          <cell r="B731">
            <v>0</v>
          </cell>
          <cell r="M731">
            <v>0</v>
          </cell>
        </row>
        <row r="732">
          <cell r="B732">
            <v>0</v>
          </cell>
          <cell r="M732">
            <v>0</v>
          </cell>
        </row>
        <row r="733">
          <cell r="B733">
            <v>0</v>
          </cell>
          <cell r="M733">
            <v>0</v>
          </cell>
        </row>
        <row r="734">
          <cell r="B734">
            <v>0</v>
          </cell>
          <cell r="M734">
            <v>0</v>
          </cell>
        </row>
        <row r="735">
          <cell r="B735">
            <v>0</v>
          </cell>
          <cell r="M735">
            <v>0</v>
          </cell>
        </row>
        <row r="736">
          <cell r="B736">
            <v>0</v>
          </cell>
          <cell r="M736">
            <v>0</v>
          </cell>
        </row>
        <row r="737">
          <cell r="B737">
            <v>0</v>
          </cell>
          <cell r="M737">
            <v>0</v>
          </cell>
        </row>
        <row r="738">
          <cell r="B738">
            <v>0</v>
          </cell>
          <cell r="M738">
            <v>0</v>
          </cell>
        </row>
        <row r="739">
          <cell r="B739">
            <v>0</v>
          </cell>
          <cell r="M739">
            <v>0</v>
          </cell>
        </row>
        <row r="740">
          <cell r="B740">
            <v>0</v>
          </cell>
          <cell r="M740">
            <v>0</v>
          </cell>
        </row>
        <row r="741">
          <cell r="B741">
            <v>0</v>
          </cell>
          <cell r="M741">
            <v>0</v>
          </cell>
        </row>
        <row r="742">
          <cell r="B742">
            <v>0</v>
          </cell>
          <cell r="M742">
            <v>0</v>
          </cell>
        </row>
        <row r="743">
          <cell r="B743">
            <v>0</v>
          </cell>
          <cell r="M743">
            <v>0</v>
          </cell>
        </row>
        <row r="744">
          <cell r="B744">
            <v>0</v>
          </cell>
          <cell r="M744">
            <v>0</v>
          </cell>
        </row>
        <row r="745">
          <cell r="B745">
            <v>0</v>
          </cell>
          <cell r="M745">
            <v>0</v>
          </cell>
        </row>
        <row r="746">
          <cell r="B746">
            <v>0</v>
          </cell>
          <cell r="M746">
            <v>0</v>
          </cell>
        </row>
        <row r="747">
          <cell r="B747">
            <v>0</v>
          </cell>
          <cell r="M747">
            <v>0</v>
          </cell>
        </row>
        <row r="748">
          <cell r="B748">
            <v>0</v>
          </cell>
          <cell r="M748">
            <v>0</v>
          </cell>
        </row>
        <row r="749">
          <cell r="B749">
            <v>0</v>
          </cell>
          <cell r="M749">
            <v>0</v>
          </cell>
        </row>
        <row r="750">
          <cell r="B750">
            <v>0</v>
          </cell>
          <cell r="M750">
            <v>0</v>
          </cell>
        </row>
        <row r="751">
          <cell r="B751">
            <v>0</v>
          </cell>
          <cell r="M751">
            <v>0</v>
          </cell>
        </row>
        <row r="752">
          <cell r="B752">
            <v>0</v>
          </cell>
          <cell r="M752">
            <v>0</v>
          </cell>
        </row>
        <row r="753">
          <cell r="B753">
            <v>0</v>
          </cell>
          <cell r="M753">
            <v>0</v>
          </cell>
        </row>
        <row r="754">
          <cell r="B754">
            <v>0</v>
          </cell>
          <cell r="M754">
            <v>0</v>
          </cell>
        </row>
        <row r="755">
          <cell r="B755">
            <v>0</v>
          </cell>
          <cell r="M755">
            <v>0</v>
          </cell>
        </row>
        <row r="756">
          <cell r="B756">
            <v>0</v>
          </cell>
          <cell r="M756">
            <v>0</v>
          </cell>
        </row>
        <row r="757">
          <cell r="B757">
            <v>0</v>
          </cell>
          <cell r="M757">
            <v>0</v>
          </cell>
        </row>
        <row r="758">
          <cell r="B758">
            <v>0</v>
          </cell>
          <cell r="M758">
            <v>0</v>
          </cell>
        </row>
        <row r="759">
          <cell r="B759">
            <v>0</v>
          </cell>
          <cell r="M759">
            <v>0</v>
          </cell>
        </row>
        <row r="760">
          <cell r="B760">
            <v>0</v>
          </cell>
          <cell r="M760">
            <v>0</v>
          </cell>
        </row>
        <row r="761">
          <cell r="B761">
            <v>0</v>
          </cell>
          <cell r="M761">
            <v>0</v>
          </cell>
        </row>
        <row r="762">
          <cell r="B762">
            <v>0</v>
          </cell>
          <cell r="M762">
            <v>0</v>
          </cell>
        </row>
        <row r="763">
          <cell r="B763">
            <v>0</v>
          </cell>
          <cell r="M763">
            <v>0</v>
          </cell>
        </row>
        <row r="764">
          <cell r="B764">
            <v>0</v>
          </cell>
          <cell r="M764">
            <v>0</v>
          </cell>
        </row>
        <row r="765">
          <cell r="B765">
            <v>0</v>
          </cell>
          <cell r="M765">
            <v>0</v>
          </cell>
        </row>
        <row r="766">
          <cell r="B766">
            <v>0</v>
          </cell>
          <cell r="M766">
            <v>0</v>
          </cell>
        </row>
        <row r="767">
          <cell r="B767">
            <v>0</v>
          </cell>
          <cell r="M767">
            <v>0</v>
          </cell>
        </row>
        <row r="768">
          <cell r="B768">
            <v>0</v>
          </cell>
          <cell r="M768">
            <v>0</v>
          </cell>
        </row>
        <row r="769">
          <cell r="B769">
            <v>0</v>
          </cell>
          <cell r="M769">
            <v>0</v>
          </cell>
        </row>
        <row r="770">
          <cell r="B770">
            <v>0</v>
          </cell>
          <cell r="M770">
            <v>0</v>
          </cell>
        </row>
        <row r="771">
          <cell r="B771">
            <v>0</v>
          </cell>
          <cell r="M771">
            <v>0</v>
          </cell>
        </row>
        <row r="772">
          <cell r="B772">
            <v>0</v>
          </cell>
          <cell r="M772">
            <v>0</v>
          </cell>
        </row>
        <row r="773">
          <cell r="B773">
            <v>0</v>
          </cell>
          <cell r="M773">
            <v>0</v>
          </cell>
        </row>
        <row r="774">
          <cell r="B774">
            <v>0</v>
          </cell>
          <cell r="M774">
            <v>0</v>
          </cell>
        </row>
        <row r="775">
          <cell r="B775">
            <v>0</v>
          </cell>
          <cell r="M775">
            <v>0</v>
          </cell>
        </row>
        <row r="776">
          <cell r="B776">
            <v>0</v>
          </cell>
          <cell r="M776">
            <v>0</v>
          </cell>
        </row>
        <row r="777">
          <cell r="B777">
            <v>0</v>
          </cell>
          <cell r="M777">
            <v>0</v>
          </cell>
        </row>
        <row r="778">
          <cell r="B778">
            <v>0</v>
          </cell>
          <cell r="M778">
            <v>0</v>
          </cell>
        </row>
        <row r="779">
          <cell r="B779">
            <v>0</v>
          </cell>
          <cell r="M779">
            <v>0</v>
          </cell>
        </row>
        <row r="780">
          <cell r="B780">
            <v>0</v>
          </cell>
          <cell r="M780">
            <v>0</v>
          </cell>
        </row>
        <row r="781">
          <cell r="B781">
            <v>0</v>
          </cell>
          <cell r="M781">
            <v>0</v>
          </cell>
        </row>
        <row r="782">
          <cell r="B782">
            <v>0</v>
          </cell>
          <cell r="M782">
            <v>0</v>
          </cell>
        </row>
        <row r="783">
          <cell r="B783">
            <v>0</v>
          </cell>
          <cell r="M783">
            <v>0</v>
          </cell>
        </row>
        <row r="784">
          <cell r="B784">
            <v>0</v>
          </cell>
          <cell r="M784">
            <v>0</v>
          </cell>
        </row>
        <row r="785">
          <cell r="B785">
            <v>0</v>
          </cell>
          <cell r="M785">
            <v>0</v>
          </cell>
        </row>
        <row r="786">
          <cell r="B786">
            <v>0</v>
          </cell>
          <cell r="M786">
            <v>0</v>
          </cell>
        </row>
        <row r="787">
          <cell r="B787">
            <v>0</v>
          </cell>
          <cell r="M787">
            <v>0</v>
          </cell>
        </row>
        <row r="788">
          <cell r="B788">
            <v>0</v>
          </cell>
          <cell r="M788">
            <v>0</v>
          </cell>
        </row>
        <row r="789">
          <cell r="B789">
            <v>0</v>
          </cell>
          <cell r="M789">
            <v>0</v>
          </cell>
        </row>
        <row r="790">
          <cell r="B790">
            <v>0</v>
          </cell>
          <cell r="M790">
            <v>0</v>
          </cell>
        </row>
        <row r="791">
          <cell r="B791">
            <v>0</v>
          </cell>
          <cell r="M791">
            <v>0</v>
          </cell>
        </row>
        <row r="792">
          <cell r="B792">
            <v>0</v>
          </cell>
          <cell r="M792">
            <v>0</v>
          </cell>
        </row>
        <row r="793">
          <cell r="B793">
            <v>0</v>
          </cell>
          <cell r="M793">
            <v>0</v>
          </cell>
        </row>
        <row r="794">
          <cell r="B794">
            <v>0</v>
          </cell>
          <cell r="M794">
            <v>0</v>
          </cell>
        </row>
        <row r="795">
          <cell r="B795">
            <v>0</v>
          </cell>
          <cell r="M795">
            <v>0</v>
          </cell>
        </row>
        <row r="796">
          <cell r="B796">
            <v>0</v>
          </cell>
          <cell r="M796">
            <v>0</v>
          </cell>
        </row>
        <row r="797">
          <cell r="B797">
            <v>0</v>
          </cell>
          <cell r="M797">
            <v>0</v>
          </cell>
        </row>
        <row r="798">
          <cell r="B798">
            <v>0</v>
          </cell>
          <cell r="M798">
            <v>0</v>
          </cell>
        </row>
        <row r="799">
          <cell r="B799">
            <v>0</v>
          </cell>
          <cell r="M799">
            <v>0</v>
          </cell>
        </row>
        <row r="800">
          <cell r="B800">
            <v>0</v>
          </cell>
          <cell r="M800">
            <v>0</v>
          </cell>
        </row>
        <row r="801">
          <cell r="B801">
            <v>0</v>
          </cell>
          <cell r="M801">
            <v>0</v>
          </cell>
        </row>
        <row r="802">
          <cell r="B802">
            <v>0</v>
          </cell>
          <cell r="M802">
            <v>0</v>
          </cell>
        </row>
        <row r="803">
          <cell r="B803">
            <v>0</v>
          </cell>
          <cell r="M803">
            <v>0</v>
          </cell>
        </row>
        <row r="804">
          <cell r="B804">
            <v>0</v>
          </cell>
          <cell r="M804">
            <v>0</v>
          </cell>
        </row>
        <row r="805">
          <cell r="B805">
            <v>0</v>
          </cell>
          <cell r="M805">
            <v>0</v>
          </cell>
        </row>
        <row r="806">
          <cell r="B806">
            <v>0</v>
          </cell>
          <cell r="M806">
            <v>0</v>
          </cell>
        </row>
        <row r="807">
          <cell r="B807">
            <v>0</v>
          </cell>
          <cell r="M807">
            <v>0</v>
          </cell>
        </row>
        <row r="808">
          <cell r="B808">
            <v>0</v>
          </cell>
          <cell r="M808">
            <v>0</v>
          </cell>
        </row>
        <row r="809">
          <cell r="B809">
            <v>0</v>
          </cell>
          <cell r="M809">
            <v>0</v>
          </cell>
        </row>
        <row r="810">
          <cell r="B810">
            <v>0</v>
          </cell>
          <cell r="M810">
            <v>0</v>
          </cell>
        </row>
        <row r="811">
          <cell r="B811">
            <v>0</v>
          </cell>
          <cell r="M811">
            <v>0</v>
          </cell>
        </row>
        <row r="812">
          <cell r="B812">
            <v>0</v>
          </cell>
          <cell r="M812">
            <v>0</v>
          </cell>
        </row>
        <row r="813">
          <cell r="B813">
            <v>0</v>
          </cell>
          <cell r="M813">
            <v>0</v>
          </cell>
        </row>
        <row r="814">
          <cell r="B814">
            <v>0</v>
          </cell>
          <cell r="M814">
            <v>0</v>
          </cell>
        </row>
        <row r="815">
          <cell r="B815">
            <v>0</v>
          </cell>
          <cell r="M815">
            <v>0</v>
          </cell>
        </row>
        <row r="816">
          <cell r="B816">
            <v>0</v>
          </cell>
          <cell r="M816">
            <v>0</v>
          </cell>
        </row>
        <row r="817">
          <cell r="B817">
            <v>0</v>
          </cell>
          <cell r="M817">
            <v>0</v>
          </cell>
        </row>
        <row r="818">
          <cell r="B818">
            <v>0</v>
          </cell>
          <cell r="M818">
            <v>0</v>
          </cell>
        </row>
        <row r="819">
          <cell r="B819">
            <v>0</v>
          </cell>
          <cell r="M819">
            <v>0</v>
          </cell>
        </row>
        <row r="820">
          <cell r="B820">
            <v>0</v>
          </cell>
          <cell r="M820">
            <v>0</v>
          </cell>
        </row>
        <row r="821">
          <cell r="B821">
            <v>0</v>
          </cell>
          <cell r="M821">
            <v>0</v>
          </cell>
        </row>
        <row r="822">
          <cell r="B822">
            <v>0</v>
          </cell>
          <cell r="M822">
            <v>0</v>
          </cell>
        </row>
        <row r="823">
          <cell r="B823">
            <v>0</v>
          </cell>
          <cell r="M823">
            <v>0</v>
          </cell>
        </row>
        <row r="824">
          <cell r="B824">
            <v>0</v>
          </cell>
          <cell r="M824">
            <v>0</v>
          </cell>
        </row>
        <row r="825">
          <cell r="B825">
            <v>0</v>
          </cell>
          <cell r="M825">
            <v>0</v>
          </cell>
        </row>
        <row r="826">
          <cell r="B826">
            <v>0</v>
          </cell>
          <cell r="M826">
            <v>0</v>
          </cell>
        </row>
        <row r="827">
          <cell r="B827">
            <v>0</v>
          </cell>
          <cell r="M827">
            <v>0</v>
          </cell>
        </row>
        <row r="828">
          <cell r="B828">
            <v>0</v>
          </cell>
          <cell r="M828">
            <v>0</v>
          </cell>
        </row>
        <row r="829">
          <cell r="B829">
            <v>0</v>
          </cell>
          <cell r="M829">
            <v>0</v>
          </cell>
        </row>
        <row r="830">
          <cell r="B830">
            <v>0</v>
          </cell>
          <cell r="M830">
            <v>0</v>
          </cell>
        </row>
        <row r="831">
          <cell r="B831">
            <v>0</v>
          </cell>
          <cell r="M831">
            <v>0</v>
          </cell>
        </row>
        <row r="832">
          <cell r="B832">
            <v>0</v>
          </cell>
          <cell r="M832">
            <v>0</v>
          </cell>
        </row>
        <row r="833">
          <cell r="B833">
            <v>0</v>
          </cell>
          <cell r="M833">
            <v>0</v>
          </cell>
        </row>
        <row r="834">
          <cell r="B834">
            <v>0</v>
          </cell>
          <cell r="M834">
            <v>0</v>
          </cell>
        </row>
        <row r="835">
          <cell r="B835">
            <v>0</v>
          </cell>
          <cell r="M835">
            <v>0</v>
          </cell>
        </row>
        <row r="836">
          <cell r="B836">
            <v>0</v>
          </cell>
          <cell r="M836">
            <v>0</v>
          </cell>
        </row>
        <row r="837">
          <cell r="B837">
            <v>0</v>
          </cell>
          <cell r="M837">
            <v>0</v>
          </cell>
        </row>
        <row r="838">
          <cell r="B838">
            <v>0</v>
          </cell>
          <cell r="M838">
            <v>0</v>
          </cell>
        </row>
        <row r="839">
          <cell r="B839">
            <v>0</v>
          </cell>
          <cell r="M839">
            <v>0</v>
          </cell>
        </row>
        <row r="840">
          <cell r="B840">
            <v>0</v>
          </cell>
          <cell r="M840">
            <v>0</v>
          </cell>
        </row>
        <row r="841">
          <cell r="B841">
            <v>0</v>
          </cell>
          <cell r="M841">
            <v>0</v>
          </cell>
        </row>
        <row r="842">
          <cell r="B842">
            <v>0</v>
          </cell>
          <cell r="M842">
            <v>0</v>
          </cell>
        </row>
        <row r="843">
          <cell r="B843">
            <v>0</v>
          </cell>
          <cell r="M843">
            <v>0</v>
          </cell>
        </row>
        <row r="844">
          <cell r="B844">
            <v>0</v>
          </cell>
          <cell r="M844">
            <v>0</v>
          </cell>
        </row>
        <row r="845">
          <cell r="B845">
            <v>0</v>
          </cell>
          <cell r="M845">
            <v>0</v>
          </cell>
        </row>
        <row r="846">
          <cell r="B846">
            <v>0</v>
          </cell>
          <cell r="M846">
            <v>0</v>
          </cell>
        </row>
        <row r="847">
          <cell r="B847">
            <v>0</v>
          </cell>
          <cell r="M847">
            <v>0</v>
          </cell>
        </row>
        <row r="848">
          <cell r="B848">
            <v>0</v>
          </cell>
          <cell r="M848">
            <v>0</v>
          </cell>
        </row>
        <row r="849">
          <cell r="B849">
            <v>0</v>
          </cell>
          <cell r="M849">
            <v>0</v>
          </cell>
        </row>
        <row r="850">
          <cell r="B850">
            <v>0</v>
          </cell>
          <cell r="M850">
            <v>0</v>
          </cell>
        </row>
        <row r="851">
          <cell r="B851">
            <v>0</v>
          </cell>
          <cell r="M851">
            <v>0</v>
          </cell>
        </row>
        <row r="852">
          <cell r="B852">
            <v>0</v>
          </cell>
          <cell r="M852">
            <v>0</v>
          </cell>
        </row>
        <row r="853">
          <cell r="B853">
            <v>0</v>
          </cell>
          <cell r="M853">
            <v>0</v>
          </cell>
        </row>
        <row r="854">
          <cell r="B854">
            <v>0</v>
          </cell>
          <cell r="M854">
            <v>0</v>
          </cell>
        </row>
        <row r="855">
          <cell r="B855">
            <v>0</v>
          </cell>
          <cell r="M855">
            <v>0</v>
          </cell>
        </row>
        <row r="856">
          <cell r="B856">
            <v>0</v>
          </cell>
          <cell r="M856">
            <v>0</v>
          </cell>
        </row>
        <row r="857">
          <cell r="B857">
            <v>0</v>
          </cell>
          <cell r="M857">
            <v>0</v>
          </cell>
        </row>
        <row r="858">
          <cell r="B858">
            <v>0</v>
          </cell>
          <cell r="M858">
            <v>0</v>
          </cell>
        </row>
        <row r="859">
          <cell r="B859">
            <v>0</v>
          </cell>
          <cell r="M859">
            <v>0</v>
          </cell>
        </row>
        <row r="860">
          <cell r="B860">
            <v>0</v>
          </cell>
          <cell r="M860">
            <v>0</v>
          </cell>
        </row>
        <row r="861">
          <cell r="B861">
            <v>0</v>
          </cell>
          <cell r="M861">
            <v>0</v>
          </cell>
        </row>
        <row r="862">
          <cell r="B862">
            <v>0</v>
          </cell>
          <cell r="M862">
            <v>0</v>
          </cell>
        </row>
        <row r="863">
          <cell r="B863">
            <v>0</v>
          </cell>
          <cell r="M863">
            <v>0</v>
          </cell>
        </row>
        <row r="864">
          <cell r="B864">
            <v>0</v>
          </cell>
          <cell r="M864">
            <v>0</v>
          </cell>
        </row>
        <row r="865">
          <cell r="B865">
            <v>0</v>
          </cell>
          <cell r="M865">
            <v>0</v>
          </cell>
        </row>
        <row r="866">
          <cell r="B866">
            <v>0</v>
          </cell>
          <cell r="M866">
            <v>0</v>
          </cell>
        </row>
        <row r="867">
          <cell r="B867">
            <v>0</v>
          </cell>
          <cell r="M867">
            <v>0</v>
          </cell>
        </row>
        <row r="868">
          <cell r="B868">
            <v>0</v>
          </cell>
          <cell r="M868">
            <v>0</v>
          </cell>
        </row>
        <row r="869">
          <cell r="B869">
            <v>0</v>
          </cell>
          <cell r="M869">
            <v>0</v>
          </cell>
        </row>
        <row r="870">
          <cell r="B870">
            <v>0</v>
          </cell>
          <cell r="M870">
            <v>0</v>
          </cell>
        </row>
        <row r="871">
          <cell r="B871">
            <v>0</v>
          </cell>
          <cell r="M871">
            <v>0</v>
          </cell>
        </row>
        <row r="872">
          <cell r="B872">
            <v>0</v>
          </cell>
          <cell r="M872">
            <v>0</v>
          </cell>
        </row>
        <row r="873">
          <cell r="B873">
            <v>0</v>
          </cell>
          <cell r="M873">
            <v>0</v>
          </cell>
        </row>
        <row r="874">
          <cell r="B874">
            <v>0</v>
          </cell>
          <cell r="M874">
            <v>0</v>
          </cell>
        </row>
        <row r="875">
          <cell r="B875">
            <v>0</v>
          </cell>
          <cell r="M875">
            <v>0</v>
          </cell>
        </row>
        <row r="876">
          <cell r="B876">
            <v>0</v>
          </cell>
          <cell r="M876">
            <v>0</v>
          </cell>
        </row>
        <row r="877">
          <cell r="B877">
            <v>0</v>
          </cell>
          <cell r="M877">
            <v>0</v>
          </cell>
        </row>
        <row r="878">
          <cell r="B878">
            <v>0</v>
          </cell>
          <cell r="M878">
            <v>0</v>
          </cell>
        </row>
        <row r="879">
          <cell r="B879">
            <v>0</v>
          </cell>
          <cell r="M879">
            <v>0</v>
          </cell>
        </row>
        <row r="880">
          <cell r="B880">
            <v>0</v>
          </cell>
          <cell r="M880">
            <v>0</v>
          </cell>
        </row>
        <row r="881">
          <cell r="B881">
            <v>0</v>
          </cell>
          <cell r="M881">
            <v>0</v>
          </cell>
        </row>
        <row r="882">
          <cell r="B882">
            <v>0</v>
          </cell>
          <cell r="M882">
            <v>0</v>
          </cell>
        </row>
        <row r="883">
          <cell r="B883">
            <v>0</v>
          </cell>
          <cell r="M883">
            <v>0</v>
          </cell>
        </row>
        <row r="884">
          <cell r="B884">
            <v>0</v>
          </cell>
          <cell r="M884">
            <v>0</v>
          </cell>
        </row>
        <row r="885">
          <cell r="B885">
            <v>0</v>
          </cell>
          <cell r="M885">
            <v>0</v>
          </cell>
        </row>
        <row r="886">
          <cell r="B886">
            <v>0</v>
          </cell>
          <cell r="M886">
            <v>0</v>
          </cell>
        </row>
        <row r="887">
          <cell r="B887">
            <v>0</v>
          </cell>
          <cell r="M887">
            <v>0</v>
          </cell>
        </row>
        <row r="888">
          <cell r="B888">
            <v>0</v>
          </cell>
          <cell r="M888">
            <v>0</v>
          </cell>
        </row>
        <row r="889">
          <cell r="B889">
            <v>0</v>
          </cell>
          <cell r="M889">
            <v>0</v>
          </cell>
        </row>
        <row r="890">
          <cell r="B890">
            <v>0</v>
          </cell>
          <cell r="M890">
            <v>0</v>
          </cell>
        </row>
        <row r="891">
          <cell r="B891">
            <v>0</v>
          </cell>
          <cell r="M891">
            <v>0</v>
          </cell>
        </row>
        <row r="892">
          <cell r="B892">
            <v>0</v>
          </cell>
          <cell r="M892">
            <v>0</v>
          </cell>
        </row>
        <row r="893">
          <cell r="B893">
            <v>0</v>
          </cell>
          <cell r="M893">
            <v>0</v>
          </cell>
        </row>
        <row r="894">
          <cell r="B894">
            <v>0</v>
          </cell>
          <cell r="M894">
            <v>0</v>
          </cell>
        </row>
        <row r="895">
          <cell r="B895">
            <v>0</v>
          </cell>
          <cell r="M895">
            <v>0</v>
          </cell>
        </row>
        <row r="896">
          <cell r="B896">
            <v>0</v>
          </cell>
          <cell r="M896">
            <v>0</v>
          </cell>
        </row>
        <row r="897">
          <cell r="B897">
            <v>0</v>
          </cell>
          <cell r="M897">
            <v>0</v>
          </cell>
        </row>
        <row r="898">
          <cell r="B898">
            <v>0</v>
          </cell>
          <cell r="M898">
            <v>0</v>
          </cell>
        </row>
        <row r="899">
          <cell r="B899">
            <v>0</v>
          </cell>
          <cell r="M899">
            <v>0</v>
          </cell>
        </row>
        <row r="900">
          <cell r="B900">
            <v>0</v>
          </cell>
          <cell r="M900">
            <v>0</v>
          </cell>
        </row>
        <row r="901">
          <cell r="B901">
            <v>0</v>
          </cell>
          <cell r="M901">
            <v>0</v>
          </cell>
        </row>
        <row r="902">
          <cell r="B902">
            <v>0</v>
          </cell>
          <cell r="M902">
            <v>0</v>
          </cell>
        </row>
        <row r="903">
          <cell r="B903">
            <v>0</v>
          </cell>
          <cell r="M903">
            <v>0</v>
          </cell>
        </row>
        <row r="904">
          <cell r="B904">
            <v>0</v>
          </cell>
          <cell r="M904">
            <v>0</v>
          </cell>
        </row>
        <row r="905">
          <cell r="B905">
            <v>0</v>
          </cell>
          <cell r="M905">
            <v>0</v>
          </cell>
        </row>
        <row r="906">
          <cell r="B906">
            <v>0</v>
          </cell>
          <cell r="M906">
            <v>0</v>
          </cell>
        </row>
        <row r="907">
          <cell r="B907">
            <v>0</v>
          </cell>
          <cell r="M907">
            <v>0</v>
          </cell>
        </row>
        <row r="908">
          <cell r="B908">
            <v>0</v>
          </cell>
          <cell r="M908">
            <v>0</v>
          </cell>
        </row>
        <row r="909">
          <cell r="B909">
            <v>0</v>
          </cell>
          <cell r="M909">
            <v>0</v>
          </cell>
        </row>
        <row r="910">
          <cell r="B910">
            <v>0</v>
          </cell>
          <cell r="M910">
            <v>0</v>
          </cell>
        </row>
        <row r="911">
          <cell r="B911">
            <v>0</v>
          </cell>
          <cell r="M911">
            <v>0</v>
          </cell>
        </row>
        <row r="912">
          <cell r="B912">
            <v>0</v>
          </cell>
          <cell r="M912">
            <v>0</v>
          </cell>
        </row>
        <row r="913">
          <cell r="B913">
            <v>0</v>
          </cell>
          <cell r="M913">
            <v>0</v>
          </cell>
        </row>
        <row r="914">
          <cell r="B914">
            <v>0</v>
          </cell>
          <cell r="M914">
            <v>0</v>
          </cell>
        </row>
        <row r="915">
          <cell r="B915">
            <v>0</v>
          </cell>
          <cell r="M915">
            <v>0</v>
          </cell>
        </row>
        <row r="916">
          <cell r="B916">
            <v>0</v>
          </cell>
          <cell r="M916">
            <v>0</v>
          </cell>
        </row>
        <row r="917">
          <cell r="B917">
            <v>0</v>
          </cell>
          <cell r="M917">
            <v>0</v>
          </cell>
        </row>
        <row r="918">
          <cell r="B918">
            <v>0</v>
          </cell>
          <cell r="M918">
            <v>0</v>
          </cell>
        </row>
        <row r="919">
          <cell r="B919">
            <v>0</v>
          </cell>
          <cell r="M919">
            <v>0</v>
          </cell>
        </row>
        <row r="920">
          <cell r="B920">
            <v>0</v>
          </cell>
          <cell r="M920">
            <v>0</v>
          </cell>
        </row>
        <row r="921">
          <cell r="B921">
            <v>0</v>
          </cell>
          <cell r="M921">
            <v>0</v>
          </cell>
        </row>
        <row r="922">
          <cell r="B922">
            <v>0</v>
          </cell>
          <cell r="M922">
            <v>0</v>
          </cell>
        </row>
        <row r="923">
          <cell r="B923">
            <v>0</v>
          </cell>
          <cell r="M923">
            <v>0</v>
          </cell>
        </row>
        <row r="924">
          <cell r="B924">
            <v>0</v>
          </cell>
          <cell r="M924">
            <v>0</v>
          </cell>
        </row>
        <row r="925">
          <cell r="B925">
            <v>0</v>
          </cell>
          <cell r="M925">
            <v>0</v>
          </cell>
        </row>
        <row r="926">
          <cell r="B926">
            <v>0</v>
          </cell>
          <cell r="M926">
            <v>0</v>
          </cell>
        </row>
        <row r="927">
          <cell r="B927">
            <v>0</v>
          </cell>
          <cell r="M927">
            <v>0</v>
          </cell>
        </row>
        <row r="928">
          <cell r="B928">
            <v>0</v>
          </cell>
          <cell r="M928">
            <v>0</v>
          </cell>
        </row>
        <row r="929">
          <cell r="B929">
            <v>0</v>
          </cell>
          <cell r="M929">
            <v>0</v>
          </cell>
        </row>
        <row r="930">
          <cell r="B930">
            <v>0</v>
          </cell>
          <cell r="M930">
            <v>0</v>
          </cell>
        </row>
        <row r="931">
          <cell r="B931">
            <v>0</v>
          </cell>
          <cell r="M931">
            <v>0</v>
          </cell>
        </row>
        <row r="932">
          <cell r="B932">
            <v>0</v>
          </cell>
          <cell r="M932">
            <v>0</v>
          </cell>
        </row>
        <row r="933">
          <cell r="B933">
            <v>0</v>
          </cell>
          <cell r="M933">
            <v>0</v>
          </cell>
        </row>
        <row r="934">
          <cell r="B934">
            <v>0</v>
          </cell>
          <cell r="M934">
            <v>0</v>
          </cell>
        </row>
        <row r="935">
          <cell r="B935">
            <v>0</v>
          </cell>
          <cell r="M935">
            <v>0</v>
          </cell>
        </row>
        <row r="936">
          <cell r="B936">
            <v>0</v>
          </cell>
          <cell r="M936">
            <v>0</v>
          </cell>
        </row>
        <row r="937">
          <cell r="B937">
            <v>0</v>
          </cell>
          <cell r="M937">
            <v>0</v>
          </cell>
        </row>
        <row r="938">
          <cell r="B938">
            <v>0</v>
          </cell>
          <cell r="M938">
            <v>0</v>
          </cell>
        </row>
        <row r="939">
          <cell r="B939">
            <v>0</v>
          </cell>
          <cell r="M939">
            <v>0</v>
          </cell>
        </row>
        <row r="940">
          <cell r="B940">
            <v>0</v>
          </cell>
          <cell r="M940">
            <v>0</v>
          </cell>
        </row>
        <row r="941">
          <cell r="B941">
            <v>0</v>
          </cell>
          <cell r="M941">
            <v>0</v>
          </cell>
        </row>
        <row r="942">
          <cell r="B942">
            <v>0</v>
          </cell>
          <cell r="M942">
            <v>0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</sheetDataSet>
  </externalBook>
</externalLink>
</file>

<file path=xl/tables/table1.xml><?xml version="1.0" encoding="utf-8"?>
<table xmlns="http://schemas.openxmlformats.org/spreadsheetml/2006/main" id="1" name="CTS" displayName="CTS" ref="A4:Z18" totalsRowShown="0" headerRowDxfId="27" dataDxfId="26">
  <autoFilter ref="A4:Z18"/>
  <sortState ref="A5:U9">
    <sortCondition ref="I4:I17"/>
  </sortState>
  <tableColumns count="26">
    <tableColumn id="1" name="N° Ordre" dataDxfId="25">
      <calculatedColumnFormula>IF(ISNA(INDEX([2]VTR!$A$5:$A$663,MATCH([2]VTS!D5,[2]VTR!$D$5:$D$663,0))),"",INDEX([2]VTR!$A$5:$A$663,MATCH([2]VTS!D5,[2]VTR!$D$5:$D$663,0)))</calculatedColumnFormula>
    </tableColumn>
    <tableColumn id="24" name="Réf. Mois" dataDxfId="24"/>
    <tableColumn id="2" name="Date" dataDxfId="23"/>
    <tableColumn id="3" name="N°  Fiche" dataDxfId="22"/>
    <tableColumn id="22" name="N° Fiche" dataDxfId="21"/>
    <tableColumn id="4" name="Client" dataDxfId="20"/>
    <tableColumn id="23" name="Réf. Art." dataDxfId="19">
      <calculatedColumnFormula>IF(ISNA(INDEX([2]ART!$M:$M,MATCH(I5,[2]ART!$A:$A,0))),"",INDEX([2]ART!$M:$M,MATCH(I5,[2]ART!$A:$A,0)))</calculatedColumnFormula>
    </tableColumn>
    <tableColumn id="21" name="N° Art." dataDxfId="18"/>
    <tableColumn id="5" name="Code Article" dataDxfId="17"/>
    <tableColumn id="6" name="Désignation Article" dataDxfId="16">
      <calculatedColumnFormula>IF(ISNA(INDEX([1]ART!$C:$C,MATCH(I5,[1]ART!$B:$B,0))),"",INDEX([1]ART!$C:$C,MATCH(I5,[1]ART!$B:$B,0)))</calculatedColumnFormula>
    </tableColumn>
    <tableColumn id="7" name="Unité" dataDxfId="15">
      <calculatedColumnFormula>IF(ISNA(INDEX([1]ART!$D:$D,MATCH(I5,[1]ART!$B:$B,0))),"",INDEX([1]ART!$D:$D,MATCH(I5,[1]ART!$B:$B,0)))</calculatedColumnFormula>
    </tableColumn>
    <tableColumn id="8" name="Quantité" dataDxfId="14"/>
    <tableColumn id="9" name="Tarif Unité HT" dataDxfId="13"/>
    <tableColumn id="10" name="Montant HT  Brut" dataDxfId="12">
      <calculatedColumnFormula>L5*M5</calculatedColumnFormula>
    </tableColumn>
    <tableColumn id="12" name="Remise %" dataDxfId="11"/>
    <tableColumn id="13" name="Remise Montant" dataDxfId="10">
      <calculatedColumnFormula>SUMIF(A:A,Z:Z,P:P)</calculatedColumnFormula>
    </tableColumn>
    <tableColumn id="14" name="Montant HT Net" dataDxfId="9"/>
    <tableColumn id="20" name="Taux TVA" dataDxfId="8"/>
    <tableColumn id="15" name="Montant TVA " dataDxfId="7"/>
    <tableColumn id="16" name="Montant TTC" dataDxfId="6"/>
    <tableColumn id="18" name="Timbre 1%" dataDxfId="5"/>
    <tableColumn id="17" name="Montant TTC + T" dataDxfId="4"/>
    <tableColumn id="19" name="Référence" dataDxfId="3"/>
    <tableColumn id="26" name="Colonne1" dataDxfId="2"/>
    <tableColumn id="25" name="Colonne2" dataDxfId="1"/>
    <tableColumn id="11" name="Indic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56"/>
  <sheetViews>
    <sheetView tabSelected="1" workbookViewId="0">
      <selection activeCell="O24" sqref="O24"/>
    </sheetView>
  </sheetViews>
  <sheetFormatPr baseColWidth="10" defaultRowHeight="12.75" x14ac:dyDescent="0.2"/>
  <cols>
    <col min="1" max="1" width="6.7109375" style="17" customWidth="1"/>
    <col min="2" max="2" width="7.28515625" style="95" customWidth="1"/>
    <col min="3" max="3" width="8.42578125" style="96" customWidth="1"/>
    <col min="4" max="4" width="7.5703125" style="95" hidden="1" customWidth="1"/>
    <col min="5" max="5" width="6.42578125" style="97" customWidth="1"/>
    <col min="6" max="6" width="21.85546875" style="98" customWidth="1"/>
    <col min="7" max="7" width="4.7109375" style="99" hidden="1" customWidth="1"/>
    <col min="8" max="8" width="4.7109375" style="100" hidden="1" customWidth="1"/>
    <col min="9" max="9" width="7.85546875" style="101" customWidth="1"/>
    <col min="10" max="10" width="45.5703125" style="96" customWidth="1"/>
    <col min="11" max="11" width="6.140625" style="102" customWidth="1"/>
    <col min="12" max="12" width="8.42578125" style="103" customWidth="1"/>
    <col min="13" max="13" width="9.28515625" style="96" customWidth="1"/>
    <col min="14" max="14" width="12.7109375" style="104" customWidth="1"/>
    <col min="15" max="15" width="11.42578125" style="105"/>
    <col min="16" max="16" width="11.140625" style="96" bestFit="1" customWidth="1"/>
    <col min="17" max="17" width="9.85546875" style="106" customWidth="1"/>
    <col min="18" max="18" width="6.85546875" style="107" customWidth="1"/>
    <col min="19" max="19" width="10.7109375" style="17" customWidth="1"/>
    <col min="20" max="22" width="11.140625" style="96" customWidth="1"/>
    <col min="23" max="25" width="11.140625" style="96" hidden="1" customWidth="1"/>
    <col min="26" max="26" width="6.42578125" style="108" customWidth="1"/>
    <col min="27" max="27" width="6.140625" style="109" customWidth="1"/>
    <col min="28" max="28" width="10.7109375" style="17" customWidth="1"/>
    <col min="29" max="16384" width="11.42578125" style="17"/>
  </cols>
  <sheetData>
    <row r="1" spans="1:27" ht="30" customHeight="1" thickBot="1" x14ac:dyDescent="0.25">
      <c r="A1" s="1"/>
      <c r="B1" s="2" t="s">
        <v>0</v>
      </c>
      <c r="C1" s="3"/>
      <c r="D1" s="4"/>
      <c r="E1" s="5"/>
      <c r="F1" s="6"/>
      <c r="G1" s="7"/>
      <c r="H1" s="8" t="s">
        <v>1</v>
      </c>
      <c r="I1" s="9"/>
      <c r="J1" s="10"/>
      <c r="K1" s="11"/>
      <c r="L1" s="12"/>
      <c r="M1" s="13"/>
      <c r="N1" s="13"/>
      <c r="O1" s="14"/>
      <c r="P1" s="15"/>
      <c r="Q1" s="13"/>
      <c r="R1" s="13"/>
      <c r="S1" s="13"/>
      <c r="T1" s="13"/>
      <c r="U1" s="13"/>
      <c r="V1" s="13"/>
      <c r="W1" s="13"/>
      <c r="X1" s="13"/>
      <c r="Y1" s="13"/>
      <c r="Z1" s="16"/>
      <c r="AA1" s="17"/>
    </row>
    <row r="2" spans="1:27" s="32" customFormat="1" ht="18" customHeight="1" x14ac:dyDescent="0.2">
      <c r="A2" s="18"/>
      <c r="B2" s="19"/>
      <c r="C2" s="20"/>
      <c r="D2" s="18"/>
      <c r="E2" s="21"/>
      <c r="F2" s="22"/>
      <c r="G2" s="18"/>
      <c r="H2" s="19"/>
      <c r="I2" s="23"/>
      <c r="J2" s="24"/>
      <c r="K2" s="25"/>
      <c r="L2" s="26"/>
      <c r="M2" s="27"/>
      <c r="N2" s="28"/>
      <c r="O2" s="29"/>
      <c r="P2" s="30"/>
      <c r="Q2" s="28"/>
      <c r="R2" s="30"/>
      <c r="S2" s="30"/>
      <c r="T2" s="30"/>
      <c r="U2" s="30"/>
      <c r="V2" s="30"/>
      <c r="W2" s="30"/>
      <c r="X2" s="30"/>
      <c r="Y2" s="30"/>
      <c r="Z2" s="31"/>
    </row>
    <row r="3" spans="1:27" s="49" customFormat="1" ht="18" customHeight="1" x14ac:dyDescent="0.2">
      <c r="A3" s="33"/>
      <c r="B3" s="34"/>
      <c r="C3" s="35"/>
      <c r="D3" s="36"/>
      <c r="E3" s="37"/>
      <c r="F3" s="38"/>
      <c r="G3" s="34"/>
      <c r="H3" s="34"/>
      <c r="I3" s="39"/>
      <c r="J3" s="40"/>
      <c r="K3" s="41"/>
      <c r="L3" s="13"/>
      <c r="M3" s="42"/>
      <c r="N3" s="43"/>
      <c r="O3" s="44"/>
      <c r="P3" s="45"/>
      <c r="Q3" s="46"/>
      <c r="R3" s="47"/>
      <c r="S3" s="45"/>
      <c r="T3" s="48"/>
      <c r="U3" s="48"/>
      <c r="V3" s="48"/>
      <c r="W3" s="48"/>
      <c r="X3" s="48"/>
      <c r="Y3" s="48"/>
      <c r="Z3" s="16"/>
    </row>
    <row r="4" spans="1:27" s="61" customFormat="1" ht="30" customHeight="1" x14ac:dyDescent="0.2">
      <c r="A4" s="50" t="s">
        <v>2</v>
      </c>
      <c r="B4" s="51" t="s">
        <v>3</v>
      </c>
      <c r="C4" s="52" t="s">
        <v>4</v>
      </c>
      <c r="D4" s="53" t="s">
        <v>5</v>
      </c>
      <c r="E4" s="54" t="s">
        <v>6</v>
      </c>
      <c r="F4" s="54" t="s">
        <v>7</v>
      </c>
      <c r="G4" s="51" t="s">
        <v>8</v>
      </c>
      <c r="H4" s="55" t="s">
        <v>9</v>
      </c>
      <c r="I4" s="56" t="s">
        <v>10</v>
      </c>
      <c r="J4" s="52" t="s">
        <v>11</v>
      </c>
      <c r="K4" s="54" t="s">
        <v>12</v>
      </c>
      <c r="L4" s="54" t="s">
        <v>13</v>
      </c>
      <c r="M4" s="57" t="s">
        <v>14</v>
      </c>
      <c r="N4" s="52" t="s">
        <v>15</v>
      </c>
      <c r="O4" s="58" t="s">
        <v>16</v>
      </c>
      <c r="P4" s="52" t="s">
        <v>17</v>
      </c>
      <c r="Q4" s="54" t="s">
        <v>18</v>
      </c>
      <c r="R4" s="59" t="s">
        <v>19</v>
      </c>
      <c r="S4" s="54" t="s">
        <v>20</v>
      </c>
      <c r="T4" s="52" t="s">
        <v>21</v>
      </c>
      <c r="U4" s="52" t="s">
        <v>22</v>
      </c>
      <c r="V4" s="52" t="s">
        <v>23</v>
      </c>
      <c r="W4" s="52" t="s">
        <v>24</v>
      </c>
      <c r="X4" s="52" t="s">
        <v>25</v>
      </c>
      <c r="Y4" s="52" t="s">
        <v>26</v>
      </c>
      <c r="Z4" s="60" t="s">
        <v>27</v>
      </c>
    </row>
    <row r="5" spans="1:27" s="66" customFormat="1" ht="18" customHeight="1" x14ac:dyDescent="0.2">
      <c r="A5" s="115" t="s">
        <v>28</v>
      </c>
      <c r="B5" s="116" t="s">
        <v>63</v>
      </c>
      <c r="C5" s="117">
        <v>42892</v>
      </c>
      <c r="D5" s="118"/>
      <c r="E5" s="119" t="s">
        <v>30</v>
      </c>
      <c r="F5" s="120" t="s">
        <v>31</v>
      </c>
      <c r="G5" s="116"/>
      <c r="H5" s="121"/>
      <c r="I5" s="122">
        <f>INDEX([1]CLT!$J:$J,MATCH(F5,[1]CLT!$B:$B,0))</f>
        <v>2</v>
      </c>
      <c r="J5" s="123" t="str">
        <f>IF(I5=1,"Tarif COMPTOIR",IF(OR(I5=2),"Tarif CONVENTION",IF(OR(I5=3),"Pris SPECIAL","")))</f>
        <v>Tarif CONVENTION</v>
      </c>
      <c r="K5" s="124" t="str">
        <f>IF(ISNA(INDEX([1]ART!$D:$D,MATCH(I5,[1]ART!$B:$B,0))),"",INDEX([1]ART!$D:$D,MATCH(I5,[1]ART!$B:$B,0)))</f>
        <v/>
      </c>
      <c r="L5" s="125"/>
      <c r="M5" s="126"/>
      <c r="N5" s="127">
        <f ca="1">SUMIF(A:A,Z:Z,N:N)</f>
        <v>0</v>
      </c>
      <c r="O5" s="128">
        <f ca="1">SUMIF(A:A,Z:Z,O:O)</f>
        <v>0.10804285714285713</v>
      </c>
      <c r="P5" s="127">
        <f ca="1">SUMIF(A:A,Z:Z,P:P)</f>
        <v>151.26</v>
      </c>
      <c r="Q5" s="125">
        <f ca="1">N5-P5</f>
        <v>2326.7399999999998</v>
      </c>
      <c r="R5" s="129">
        <v>0.19</v>
      </c>
      <c r="S5" s="125">
        <f ca="1">Q5*R5</f>
        <v>442.08059999999995</v>
      </c>
      <c r="T5" s="125">
        <f ca="1">Q5+S5</f>
        <v>2768.8205999999996</v>
      </c>
      <c r="U5" s="127"/>
      <c r="V5" s="127"/>
      <c r="W5" s="127"/>
      <c r="X5" s="127"/>
      <c r="Y5" s="127"/>
      <c r="Z5" s="130" t="str">
        <f>CTS[[#This Row],[N° Ordre]]</f>
        <v>C</v>
      </c>
    </row>
    <row r="6" spans="1:27" ht="18" customHeight="1" x14ac:dyDescent="0.2">
      <c r="A6" s="67" t="str">
        <f>E5</f>
        <v>001</v>
      </c>
      <c r="B6" s="68" t="str">
        <f>IF(C6&lt;&gt;"","",IF(B5="",B5,B5))</f>
        <v>06</v>
      </c>
      <c r="C6" s="62"/>
      <c r="D6" s="68" t="str">
        <f>IF(E6&lt;&gt;"","",IF(D5="",E5,D5))</f>
        <v>001</v>
      </c>
      <c r="E6" s="69"/>
      <c r="F6" s="70"/>
      <c r="G6" s="64">
        <f>IF(ISNA(INDEX([2]ART!$M:$M,MATCH(I6,[2]ART!$B:$B,0))),"",INDEX([2]ART!$M:$M,MATCH(I6,[2]ART!$B:$B,0)))</f>
        <v>0</v>
      </c>
      <c r="H6" s="71" t="s">
        <v>32</v>
      </c>
      <c r="I6" s="72" t="s">
        <v>33</v>
      </c>
      <c r="J6" s="73" t="s">
        <v>52</v>
      </c>
      <c r="K6" s="64" t="s">
        <v>65</v>
      </c>
      <c r="L6" s="65">
        <v>3</v>
      </c>
      <c r="M6" s="65">
        <v>7</v>
      </c>
      <c r="N6" s="65">
        <f>L6*M6</f>
        <v>21</v>
      </c>
      <c r="O6" s="74" t="str">
        <f>IF($P6="","",$P6/$N6)</f>
        <v/>
      </c>
      <c r="P6" s="75"/>
      <c r="Q6" s="65">
        <f>N6-P6</f>
        <v>21</v>
      </c>
      <c r="R6" s="76">
        <v>0.19</v>
      </c>
      <c r="S6" s="65">
        <f>Q6*R6</f>
        <v>3.99</v>
      </c>
      <c r="T6" s="65">
        <f>Q6+S6</f>
        <v>24.990000000000002</v>
      </c>
      <c r="U6" s="77"/>
      <c r="V6" s="77"/>
      <c r="W6" s="77"/>
      <c r="X6" s="77"/>
      <c r="Y6" s="77"/>
      <c r="Z6" s="67" t="str">
        <f>A6</f>
        <v>001</v>
      </c>
      <c r="AA6" s="17"/>
    </row>
    <row r="7" spans="1:27" ht="18" customHeight="1" x14ac:dyDescent="0.2">
      <c r="A7" s="67" t="str">
        <f>A6</f>
        <v>001</v>
      </c>
      <c r="B7" s="68" t="str">
        <f>IF(C7&lt;&gt;"","",IF(B6="",B6,B6))</f>
        <v>06</v>
      </c>
      <c r="C7" s="62"/>
      <c r="D7" s="68" t="str">
        <f>IF(E7&lt;&gt;"","",IF(D6="",E6,D6))</f>
        <v>001</v>
      </c>
      <c r="E7" s="69"/>
      <c r="F7" s="70"/>
      <c r="G7" s="64">
        <f>IF(ISNA(INDEX([2]ART!$M:$M,MATCH(I7,[2]ART!$B:$B,0))),"",INDEX([2]ART!$M:$M,MATCH(I7,[2]ART!$B:$B,0)))</f>
        <v>0</v>
      </c>
      <c r="H7" s="71" t="s">
        <v>34</v>
      </c>
      <c r="I7" s="72" t="s">
        <v>35</v>
      </c>
      <c r="J7" s="73" t="s">
        <v>53</v>
      </c>
      <c r="K7" s="64" t="s">
        <v>66</v>
      </c>
      <c r="L7" s="65">
        <v>20</v>
      </c>
      <c r="M7" s="65">
        <v>70</v>
      </c>
      <c r="N7" s="65">
        <f>L7*M7</f>
        <v>1400</v>
      </c>
      <c r="O7" s="74">
        <f t="shared" ref="O7:O9" si="0">IF($P7="","",$P7/$N7)</f>
        <v>0.10804285714285713</v>
      </c>
      <c r="P7" s="75">
        <v>151.26</v>
      </c>
      <c r="Q7" s="65">
        <f t="shared" ref="Q7:Q9" si="1">N7-P7</f>
        <v>1248.74</v>
      </c>
      <c r="R7" s="76">
        <v>0.19</v>
      </c>
      <c r="S7" s="65">
        <f t="shared" ref="S7:S9" si="2">Q7*R7</f>
        <v>237.26060000000001</v>
      </c>
      <c r="T7" s="65">
        <f t="shared" ref="T7:T9" si="3">Q7+S7</f>
        <v>1486.0006000000001</v>
      </c>
      <c r="U7" s="77"/>
      <c r="V7" s="77"/>
      <c r="W7" s="77"/>
      <c r="X7" s="77"/>
      <c r="Y7" s="77"/>
      <c r="Z7" s="67" t="str">
        <f t="shared" ref="Z7:Z18" si="4">A7</f>
        <v>001</v>
      </c>
      <c r="AA7" s="17"/>
    </row>
    <row r="8" spans="1:27" ht="18" customHeight="1" x14ac:dyDescent="0.2">
      <c r="A8" s="67" t="str">
        <f>A7</f>
        <v>001</v>
      </c>
      <c r="B8" s="68" t="str">
        <f>IF(C8&lt;&gt;"","",IF(B7="",B7,B7))</f>
        <v>06</v>
      </c>
      <c r="C8" s="62"/>
      <c r="D8" s="68" t="str">
        <f>IF(E8&lt;&gt;"","",IF(D7="",E7,D7))</f>
        <v>001</v>
      </c>
      <c r="E8" s="69"/>
      <c r="F8" s="70"/>
      <c r="G8" s="64">
        <f>IF(ISNA(INDEX([2]ART!$M:$M,MATCH(I8,[2]ART!$B:$B,0))),"",INDEX([2]ART!$M:$M,MATCH(I8,[2]ART!$B:$B,0)))</f>
        <v>0</v>
      </c>
      <c r="H8" s="71" t="s">
        <v>36</v>
      </c>
      <c r="I8" s="78" t="s">
        <v>37</v>
      </c>
      <c r="J8" s="73" t="s">
        <v>54</v>
      </c>
      <c r="K8" s="64" t="s">
        <v>66</v>
      </c>
      <c r="L8" s="65">
        <v>5</v>
      </c>
      <c r="M8" s="65">
        <v>210</v>
      </c>
      <c r="N8" s="65">
        <f>L8*M8</f>
        <v>1050</v>
      </c>
      <c r="O8" s="74" t="str">
        <f t="shared" si="0"/>
        <v/>
      </c>
      <c r="P8" s="75"/>
      <c r="Q8" s="65">
        <f t="shared" si="1"/>
        <v>1050</v>
      </c>
      <c r="R8" s="76">
        <v>0.19</v>
      </c>
      <c r="S8" s="65">
        <f t="shared" si="2"/>
        <v>199.5</v>
      </c>
      <c r="T8" s="65">
        <f t="shared" si="3"/>
        <v>1249.5</v>
      </c>
      <c r="U8" s="77"/>
      <c r="V8" s="77"/>
      <c r="W8" s="77"/>
      <c r="X8" s="77"/>
      <c r="Y8" s="77"/>
      <c r="Z8" s="67" t="str">
        <f t="shared" si="4"/>
        <v>001</v>
      </c>
      <c r="AA8" s="17"/>
    </row>
    <row r="9" spans="1:27" ht="18" customHeight="1" x14ac:dyDescent="0.2">
      <c r="A9" s="67" t="str">
        <f t="shared" ref="A9" si="5">A8</f>
        <v>001</v>
      </c>
      <c r="B9" s="68" t="str">
        <f>IF(C9&lt;&gt;"","",IF(B8="",B8,B8))</f>
        <v>06</v>
      </c>
      <c r="C9" s="62"/>
      <c r="D9" s="68" t="str">
        <f>IF(E9&lt;&gt;"","",IF(D8="",E8,D8))</f>
        <v>001</v>
      </c>
      <c r="E9" s="69"/>
      <c r="F9" s="70"/>
      <c r="G9" s="64">
        <f>IF(ISNA(INDEX([2]ART!$M:$M,MATCH(I9,[2]ART!$B:$B,0))),"",INDEX([2]ART!$M:$M,MATCH(I9,[2]ART!$B:$B,0)))</f>
        <v>0</v>
      </c>
      <c r="H9" s="71" t="s">
        <v>38</v>
      </c>
      <c r="I9" s="78" t="s">
        <v>39</v>
      </c>
      <c r="J9" s="73" t="s">
        <v>55</v>
      </c>
      <c r="K9" s="64" t="s">
        <v>65</v>
      </c>
      <c r="L9" s="65">
        <v>2</v>
      </c>
      <c r="M9" s="65">
        <v>3.5</v>
      </c>
      <c r="N9" s="65">
        <f>L9*M9</f>
        <v>7</v>
      </c>
      <c r="O9" s="74" t="str">
        <f t="shared" si="0"/>
        <v/>
      </c>
      <c r="P9" s="75"/>
      <c r="Q9" s="65">
        <f t="shared" si="1"/>
        <v>7</v>
      </c>
      <c r="R9" s="76">
        <v>0.19</v>
      </c>
      <c r="S9" s="65">
        <f t="shared" si="2"/>
        <v>1.33</v>
      </c>
      <c r="T9" s="65">
        <f t="shared" si="3"/>
        <v>8.33</v>
      </c>
      <c r="U9" s="77"/>
      <c r="V9" s="77"/>
      <c r="W9" s="77"/>
      <c r="X9" s="77"/>
      <c r="Y9" s="77"/>
      <c r="Z9" s="67" t="str">
        <f t="shared" si="4"/>
        <v>001</v>
      </c>
      <c r="AA9" s="17"/>
    </row>
    <row r="10" spans="1:27" s="66" customFormat="1" ht="18" customHeight="1" x14ac:dyDescent="0.2">
      <c r="A10" s="115" t="s">
        <v>40</v>
      </c>
      <c r="B10" s="116" t="s">
        <v>64</v>
      </c>
      <c r="C10" s="117">
        <v>42923</v>
      </c>
      <c r="D10" s="118"/>
      <c r="E10" s="119" t="s">
        <v>41</v>
      </c>
      <c r="F10" s="120" t="s">
        <v>42</v>
      </c>
      <c r="G10" s="116" t="str">
        <f>IF(ISNA(INDEX([2]ART!$M:$M,MATCH(I10,[2]ART!$A:$A,0))),"",INDEX([2]ART!$M:$M,MATCH(I10,[2]ART!$A:$A,0)))</f>
        <v/>
      </c>
      <c r="H10" s="121"/>
      <c r="I10" s="122">
        <f>INDEX([1]CLT!$J:$J,MATCH(F10,[1]CLT!$B:$B,0))</f>
        <v>1</v>
      </c>
      <c r="J10" s="123" t="s">
        <v>56</v>
      </c>
      <c r="K10" s="124" t="s">
        <v>67</v>
      </c>
      <c r="L10" s="125"/>
      <c r="M10" s="126"/>
      <c r="N10" s="127">
        <f ca="1">SUMIF(A:A,Z:Z,N:N)</f>
        <v>11428.571428571429</v>
      </c>
      <c r="O10" s="128">
        <f ca="1">SUMIF(A:A,Z:Z,O:O)</f>
        <v>0</v>
      </c>
      <c r="P10" s="127">
        <f ca="1">SUMIF(A:A,Z:Z,P:P)</f>
        <v>0</v>
      </c>
      <c r="Q10" s="125">
        <f ca="1">N10-P10</f>
        <v>11428.571428571429</v>
      </c>
      <c r="R10" s="129">
        <v>0.19</v>
      </c>
      <c r="S10" s="125">
        <f ca="1">IF($R10="","",$Q10*$R10)</f>
        <v>2171.4285714285716</v>
      </c>
      <c r="T10" s="125">
        <f ca="1">IF($S10="","",$Q10+$S10)</f>
        <v>13600</v>
      </c>
      <c r="U10" s="127"/>
      <c r="V10" s="127"/>
      <c r="W10" s="127"/>
      <c r="X10" s="127"/>
      <c r="Y10" s="127"/>
      <c r="Z10" s="130" t="str">
        <f t="shared" si="4"/>
        <v>P</v>
      </c>
    </row>
    <row r="11" spans="1:27" ht="18" customHeight="1" x14ac:dyDescent="0.2">
      <c r="A11" s="67" t="str">
        <f>E10</f>
        <v>002</v>
      </c>
      <c r="B11" s="79" t="str">
        <f>B10</f>
        <v>07</v>
      </c>
      <c r="C11" s="62"/>
      <c r="D11" s="68"/>
      <c r="E11" s="69"/>
      <c r="F11" s="70"/>
      <c r="G11" s="80" t="str">
        <f>IF(ISNA(INDEX([2]ART!$M:$M,MATCH(I11,[2]ART!$A:$A,0))),"",INDEX([2]ART!$M:$M,MATCH(I11,[2]ART!$A:$A,0)))</f>
        <v/>
      </c>
      <c r="H11" s="64"/>
      <c r="I11" s="72" t="s">
        <v>43</v>
      </c>
      <c r="J11" s="73" t="s">
        <v>57</v>
      </c>
      <c r="K11" s="64" t="s">
        <v>65</v>
      </c>
      <c r="L11" s="65">
        <v>5</v>
      </c>
      <c r="M11" s="81">
        <v>33.613445378151262</v>
      </c>
      <c r="N11" s="81">
        <f t="shared" ref="N11:N13" si="6">IFERROR(L11*M11,"")</f>
        <v>168.0672268907563</v>
      </c>
      <c r="O11" s="74" t="str">
        <f>IF($P11="","",$P11/$N11)</f>
        <v/>
      </c>
      <c r="P11" s="82"/>
      <c r="Q11" s="81">
        <f t="shared" ref="Q11:Q13" si="7">IF($N11="","",$N11-$P11)</f>
        <v>168.0672268907563</v>
      </c>
      <c r="R11" s="76">
        <v>0.19</v>
      </c>
      <c r="S11" s="81">
        <f t="shared" ref="S11:S13" si="8">IF($Q11="","",$Q11*$R11)</f>
        <v>31.932773109243698</v>
      </c>
      <c r="T11" s="81">
        <f t="shared" ref="T11:T13" si="9">IF($Q11="","",$Q11+$S11)</f>
        <v>200</v>
      </c>
      <c r="U11" s="81"/>
      <c r="V11" s="81"/>
      <c r="W11" s="81"/>
      <c r="X11" s="81"/>
      <c r="Y11" s="81"/>
      <c r="Z11" s="67" t="str">
        <f t="shared" si="4"/>
        <v>002</v>
      </c>
      <c r="AA11" s="17"/>
    </row>
    <row r="12" spans="1:27" ht="18" customHeight="1" x14ac:dyDescent="0.2">
      <c r="A12" s="67" t="str">
        <f>A11</f>
        <v>002</v>
      </c>
      <c r="B12" s="79" t="str">
        <f t="shared" ref="B12" si="10">B11</f>
        <v>07</v>
      </c>
      <c r="C12" s="62"/>
      <c r="D12" s="68"/>
      <c r="E12" s="69"/>
      <c r="F12" s="70"/>
      <c r="G12" s="80" t="str">
        <f>IF(ISNA(INDEX([2]ART!$M:$M,MATCH(I12,[2]ART!$A:$A,0))),"",INDEX([2]ART!$M:$M,MATCH(I12,[2]ART!$A:$A,0)))</f>
        <v/>
      </c>
      <c r="H12" s="64"/>
      <c r="I12" s="72" t="s">
        <v>44</v>
      </c>
      <c r="J12" s="73" t="s">
        <v>58</v>
      </c>
      <c r="K12" s="64" t="s">
        <v>65</v>
      </c>
      <c r="L12" s="65">
        <v>10</v>
      </c>
      <c r="M12" s="65">
        <v>117.64705882352942</v>
      </c>
      <c r="N12" s="65">
        <f t="shared" si="6"/>
        <v>1176.4705882352941</v>
      </c>
      <c r="O12" s="74" t="str">
        <f t="shared" ref="O12:O13" si="11">IF($P12="","",$P12/$N12)</f>
        <v/>
      </c>
      <c r="P12" s="75"/>
      <c r="Q12" s="65">
        <f t="shared" si="7"/>
        <v>1176.4705882352941</v>
      </c>
      <c r="R12" s="76">
        <v>0.19</v>
      </c>
      <c r="S12" s="65">
        <f t="shared" si="8"/>
        <v>223.52941176470588</v>
      </c>
      <c r="T12" s="65">
        <f t="shared" si="9"/>
        <v>1400</v>
      </c>
      <c r="U12" s="65"/>
      <c r="V12" s="65"/>
      <c r="W12" s="65"/>
      <c r="X12" s="65"/>
      <c r="Y12" s="65"/>
      <c r="Z12" s="67" t="str">
        <f t="shared" si="4"/>
        <v>002</v>
      </c>
      <c r="AA12" s="17"/>
    </row>
    <row r="13" spans="1:27" ht="18" customHeight="1" x14ac:dyDescent="0.2">
      <c r="A13" s="83" t="str">
        <f>A12</f>
        <v>002</v>
      </c>
      <c r="B13" s="84" t="str">
        <f>B12</f>
        <v>07</v>
      </c>
      <c r="C13" s="85"/>
      <c r="D13" s="86"/>
      <c r="E13" s="87"/>
      <c r="F13" s="63"/>
      <c r="G13" s="88" t="str">
        <f>IF(ISNA(INDEX([2]ART!$M:$M,MATCH(I13,[2]ART!$A:$A,0))),"",INDEX([2]ART!$M:$M,MATCH(I13,[2]ART!$A:$A,0)))</f>
        <v/>
      </c>
      <c r="H13" s="89"/>
      <c r="I13" s="78" t="s">
        <v>45</v>
      </c>
      <c r="J13" s="90" t="s">
        <v>59</v>
      </c>
      <c r="K13" s="89" t="s">
        <v>66</v>
      </c>
      <c r="L13" s="81">
        <v>8</v>
      </c>
      <c r="M13" s="81">
        <v>1260.5042016806724</v>
      </c>
      <c r="N13" s="81">
        <f t="shared" si="6"/>
        <v>10084.033613445379</v>
      </c>
      <c r="O13" s="74" t="str">
        <f t="shared" si="11"/>
        <v/>
      </c>
      <c r="P13" s="82"/>
      <c r="Q13" s="81">
        <f t="shared" si="7"/>
        <v>10084.033613445379</v>
      </c>
      <c r="R13" s="91">
        <v>0.19</v>
      </c>
      <c r="S13" s="81">
        <f t="shared" si="8"/>
        <v>1915.966386554622</v>
      </c>
      <c r="T13" s="81">
        <f t="shared" si="9"/>
        <v>12000.000000000002</v>
      </c>
      <c r="U13" s="81"/>
      <c r="V13" s="81"/>
      <c r="W13" s="81"/>
      <c r="X13" s="81"/>
      <c r="Y13" s="81"/>
      <c r="Z13" s="67" t="str">
        <f t="shared" si="4"/>
        <v>002</v>
      </c>
      <c r="AA13" s="17"/>
    </row>
    <row r="14" spans="1:27" s="66" customFormat="1" ht="18" customHeight="1" x14ac:dyDescent="0.2">
      <c r="A14" s="115" t="s">
        <v>46</v>
      </c>
      <c r="B14" s="116" t="s">
        <v>62</v>
      </c>
      <c r="C14" s="117">
        <v>42955</v>
      </c>
      <c r="D14" s="118"/>
      <c r="E14" s="119" t="s">
        <v>47</v>
      </c>
      <c r="F14" s="120" t="s">
        <v>42</v>
      </c>
      <c r="G14" s="116" t="str">
        <f>IF(ISNA(INDEX([2]ART!$M:$M,MATCH(I14,[2]ART!$A:$A,0))),"",INDEX([2]ART!$M:$M,MATCH(I14,[2]ART!$A:$A,0)))</f>
        <v/>
      </c>
      <c r="H14" s="121"/>
      <c r="I14" s="122">
        <f>INDEX([1]CLT!$J:$J,MATCH(F14,[1]CLT!$B:$B,0))</f>
        <v>1</v>
      </c>
      <c r="J14" s="123" t="s">
        <v>56</v>
      </c>
      <c r="K14" s="124" t="s">
        <v>67</v>
      </c>
      <c r="L14" s="125"/>
      <c r="M14" s="126"/>
      <c r="N14" s="127"/>
      <c r="O14" s="128">
        <f ca="1">SUMIF(A:A,Z:Z,O:O)</f>
        <v>0</v>
      </c>
      <c r="P14" s="127">
        <f ca="1">SUMIF(A:A,Z:Z,P:P)</f>
        <v>221</v>
      </c>
      <c r="Q14" s="125">
        <f ca="1">N14-P14</f>
        <v>3434.4621848739498</v>
      </c>
      <c r="R14" s="129">
        <v>0.19</v>
      </c>
      <c r="S14" s="125">
        <f ca="1">IF($R14="","",$Q14*$R14)</f>
        <v>652.54781512605052</v>
      </c>
      <c r="T14" s="125">
        <f ca="1">IF($S14="","",$Q14+$S14)</f>
        <v>4087.01</v>
      </c>
      <c r="U14" s="127"/>
      <c r="V14" s="127"/>
      <c r="W14" s="127"/>
      <c r="X14" s="127"/>
      <c r="Y14" s="127"/>
      <c r="Z14" s="130" t="str">
        <f t="shared" si="4"/>
        <v>I</v>
      </c>
    </row>
    <row r="15" spans="1:27" s="66" customFormat="1" ht="18" customHeight="1" x14ac:dyDescent="0.2">
      <c r="A15" s="67" t="str">
        <f>E14</f>
        <v>003</v>
      </c>
      <c r="B15" s="79" t="str">
        <f>B14</f>
        <v>08</v>
      </c>
      <c r="C15" s="62"/>
      <c r="D15" s="68"/>
      <c r="E15" s="69"/>
      <c r="F15" s="70"/>
      <c r="G15" s="80" t="str">
        <f>IF(ISNA(INDEX([2]ART!$M:$M,MATCH(I15,[2]ART!$A:$A,0))),"",INDEX([2]ART!$M:$M,MATCH(I15,[2]ART!$A:$A,0)))</f>
        <v/>
      </c>
      <c r="H15" s="64"/>
      <c r="I15" s="72" t="s">
        <v>48</v>
      </c>
      <c r="J15" s="73" t="s">
        <v>60</v>
      </c>
      <c r="K15" s="64" t="s">
        <v>65</v>
      </c>
      <c r="L15" s="65">
        <v>100</v>
      </c>
      <c r="M15" s="81">
        <v>25.210084033613448</v>
      </c>
      <c r="N15" s="81">
        <f t="shared" ref="N15:N16" si="12">IFERROR(L15*M15,"")</f>
        <v>2521.0084033613448</v>
      </c>
      <c r="O15" s="92">
        <f>IF($P15="","",$P15/$N15)</f>
        <v>4.9999833333333327E-2</v>
      </c>
      <c r="P15" s="82">
        <v>126.05</v>
      </c>
      <c r="Q15" s="81">
        <f t="shared" ref="Q15:Q16" si="13">IF($N15="","",$N15-$P15)</f>
        <v>2394.9584033613446</v>
      </c>
      <c r="R15" s="76">
        <v>0.19</v>
      </c>
      <c r="S15" s="81">
        <f t="shared" ref="S15:S16" si="14">IF($Q15="","",$Q15*$R15)</f>
        <v>455.04209663865549</v>
      </c>
      <c r="T15" s="81">
        <f t="shared" ref="T15:T16" si="15">IF($Q15="","",$Q15+$S15)</f>
        <v>2850.0005000000001</v>
      </c>
      <c r="U15" s="81"/>
      <c r="V15" s="81"/>
      <c r="W15" s="81"/>
      <c r="X15" s="81"/>
      <c r="Y15" s="81"/>
      <c r="Z15" s="67" t="str">
        <f t="shared" si="4"/>
        <v>003</v>
      </c>
    </row>
    <row r="16" spans="1:27" s="66" customFormat="1" ht="18" customHeight="1" x14ac:dyDescent="0.2">
      <c r="A16" s="67" t="str">
        <f>A15</f>
        <v>003</v>
      </c>
      <c r="B16" s="79" t="str">
        <f t="shared" ref="B16" si="16">B15</f>
        <v>08</v>
      </c>
      <c r="C16" s="62"/>
      <c r="D16" s="68"/>
      <c r="E16" s="69"/>
      <c r="F16" s="70"/>
      <c r="G16" s="80" t="str">
        <f>IF(ISNA(INDEX([2]ART!$M:$M,MATCH(I16,[2]ART!$A:$A,0))),"",INDEX([2]ART!$M:$M,MATCH(I16,[2]ART!$A:$A,0)))</f>
        <v/>
      </c>
      <c r="H16" s="64"/>
      <c r="I16" s="72" t="s">
        <v>33</v>
      </c>
      <c r="J16" s="73" t="s">
        <v>52</v>
      </c>
      <c r="K16" s="64" t="s">
        <v>65</v>
      </c>
      <c r="L16" s="65">
        <v>150</v>
      </c>
      <c r="M16" s="65">
        <v>8.4033613445378155</v>
      </c>
      <c r="N16" s="65">
        <f t="shared" si="12"/>
        <v>1260.5042016806724</v>
      </c>
      <c r="O16" s="92">
        <f t="shared" ref="O16" si="17">IF($P16="","",$P16/$N16)</f>
        <v>4.799666666666666E-2</v>
      </c>
      <c r="P16" s="75">
        <v>60.5</v>
      </c>
      <c r="Q16" s="65">
        <f t="shared" si="13"/>
        <v>1200.0042016806724</v>
      </c>
      <c r="R16" s="76">
        <v>0.19</v>
      </c>
      <c r="S16" s="65">
        <f t="shared" si="14"/>
        <v>228.00079831932777</v>
      </c>
      <c r="T16" s="65">
        <f t="shared" si="15"/>
        <v>1428.0050000000001</v>
      </c>
      <c r="U16" s="65"/>
      <c r="V16" s="65"/>
      <c r="W16" s="65"/>
      <c r="X16" s="65"/>
      <c r="Y16" s="65"/>
      <c r="Z16" s="67" t="str">
        <f t="shared" si="4"/>
        <v>003</v>
      </c>
    </row>
    <row r="17" spans="1:28" s="66" customFormat="1" ht="18" customHeight="1" x14ac:dyDescent="0.2">
      <c r="A17" s="115" t="s">
        <v>40</v>
      </c>
      <c r="B17" s="116" t="s">
        <v>29</v>
      </c>
      <c r="C17" s="117">
        <v>42987</v>
      </c>
      <c r="D17" s="118"/>
      <c r="E17" s="119" t="s">
        <v>49</v>
      </c>
      <c r="F17" s="120" t="s">
        <v>50</v>
      </c>
      <c r="G17" s="116" t="str">
        <f>IF(ISNA(INDEX([2]ART!$M:$M,MATCH(I17,[2]ART!$A:$A,0))),"",INDEX([2]ART!$M:$M,MATCH(I17,[2]ART!$A:$A,0)))</f>
        <v/>
      </c>
      <c r="H17" s="121"/>
      <c r="I17" s="122">
        <f>INDEX([1]CLT!$J:$J,MATCH(F17,[1]CLT!$B:$B,0))</f>
        <v>1</v>
      </c>
      <c r="J17" s="123" t="s">
        <v>56</v>
      </c>
      <c r="K17" s="124" t="s">
        <v>67</v>
      </c>
      <c r="L17" s="125"/>
      <c r="M17" s="126"/>
      <c r="N17" s="127"/>
      <c r="O17" s="128">
        <f ca="1">SUMIF(A:A,Z:Z,O:O)</f>
        <v>0</v>
      </c>
      <c r="P17" s="127">
        <f ca="1">SUMIF(A:A,Z:Z,P:P)</f>
        <v>0</v>
      </c>
      <c r="Q17" s="125">
        <f ca="1">N17-P17</f>
        <v>0</v>
      </c>
      <c r="R17" s="129">
        <v>0.19</v>
      </c>
      <c r="S17" s="125">
        <f ca="1">IF($R17="","",$Q17*$R17)</f>
        <v>0</v>
      </c>
      <c r="T17" s="125">
        <f ca="1">IF($S17="","",$Q17+$S17)</f>
        <v>0</v>
      </c>
      <c r="U17" s="127"/>
      <c r="V17" s="127"/>
      <c r="W17" s="127"/>
      <c r="X17" s="127"/>
      <c r="Y17" s="127"/>
      <c r="Z17" s="130" t="str">
        <f t="shared" si="4"/>
        <v>P</v>
      </c>
    </row>
    <row r="18" spans="1:28" ht="18" customHeight="1" x14ac:dyDescent="0.2">
      <c r="A18" s="67" t="str">
        <f>E17</f>
        <v>004</v>
      </c>
      <c r="B18" s="79" t="str">
        <f>B17</f>
        <v>09</v>
      </c>
      <c r="C18" s="62"/>
      <c r="D18" s="93" t="str">
        <f t="shared" ref="D18" si="18">IF(E18&lt;&gt;"","",IF(D17="",E17,D17))</f>
        <v>004</v>
      </c>
      <c r="E18" s="69"/>
      <c r="F18" s="70"/>
      <c r="G18" s="80" t="str">
        <f>IF(ISNA(INDEX([2]ART!$M:$M,MATCH(I18,[2]ART!$A:$A,0))),"",INDEX([2]ART!$M:$M,MATCH(I18,[2]ART!$A:$A,0)))</f>
        <v/>
      </c>
      <c r="H18" s="64"/>
      <c r="I18" s="94" t="s">
        <v>51</v>
      </c>
      <c r="J18" s="73" t="s">
        <v>61</v>
      </c>
      <c r="K18" s="64" t="s">
        <v>65</v>
      </c>
      <c r="L18" s="65">
        <v>150</v>
      </c>
      <c r="M18" s="81">
        <v>4.2016806722689077</v>
      </c>
      <c r="N18" s="81">
        <f t="shared" ref="N18" si="19">IFERROR(L18*M18,"")</f>
        <v>630.2521008403362</v>
      </c>
      <c r="O18" s="74" t="str">
        <f>IF($P18="","",$P18/$N18)</f>
        <v/>
      </c>
      <c r="P18" s="82"/>
      <c r="Q18" s="81">
        <f t="shared" ref="Q18" si="20">IF($N18="","",$N18-$P18)</f>
        <v>630.2521008403362</v>
      </c>
      <c r="R18" s="76">
        <v>0.19</v>
      </c>
      <c r="S18" s="81">
        <f t="shared" ref="S18" si="21">IF($Q18="","",$Q18*$R18)</f>
        <v>119.74789915966387</v>
      </c>
      <c r="T18" s="81">
        <f t="shared" ref="T18" si="22">IF($Q18="","",$Q18+$S18)</f>
        <v>750.00000000000011</v>
      </c>
      <c r="U18" s="65"/>
      <c r="V18" s="65"/>
      <c r="W18" s="65"/>
      <c r="X18" s="65"/>
      <c r="Y18" s="65"/>
      <c r="Z18" s="67" t="str">
        <f t="shared" si="4"/>
        <v>004</v>
      </c>
      <c r="AA18" s="17"/>
      <c r="AB18" s="66"/>
    </row>
    <row r="19" spans="1:28" ht="18" customHeight="1" x14ac:dyDescent="0.2">
      <c r="AA19" s="17"/>
    </row>
    <row r="20" spans="1:28" ht="18" customHeight="1" x14ac:dyDescent="0.2">
      <c r="AA20" s="17"/>
    </row>
    <row r="21" spans="1:28" ht="18" customHeight="1" x14ac:dyDescent="0.2">
      <c r="J21" s="111" t="s">
        <v>70</v>
      </c>
      <c r="AA21" s="17"/>
    </row>
    <row r="22" spans="1:28" ht="18" customHeight="1" x14ac:dyDescent="0.2">
      <c r="B22" s="17"/>
      <c r="C22" s="17"/>
      <c r="D22" s="17"/>
      <c r="E22" s="17"/>
      <c r="F22" s="17"/>
      <c r="G22" s="17"/>
      <c r="H22" s="17"/>
      <c r="I22" s="17"/>
      <c r="J22" s="112" t="s">
        <v>68</v>
      </c>
      <c r="K22" s="17"/>
      <c r="L22" s="17"/>
      <c r="M22" s="17"/>
      <c r="N22" s="17"/>
      <c r="O22" s="17"/>
      <c r="P22" s="17"/>
      <c r="Q22" s="17"/>
      <c r="R22" s="17"/>
      <c r="T22" s="17"/>
      <c r="U22" s="17"/>
      <c r="V22" s="17"/>
      <c r="W22" s="17"/>
      <c r="X22" s="17"/>
      <c r="Y22" s="17"/>
      <c r="Z22" s="17"/>
      <c r="AA22" s="17"/>
    </row>
    <row r="23" spans="1:28" ht="18" customHeight="1" x14ac:dyDescent="0.2">
      <c r="B23" s="17"/>
      <c r="C23" s="17"/>
      <c r="D23" s="17"/>
      <c r="E23" s="17"/>
      <c r="F23" s="17"/>
      <c r="G23" s="17"/>
      <c r="H23" s="17"/>
      <c r="I23" s="17"/>
      <c r="J23" s="113" t="s">
        <v>69</v>
      </c>
      <c r="K23" s="17"/>
      <c r="L23" s="17"/>
      <c r="M23" s="17"/>
      <c r="N23" s="17"/>
      <c r="O23" s="17"/>
      <c r="P23" s="17"/>
      <c r="Q23" s="17"/>
      <c r="R23" s="17"/>
      <c r="T23" s="17"/>
      <c r="U23" s="17"/>
      <c r="V23" s="17"/>
      <c r="W23" s="17"/>
      <c r="X23" s="17"/>
      <c r="Y23" s="17"/>
      <c r="Z23" s="17"/>
      <c r="AA23" s="17"/>
    </row>
    <row r="24" spans="1:28" ht="18" customHeight="1" x14ac:dyDescent="0.2">
      <c r="B24" s="17"/>
      <c r="C24" s="17"/>
      <c r="D24" s="17"/>
      <c r="E24" s="17"/>
      <c r="F24" s="17"/>
      <c r="G24" s="17"/>
      <c r="H24" s="17"/>
      <c r="I24" s="17"/>
      <c r="J24" s="113"/>
      <c r="K24" s="17"/>
      <c r="L24" s="17"/>
      <c r="M24" s="17"/>
      <c r="N24" s="17"/>
      <c r="O24" s="17"/>
      <c r="P24" s="17"/>
      <c r="Q24" s="17"/>
      <c r="R24" s="17"/>
      <c r="T24" s="17"/>
      <c r="U24" s="17"/>
      <c r="V24" s="17"/>
      <c r="W24" s="17"/>
      <c r="X24" s="17"/>
      <c r="Y24" s="17"/>
      <c r="Z24" s="17"/>
      <c r="AA24" s="17"/>
    </row>
    <row r="25" spans="1:28" ht="69" customHeight="1" x14ac:dyDescent="0.2">
      <c r="B25" s="17"/>
      <c r="C25" s="17"/>
      <c r="D25" s="17"/>
      <c r="E25" s="17"/>
      <c r="F25" s="17"/>
      <c r="G25" s="17"/>
      <c r="H25" s="17"/>
      <c r="I25" s="17"/>
      <c r="J25" s="114" t="s">
        <v>71</v>
      </c>
      <c r="K25" s="17"/>
      <c r="L25" s="17"/>
      <c r="M25" s="17"/>
      <c r="N25" s="17"/>
      <c r="O25" s="17"/>
      <c r="P25" s="17"/>
      <c r="Q25" s="17"/>
      <c r="R25" s="17"/>
      <c r="T25" s="17"/>
      <c r="U25" s="17"/>
      <c r="V25" s="17"/>
      <c r="W25" s="17"/>
      <c r="X25" s="17"/>
      <c r="Y25" s="17"/>
      <c r="Z25" s="17"/>
      <c r="AA25" s="17"/>
    </row>
    <row r="26" spans="1:28" ht="18" customHeight="1" x14ac:dyDescent="0.2">
      <c r="B26" s="17"/>
      <c r="C26" s="17"/>
      <c r="D26" s="17"/>
      <c r="E26" s="17"/>
      <c r="F26" s="17"/>
      <c r="G26" s="17"/>
      <c r="H26" s="17"/>
      <c r="I26" s="17"/>
      <c r="J26" s="110"/>
      <c r="K26" s="17"/>
      <c r="L26" s="17"/>
      <c r="M26" s="17"/>
      <c r="N26" s="17"/>
      <c r="O26" s="17"/>
      <c r="P26" s="17"/>
      <c r="Q26" s="17"/>
      <c r="R26" s="17"/>
      <c r="T26" s="17"/>
      <c r="U26" s="17"/>
      <c r="V26" s="17"/>
      <c r="W26" s="17"/>
      <c r="X26" s="17"/>
      <c r="Y26" s="17"/>
      <c r="Z26" s="17"/>
      <c r="AA26" s="17"/>
    </row>
    <row r="27" spans="1:28" ht="18" customHeight="1" x14ac:dyDescent="0.2"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T27" s="17"/>
      <c r="U27" s="17"/>
      <c r="V27" s="17"/>
      <c r="W27" s="17"/>
      <c r="X27" s="17"/>
      <c r="Y27" s="17"/>
      <c r="Z27" s="17"/>
    </row>
    <row r="28" spans="1:28" ht="18" customHeight="1" x14ac:dyDescent="0.2"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T28" s="17"/>
      <c r="U28" s="17"/>
      <c r="V28" s="17"/>
      <c r="W28" s="17"/>
      <c r="X28" s="17"/>
      <c r="Y28" s="17"/>
      <c r="Z28" s="17"/>
    </row>
    <row r="29" spans="1:28" ht="18" customHeight="1" x14ac:dyDescent="0.2"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T29" s="17"/>
      <c r="U29" s="17"/>
      <c r="V29" s="17"/>
      <c r="W29" s="17"/>
      <c r="X29" s="17"/>
      <c r="Y29" s="17"/>
      <c r="Z29" s="17"/>
    </row>
    <row r="30" spans="1:28" ht="18" customHeight="1" x14ac:dyDescent="0.2"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T30" s="17"/>
      <c r="U30" s="17"/>
      <c r="V30" s="17"/>
      <c r="W30" s="17"/>
      <c r="X30" s="17"/>
      <c r="Y30" s="17"/>
      <c r="Z30" s="17"/>
    </row>
    <row r="31" spans="1:28" ht="18" customHeight="1" x14ac:dyDescent="0.2"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T31" s="17"/>
      <c r="U31" s="17"/>
      <c r="V31" s="17"/>
      <c r="W31" s="17"/>
      <c r="X31" s="17"/>
      <c r="Y31" s="17"/>
      <c r="Z31" s="17"/>
    </row>
    <row r="32" spans="1:28" ht="18" customHeight="1" x14ac:dyDescent="0.2"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T32" s="17"/>
      <c r="U32" s="17"/>
      <c r="V32" s="17"/>
      <c r="W32" s="17"/>
      <c r="X32" s="17"/>
      <c r="Y32" s="17"/>
      <c r="Z32" s="17"/>
    </row>
    <row r="33" spans="2:27" ht="18" customHeight="1" x14ac:dyDescent="0.2"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T33" s="17"/>
      <c r="U33" s="17"/>
      <c r="V33" s="17"/>
      <c r="W33" s="17"/>
      <c r="X33" s="17"/>
      <c r="Y33" s="17"/>
      <c r="Z33" s="17"/>
    </row>
    <row r="34" spans="2:27" ht="18" customHeight="1" x14ac:dyDescent="0.2"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T34" s="17"/>
      <c r="U34" s="17"/>
      <c r="V34" s="17"/>
      <c r="W34" s="17"/>
      <c r="X34" s="17"/>
      <c r="Y34" s="17"/>
      <c r="Z34" s="17"/>
    </row>
    <row r="35" spans="2:27" ht="18" customHeight="1" x14ac:dyDescent="0.2"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T35" s="17"/>
      <c r="U35" s="17"/>
      <c r="V35" s="17"/>
      <c r="W35" s="17"/>
      <c r="X35" s="17"/>
      <c r="Y35" s="17"/>
      <c r="Z35" s="17"/>
    </row>
    <row r="36" spans="2:27" ht="18" customHeight="1" x14ac:dyDescent="0.2"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T36" s="17"/>
      <c r="U36" s="17"/>
      <c r="V36" s="17"/>
      <c r="W36" s="17"/>
      <c r="X36" s="17"/>
      <c r="Y36" s="17"/>
      <c r="Z36" s="17"/>
    </row>
    <row r="37" spans="2:27" ht="18" customHeight="1" x14ac:dyDescent="0.2"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T37" s="17"/>
      <c r="U37" s="17"/>
      <c r="V37" s="17"/>
      <c r="W37" s="17"/>
      <c r="X37" s="17"/>
      <c r="Y37" s="17"/>
      <c r="Z37" s="17"/>
    </row>
    <row r="38" spans="2:27" ht="18" customHeight="1" x14ac:dyDescent="0.2"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T38" s="17"/>
      <c r="U38" s="17"/>
      <c r="V38" s="17"/>
      <c r="W38" s="17"/>
      <c r="X38" s="17"/>
      <c r="Y38" s="17"/>
      <c r="Z38" s="17"/>
      <c r="AA38" s="17"/>
    </row>
    <row r="39" spans="2:27" ht="18" customHeight="1" x14ac:dyDescent="0.2"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T39" s="17"/>
      <c r="U39" s="17"/>
      <c r="V39" s="17"/>
      <c r="W39" s="17"/>
      <c r="X39" s="17"/>
      <c r="Y39" s="17"/>
      <c r="Z39" s="17"/>
      <c r="AA39" s="17"/>
    </row>
    <row r="40" spans="2:27" ht="18" customHeight="1" x14ac:dyDescent="0.2"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T40" s="17"/>
      <c r="U40" s="17"/>
      <c r="V40" s="17"/>
      <c r="W40" s="17"/>
      <c r="X40" s="17"/>
      <c r="Y40" s="17"/>
      <c r="Z40" s="17"/>
      <c r="AA40" s="17"/>
    </row>
    <row r="41" spans="2:27" ht="18" customHeight="1" x14ac:dyDescent="0.2"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T41" s="17"/>
      <c r="U41" s="17"/>
      <c r="V41" s="17"/>
      <c r="W41" s="17"/>
      <c r="X41" s="17"/>
      <c r="Y41" s="17"/>
      <c r="Z41" s="17"/>
      <c r="AA41" s="17"/>
    </row>
    <row r="42" spans="2:27" ht="18" customHeight="1" x14ac:dyDescent="0.2"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T42" s="17"/>
      <c r="U42" s="17"/>
      <c r="V42" s="17"/>
      <c r="W42" s="17"/>
      <c r="X42" s="17"/>
      <c r="Y42" s="17"/>
      <c r="Z42" s="17"/>
      <c r="AA42" s="17"/>
    </row>
    <row r="43" spans="2:27" ht="18" customHeight="1" x14ac:dyDescent="0.2"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T43" s="17"/>
      <c r="U43" s="17"/>
      <c r="V43" s="17"/>
      <c r="W43" s="17"/>
      <c r="X43" s="17"/>
      <c r="Y43" s="17"/>
      <c r="Z43" s="17"/>
      <c r="AA43" s="17"/>
    </row>
    <row r="44" spans="2:27" ht="18" customHeight="1" x14ac:dyDescent="0.2"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T44" s="17"/>
      <c r="U44" s="17"/>
      <c r="V44" s="17"/>
      <c r="W44" s="17"/>
      <c r="X44" s="17"/>
      <c r="Y44" s="17"/>
      <c r="Z44" s="17"/>
      <c r="AA44" s="17"/>
    </row>
    <row r="45" spans="2:27" ht="18" customHeight="1" x14ac:dyDescent="0.2"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T45" s="17"/>
      <c r="U45" s="17"/>
      <c r="V45" s="17"/>
      <c r="W45" s="17"/>
      <c r="X45" s="17"/>
      <c r="Y45" s="17"/>
      <c r="Z45" s="17"/>
      <c r="AA45" s="17"/>
    </row>
    <row r="46" spans="2:27" ht="18" customHeight="1" x14ac:dyDescent="0.2"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T46" s="17"/>
      <c r="U46" s="17"/>
      <c r="V46" s="17"/>
      <c r="W46" s="17"/>
      <c r="X46" s="17"/>
      <c r="Y46" s="17"/>
      <c r="Z46" s="17"/>
      <c r="AA46" s="17"/>
    </row>
    <row r="47" spans="2:27" ht="18" customHeight="1" x14ac:dyDescent="0.2"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T47" s="17"/>
      <c r="U47" s="17"/>
      <c r="V47" s="17"/>
      <c r="W47" s="17"/>
      <c r="X47" s="17"/>
      <c r="Y47" s="17"/>
      <c r="Z47" s="17"/>
      <c r="AA47" s="17"/>
    </row>
    <row r="48" spans="2:27" ht="18" customHeight="1" x14ac:dyDescent="0.2"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T48" s="17"/>
      <c r="U48" s="17"/>
      <c r="V48" s="17"/>
      <c r="W48" s="17"/>
      <c r="X48" s="17"/>
      <c r="Y48" s="17"/>
      <c r="Z48" s="17"/>
      <c r="AA48" s="17"/>
    </row>
    <row r="49" spans="2:27" ht="18" customHeight="1" x14ac:dyDescent="0.2"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T49" s="17"/>
      <c r="U49" s="17"/>
      <c r="V49" s="17"/>
      <c r="W49" s="17"/>
      <c r="X49" s="17"/>
      <c r="Y49" s="17"/>
      <c r="Z49" s="17"/>
      <c r="AA49" s="17"/>
    </row>
    <row r="50" spans="2:27" ht="18" customHeight="1" x14ac:dyDescent="0.2"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T50" s="17"/>
      <c r="U50" s="17"/>
      <c r="V50" s="17"/>
      <c r="W50" s="17"/>
      <c r="X50" s="17"/>
      <c r="Y50" s="17"/>
      <c r="Z50" s="17"/>
      <c r="AA50" s="17"/>
    </row>
    <row r="51" spans="2:27" ht="18" customHeight="1" x14ac:dyDescent="0.2"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T51" s="17"/>
      <c r="U51" s="17"/>
      <c r="V51" s="17"/>
      <c r="W51" s="17"/>
      <c r="X51" s="17"/>
      <c r="Y51" s="17"/>
      <c r="Z51" s="17"/>
      <c r="AA51" s="17"/>
    </row>
    <row r="52" spans="2:27" ht="18" customHeight="1" x14ac:dyDescent="0.2"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T52" s="17"/>
      <c r="U52" s="17"/>
      <c r="V52" s="17"/>
      <c r="W52" s="17"/>
      <c r="X52" s="17"/>
      <c r="Y52" s="17"/>
      <c r="Z52" s="17"/>
      <c r="AA52" s="17"/>
    </row>
    <row r="53" spans="2:27" ht="18" customHeight="1" x14ac:dyDescent="0.2"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T53" s="17"/>
      <c r="U53" s="17"/>
      <c r="V53" s="17"/>
      <c r="W53" s="17"/>
      <c r="X53" s="17"/>
      <c r="Y53" s="17"/>
      <c r="Z53" s="17"/>
      <c r="AA53" s="17"/>
    </row>
    <row r="54" spans="2:27" ht="18" customHeight="1" x14ac:dyDescent="0.2"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T54" s="17"/>
      <c r="U54" s="17"/>
      <c r="V54" s="17"/>
      <c r="W54" s="17"/>
      <c r="X54" s="17"/>
      <c r="Y54" s="17"/>
      <c r="Z54" s="17"/>
      <c r="AA54" s="17"/>
    </row>
    <row r="55" spans="2:27" ht="18" customHeight="1" x14ac:dyDescent="0.2"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T55" s="17"/>
      <c r="U55" s="17"/>
      <c r="V55" s="17"/>
      <c r="W55" s="17"/>
      <c r="X55" s="17"/>
      <c r="Y55" s="17"/>
      <c r="Z55" s="17"/>
      <c r="AA55" s="17"/>
    </row>
    <row r="56" spans="2:27" ht="18" customHeight="1" x14ac:dyDescent="0.2"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T56" s="17"/>
      <c r="U56" s="17"/>
      <c r="V56" s="17"/>
      <c r="W56" s="17"/>
      <c r="X56" s="17"/>
      <c r="Y56" s="17"/>
      <c r="Z56" s="17"/>
      <c r="AA56" s="17"/>
    </row>
  </sheetData>
  <dataValidations count="1">
    <dataValidation type="list" allowBlank="1" showInputMessage="1" sqref="J2">
      <formula1>IF(J2&lt;&gt;"",OFFSET(L_Articles,MATCH(J2&amp;"*",L_Articles,0)-1,,COUNTIF(L_Articles,J2&amp;"*"),1),L_Articles)</formula1>
    </dataValidation>
  </dataValidations>
  <pageMargins left="0.7" right="0.7" top="0.75" bottom="0.75" header="0.3" footer="0.3"/>
  <drawing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'D:\2_copyfen_2017\[2017_Compta-17.09.xlsm]CLT'!#REF!</xm:f>
          </x14:formula1>
          <xm:sqref>F17 F5 F10</xm:sqref>
        </x14:dataValidation>
        <x14:dataValidation type="list" allowBlank="1" showInputMessage="1" showErrorMessage="1">
          <x14:formula1>
            <xm:f>'D:\2_copyfen_2017\[2017_Compta-17.09.xlsm]CLT'!#REF!</xm:f>
          </x14:formula1>
          <xm:sqref>F14</xm:sqref>
        </x14:dataValidation>
        <x14:dataValidation type="list" allowBlank="1" showInputMessage="1" showErrorMessage="1">
          <x14:formula1>
            <xm:f>'D:\2_copyfen_2017\[2017_Compta-17.09.xlsm]CLT'!#REF!</xm:f>
          </x14:formula1>
          <xm:sqref>G17:H17 F3:H3 G14:H14 G10:H10 G5:H5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Fathallah</cp:lastModifiedBy>
  <dcterms:created xsi:type="dcterms:W3CDTF">2017-09-11T10:05:00Z</dcterms:created>
  <dcterms:modified xsi:type="dcterms:W3CDTF">2017-09-11T12:26:24Z</dcterms:modified>
</cp:coreProperties>
</file>