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35" windowWidth="21315" windowHeight="9780" tabRatio="704"/>
  </bookViews>
  <sheets>
    <sheet name="Recherche" sheetId="35" r:id="rId1"/>
    <sheet name="Global" sheetId="30" r:id="rId2"/>
    <sheet name="Graphique" sheetId="32" r:id="rId3"/>
    <sheet name="Janv15-Aout15" sheetId="3" r:id="rId4"/>
    <sheet name="Sept15" sheetId="23" r:id="rId5"/>
    <sheet name="Oct15" sheetId="27" r:id="rId6"/>
    <sheet name="Nov15" sheetId="28" r:id="rId7"/>
    <sheet name="Déc15" sheetId="29" r:id="rId8"/>
  </sheets>
  <definedNames>
    <definedName name="_xlnm._FilterDatabase" localSheetId="7" hidden="1">Déc15!$A$6:$B$8</definedName>
    <definedName name="_xlnm._FilterDatabase" localSheetId="1" hidden="1">Global!$A$6:$B$8</definedName>
    <definedName name="_xlnm._FilterDatabase" localSheetId="3" hidden="1">'Janv15-Aout15'!$A$6:$B$8</definedName>
    <definedName name="_xlnm._FilterDatabase" localSheetId="6" hidden="1">'Nov15'!$A$6:$B$8</definedName>
    <definedName name="_xlnm._FilterDatabase" localSheetId="5" hidden="1">'Oct15'!$A$6:$B$8</definedName>
    <definedName name="_xlnm._FilterDatabase" localSheetId="4" hidden="1">Sept15!$A$6:$B$8</definedName>
    <definedName name="ANAMOUTOU">Recherche!$A$1</definedName>
    <definedName name="AUDINELLE">Recherche!$A$2</definedName>
  </definedNames>
  <calcPr calcId="125725"/>
</workbook>
</file>

<file path=xl/calcChain.xml><?xml version="1.0" encoding="utf-8"?>
<calcChain xmlns="http://schemas.openxmlformats.org/spreadsheetml/2006/main">
  <c r="B30" i="32"/>
  <c r="B29"/>
  <c r="B28"/>
  <c r="B27"/>
  <c r="B26"/>
  <c r="B25"/>
  <c r="B24"/>
  <c r="B23"/>
  <c r="B22"/>
  <c r="B21"/>
  <c r="B20"/>
  <c r="B4"/>
  <c r="B19"/>
  <c r="B18"/>
  <c r="B17"/>
  <c r="B7"/>
  <c r="B16"/>
  <c r="B15"/>
  <c r="B5"/>
  <c r="B14"/>
  <c r="B13"/>
  <c r="B12"/>
  <c r="B6"/>
  <c r="B11"/>
  <c r="B10"/>
  <c r="B9"/>
  <c r="B8"/>
  <c r="K8" i="30"/>
  <c r="K18" i="32"/>
  <c r="K17"/>
  <c r="K16"/>
  <c r="CJ8" i="30" l="1"/>
  <c r="CI8"/>
  <c r="CG8"/>
  <c r="CF8"/>
  <c r="CE8"/>
  <c r="CD8"/>
  <c r="CC8"/>
  <c r="CB8"/>
  <c r="CA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E8"/>
  <c r="BD8"/>
  <c r="BC8"/>
  <c r="BB8"/>
  <c r="BA8"/>
  <c r="AZ8"/>
  <c r="AY8"/>
  <c r="D8" s="1"/>
  <c r="AX8"/>
  <c r="AV8"/>
  <c r="K39" i="32" s="1"/>
  <c r="AU8" i="30"/>
  <c r="K38" i="32" s="1"/>
  <c r="AS8" i="30"/>
  <c r="K37" i="32" s="1"/>
  <c r="AR8" i="30"/>
  <c r="K36" i="32" s="1"/>
  <c r="AQ8" i="30"/>
  <c r="K35" i="32" s="1"/>
  <c r="AP8" i="30"/>
  <c r="K34" i="32" s="1"/>
  <c r="AO8" i="30"/>
  <c r="K33" i="32" s="1"/>
  <c r="AN8" i="30"/>
  <c r="K32" i="32" s="1"/>
  <c r="AM8" i="30"/>
  <c r="K31" i="32" s="1"/>
  <c r="AK8" i="30"/>
  <c r="K9" i="32" s="1"/>
  <c r="AJ8" i="30"/>
  <c r="K30" i="32" s="1"/>
  <c r="AI8" i="30"/>
  <c r="K29" i="32" s="1"/>
  <c r="AH8" i="30"/>
  <c r="K28" i="32" s="1"/>
  <c r="AG8" i="30"/>
  <c r="K5" i="32" s="1"/>
  <c r="AF8" i="30"/>
  <c r="K15" i="32" s="1"/>
  <c r="AE8" i="30"/>
  <c r="K27" i="32" s="1"/>
  <c r="AD8" i="30"/>
  <c r="K26" i="32" s="1"/>
  <c r="AC8" i="30"/>
  <c r="K25" i="32" s="1"/>
  <c r="AB8" i="30"/>
  <c r="K12" i="32" s="1"/>
  <c r="AA8" i="30"/>
  <c r="K8" i="32" s="1"/>
  <c r="Z8" i="30"/>
  <c r="K24" i="32" s="1"/>
  <c r="Y8" i="30"/>
  <c r="K4" i="32" s="1"/>
  <c r="X8" i="30"/>
  <c r="K23" i="32" s="1"/>
  <c r="W8" i="30"/>
  <c r="K14" i="32" s="1"/>
  <c r="V8" i="30"/>
  <c r="K22" i="32" s="1"/>
  <c r="U8" i="30"/>
  <c r="K11" i="32" s="1"/>
  <c r="T8" i="30"/>
  <c r="K10" i="32" s="1"/>
  <c r="S8" i="30"/>
  <c r="R8"/>
  <c r="K21" i="32" s="1"/>
  <c r="Q8" i="30"/>
  <c r="K6" i="32" s="1"/>
  <c r="P8" i="30"/>
  <c r="K20" i="32" s="1"/>
  <c r="L8" i="30"/>
  <c r="K13" i="32" s="1"/>
  <c r="K7"/>
  <c r="J8" i="30"/>
  <c r="K19" i="32" s="1"/>
  <c r="H8" i="30"/>
  <c r="CJ7"/>
  <c r="CI7"/>
  <c r="CG7"/>
  <c r="CF7"/>
  <c r="CE7"/>
  <c r="CD7"/>
  <c r="CC7"/>
  <c r="CB7"/>
  <c r="CA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E7"/>
  <c r="BD7"/>
  <c r="BC7"/>
  <c r="BB7"/>
  <c r="BA7"/>
  <c r="AZ7"/>
  <c r="AY7"/>
  <c r="D7" s="1"/>
  <c r="AX7"/>
  <c r="AV7"/>
  <c r="AU7"/>
  <c r="AS7"/>
  <c r="AR7"/>
  <c r="AQ7"/>
  <c r="AP7"/>
  <c r="AO7"/>
  <c r="AN7"/>
  <c r="AM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C7" l="1"/>
  <c r="G7"/>
  <c r="F7"/>
  <c r="H7"/>
  <c r="C8"/>
  <c r="F8"/>
  <c r="E7"/>
  <c r="E8"/>
  <c r="G8"/>
</calcChain>
</file>

<file path=xl/sharedStrings.xml><?xml version="1.0" encoding="utf-8"?>
<sst xmlns="http://schemas.openxmlformats.org/spreadsheetml/2006/main" count="408" uniqueCount="66">
  <si>
    <t>MACHINES AUTO</t>
  </si>
  <si>
    <t>PRODUCTION</t>
  </si>
  <si>
    <t xml:space="preserve">NOM </t>
  </si>
  <si>
    <t>Prénom</t>
  </si>
  <si>
    <t>MACHINES SEMI - AUTO</t>
  </si>
  <si>
    <t>POSTES MANUELS</t>
  </si>
  <si>
    <t>LOGISTIQUE</t>
  </si>
  <si>
    <t>EXPÉDITIONS</t>
  </si>
  <si>
    <t>RÉCEPTION</t>
  </si>
  <si>
    <t>TECHNICIENS</t>
  </si>
  <si>
    <t>MM</t>
  </si>
  <si>
    <t>NUIT</t>
  </si>
  <si>
    <t>JOURNÉE</t>
  </si>
  <si>
    <t>S 37 - S 40</t>
  </si>
  <si>
    <t>S 41 - S 44</t>
  </si>
  <si>
    <t>S 45 - S 48</t>
  </si>
  <si>
    <t>S 49 - S 53</t>
  </si>
  <si>
    <t>01/2015 - 08/2015</t>
  </si>
  <si>
    <t>S 01 - S 36</t>
  </si>
  <si>
    <t>JOURS TRAVAILLÉS</t>
  </si>
  <si>
    <t>DONT NUIT</t>
  </si>
  <si>
    <t>TOTAUX</t>
  </si>
  <si>
    <t>RÉCAPITULATIF</t>
  </si>
  <si>
    <t>Postes manuels</t>
  </si>
  <si>
    <t>Koch - Leader</t>
  </si>
  <si>
    <t>Koch - Dépose</t>
  </si>
  <si>
    <t/>
  </si>
  <si>
    <t>Monsieur A</t>
  </si>
  <si>
    <t>Mme B</t>
  </si>
  <si>
    <t>L</t>
  </si>
  <si>
    <t>D</t>
  </si>
  <si>
    <t>P</t>
  </si>
  <si>
    <t>M</t>
  </si>
  <si>
    <t>LD</t>
  </si>
  <si>
    <t>OF</t>
  </si>
  <si>
    <t>S</t>
  </si>
  <si>
    <t>OS</t>
  </si>
  <si>
    <t>KR</t>
  </si>
  <si>
    <t>H</t>
  </si>
  <si>
    <t>BB</t>
  </si>
  <si>
    <t>A</t>
  </si>
  <si>
    <t>HO</t>
  </si>
  <si>
    <t>PR</t>
  </si>
  <si>
    <t>K</t>
  </si>
  <si>
    <t>E2</t>
  </si>
  <si>
    <t>R1</t>
  </si>
  <si>
    <t>R2</t>
  </si>
  <si>
    <t>B</t>
  </si>
  <si>
    <t>Madame B</t>
  </si>
  <si>
    <t>BL</t>
  </si>
  <si>
    <t>E2D</t>
  </si>
  <si>
    <t>KD</t>
  </si>
  <si>
    <t>BP</t>
  </si>
  <si>
    <t>R1D</t>
  </si>
  <si>
    <t>R1P</t>
  </si>
  <si>
    <t>KP</t>
  </si>
  <si>
    <t>R2D</t>
  </si>
  <si>
    <t>LL</t>
  </si>
  <si>
    <t>LP</t>
  </si>
  <si>
    <t>KL</t>
  </si>
  <si>
    <t>E2P</t>
  </si>
  <si>
    <t>E2L</t>
  </si>
  <si>
    <t>R2L</t>
  </si>
  <si>
    <t>R2P</t>
  </si>
  <si>
    <t>BD</t>
  </si>
  <si>
    <t>M A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</si>
</sst>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C000"/>
        <bgColor indexed="64"/>
      </patternFill>
    </fill>
  </fills>
  <borders count="73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/>
      <diagonal/>
    </border>
    <border>
      <left style="thin">
        <color indexed="64"/>
      </left>
      <right style="dotted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/>
      <right style="dotted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/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 style="medium">
        <color indexed="64"/>
      </right>
      <top style="medium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4" borderId="0" xfId="0" applyFill="1" applyBorder="1"/>
    <xf numFmtId="0" fontId="3" fillId="4" borderId="13" xfId="0" applyFont="1" applyFill="1" applyBorder="1" applyAlignment="1">
      <alignment horizontal="center" vertical="center" textRotation="90" wrapText="1"/>
    </xf>
    <xf numFmtId="0" fontId="4" fillId="4" borderId="14" xfId="0" applyFont="1" applyFill="1" applyBorder="1" applyAlignment="1">
      <alignment horizontal="center" vertical="center" textRotation="90" wrapText="1"/>
    </xf>
    <xf numFmtId="0" fontId="5" fillId="4" borderId="15" xfId="0" applyFont="1" applyFill="1" applyBorder="1" applyAlignment="1">
      <alignment horizontal="center" vertical="center" textRotation="90" wrapText="1"/>
    </xf>
    <xf numFmtId="0" fontId="3" fillId="4" borderId="16" xfId="0" applyFont="1" applyFill="1" applyBorder="1" applyAlignment="1">
      <alignment horizontal="center" vertical="center" textRotation="90" wrapText="1"/>
    </xf>
    <xf numFmtId="0" fontId="5" fillId="4" borderId="16" xfId="0" applyFont="1" applyFill="1" applyBorder="1" applyAlignment="1">
      <alignment horizontal="center" vertical="center" textRotation="90" wrapText="1"/>
    </xf>
    <xf numFmtId="0" fontId="4" fillId="4" borderId="17" xfId="0" applyFont="1" applyFill="1" applyBorder="1" applyAlignment="1">
      <alignment horizontal="center" vertical="center" textRotation="90" wrapText="1"/>
    </xf>
    <xf numFmtId="0" fontId="5" fillId="4" borderId="19" xfId="0" applyFont="1" applyFill="1" applyBorder="1" applyAlignment="1">
      <alignment horizontal="center" vertical="center" textRotation="90" wrapText="1"/>
    </xf>
    <xf numFmtId="0" fontId="0" fillId="4" borderId="0" xfId="0" applyFill="1"/>
    <xf numFmtId="0" fontId="1" fillId="4" borderId="0" xfId="0" applyFont="1" applyFill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8" borderId="52" xfId="0" applyFont="1" applyFill="1" applyBorder="1" applyAlignment="1">
      <alignment horizontal="left" vertical="center"/>
    </xf>
    <xf numFmtId="0" fontId="10" fillId="8" borderId="53" xfId="0" applyFont="1" applyFill="1" applyBorder="1" applyAlignment="1">
      <alignment horizontal="left" vertical="center"/>
    </xf>
    <xf numFmtId="0" fontId="10" fillId="0" borderId="52" xfId="0" applyFont="1" applyFill="1" applyBorder="1" applyAlignment="1">
      <alignment horizontal="left" vertical="center"/>
    </xf>
    <xf numFmtId="0" fontId="10" fillId="0" borderId="53" xfId="0" applyFont="1" applyFill="1" applyBorder="1" applyAlignment="1">
      <alignment horizontal="left" vertical="center"/>
    </xf>
    <xf numFmtId="0" fontId="6" fillId="4" borderId="41" xfId="0" applyFont="1" applyFill="1" applyBorder="1" applyAlignment="1">
      <alignment horizontal="center" vertical="center" wrapText="1"/>
    </xf>
    <xf numFmtId="0" fontId="2" fillId="4" borderId="55" xfId="0" applyFont="1" applyFill="1" applyBorder="1" applyAlignment="1">
      <alignment horizontal="center" vertical="center" textRotation="90"/>
    </xf>
    <xf numFmtId="0" fontId="9" fillId="4" borderId="55" xfId="0" applyFont="1" applyFill="1" applyBorder="1" applyAlignment="1">
      <alignment horizontal="center" vertical="center" textRotation="90" wrapText="1"/>
    </xf>
    <xf numFmtId="0" fontId="2" fillId="4" borderId="0" xfId="0" applyFont="1" applyFill="1" applyBorder="1" applyAlignment="1">
      <alignment horizontal="center" vertical="center" textRotation="90"/>
    </xf>
    <xf numFmtId="0" fontId="9" fillId="4" borderId="0" xfId="0" applyFont="1" applyFill="1" applyBorder="1" applyAlignment="1">
      <alignment horizontal="center" vertical="center" textRotation="90" wrapText="1"/>
    </xf>
    <xf numFmtId="0" fontId="11" fillId="4" borderId="53" xfId="0" applyFont="1" applyFill="1" applyBorder="1" applyAlignment="1">
      <alignment vertical="center"/>
    </xf>
    <xf numFmtId="0" fontId="7" fillId="4" borderId="60" xfId="0" applyFont="1" applyFill="1" applyBorder="1" applyAlignment="1">
      <alignment horizontal="center" vertical="center"/>
    </xf>
    <xf numFmtId="0" fontId="10" fillId="0" borderId="0" xfId="0" applyFont="1"/>
    <xf numFmtId="0" fontId="10" fillId="4" borderId="0" xfId="0" applyFont="1" applyFill="1"/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44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/>
    </xf>
    <xf numFmtId="0" fontId="12" fillId="8" borderId="3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4" borderId="52" xfId="0" applyFont="1" applyFill="1" applyBorder="1" applyAlignment="1">
      <alignment horizontal="left" vertical="center"/>
    </xf>
    <xf numFmtId="0" fontId="10" fillId="4" borderId="53" xfId="0" applyFont="1" applyFill="1" applyBorder="1" applyAlignment="1">
      <alignment horizontal="left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51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2" fillId="4" borderId="5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0" fillId="8" borderId="0" xfId="0" applyFont="1" applyFill="1"/>
    <xf numFmtId="0" fontId="0" fillId="8" borderId="0" xfId="0" applyFill="1"/>
    <xf numFmtId="17" fontId="14" fillId="11" borderId="50" xfId="0" applyNumberFormat="1" applyFont="1" applyFill="1" applyBorder="1" applyAlignment="1">
      <alignment horizontal="center" vertical="center"/>
    </xf>
    <xf numFmtId="0" fontId="13" fillId="12" borderId="50" xfId="0" applyFont="1" applyFill="1" applyBorder="1" applyAlignment="1">
      <alignment horizontal="center" vertical="center"/>
    </xf>
    <xf numFmtId="17" fontId="14" fillId="11" borderId="50" xfId="0" applyNumberFormat="1" applyFont="1" applyFill="1" applyBorder="1" applyAlignment="1">
      <alignment horizontal="center" vertical="center" wrapText="1"/>
    </xf>
    <xf numFmtId="17" fontId="14" fillId="4" borderId="0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0" fontId="10" fillId="8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15" fillId="4" borderId="0" xfId="0" applyFont="1" applyFill="1" applyBorder="1" applyAlignment="1">
      <alignment vertical="center" textRotation="90" wrapText="1"/>
    </xf>
    <xf numFmtId="0" fontId="6" fillId="4" borderId="0" xfId="0" applyFont="1" applyFill="1" applyBorder="1" applyAlignment="1">
      <alignment vertical="center" textRotation="90" wrapText="1"/>
    </xf>
    <xf numFmtId="0" fontId="8" fillId="2" borderId="62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textRotation="90" wrapText="1"/>
    </xf>
    <xf numFmtId="0" fontId="4" fillId="4" borderId="31" xfId="0" applyFont="1" applyFill="1" applyBorder="1" applyAlignment="1">
      <alignment horizontal="center" vertical="center" textRotation="90" wrapText="1"/>
    </xf>
    <xf numFmtId="0" fontId="16" fillId="8" borderId="28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 textRotation="90" wrapText="1"/>
    </xf>
    <xf numFmtId="0" fontId="17" fillId="4" borderId="32" xfId="0" applyFont="1" applyFill="1" applyBorder="1" applyAlignment="1">
      <alignment horizontal="center" vertical="center" textRotation="90" wrapText="1"/>
    </xf>
    <xf numFmtId="0" fontId="19" fillId="4" borderId="61" xfId="0" applyFont="1" applyFill="1" applyBorder="1" applyAlignment="1">
      <alignment horizontal="center" vertical="center" wrapText="1"/>
    </xf>
    <xf numFmtId="0" fontId="18" fillId="8" borderId="61" xfId="0" applyFont="1" applyFill="1" applyBorder="1" applyAlignment="1">
      <alignment horizontal="center" vertical="center"/>
    </xf>
    <xf numFmtId="0" fontId="19" fillId="8" borderId="61" xfId="0" applyFont="1" applyFill="1" applyBorder="1" applyAlignment="1">
      <alignment horizontal="center" vertical="center" wrapText="1"/>
    </xf>
    <xf numFmtId="0" fontId="18" fillId="4" borderId="61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vertical="center"/>
    </xf>
    <xf numFmtId="0" fontId="1" fillId="8" borderId="7" xfId="0" applyFont="1" applyFill="1" applyBorder="1" applyAlignment="1">
      <alignment vertical="center"/>
    </xf>
    <xf numFmtId="0" fontId="0" fillId="4" borderId="62" xfId="0" applyFill="1" applyBorder="1"/>
    <xf numFmtId="0" fontId="0" fillId="4" borderId="24" xfId="0" applyFill="1" applyBorder="1"/>
    <xf numFmtId="0" fontId="1" fillId="4" borderId="25" xfId="0" applyFont="1" applyFill="1" applyBorder="1" applyAlignment="1">
      <alignment vertical="center"/>
    </xf>
    <xf numFmtId="0" fontId="1" fillId="4" borderId="26" xfId="0" applyFont="1" applyFill="1" applyBorder="1" applyAlignment="1">
      <alignment vertical="center"/>
    </xf>
    <xf numFmtId="1" fontId="1" fillId="4" borderId="20" xfId="0" applyNumberFormat="1" applyFont="1" applyFill="1" applyBorder="1" applyAlignment="1">
      <alignment horizontal="center" vertical="center"/>
    </xf>
    <xf numFmtId="1" fontId="1" fillId="4" borderId="21" xfId="0" applyNumberFormat="1" applyFont="1" applyFill="1" applyBorder="1" applyAlignment="1">
      <alignment horizontal="center" vertical="center"/>
    </xf>
    <xf numFmtId="1" fontId="1" fillId="4" borderId="51" xfId="0" applyNumberFormat="1" applyFont="1" applyFill="1" applyBorder="1" applyAlignment="1">
      <alignment horizontal="center" vertical="center"/>
    </xf>
    <xf numFmtId="1" fontId="1" fillId="4" borderId="36" xfId="0" applyNumberFormat="1" applyFont="1" applyFill="1" applyBorder="1" applyAlignment="1">
      <alignment horizontal="center" vertical="center"/>
    </xf>
    <xf numFmtId="1" fontId="1" fillId="4" borderId="35" xfId="0" applyNumberFormat="1" applyFont="1" applyFill="1" applyBorder="1" applyAlignment="1">
      <alignment horizontal="center" vertical="center"/>
    </xf>
    <xf numFmtId="1" fontId="1" fillId="4" borderId="27" xfId="0" applyNumberFormat="1" applyFont="1" applyFill="1" applyBorder="1" applyAlignment="1">
      <alignment horizontal="center" vertical="center"/>
    </xf>
    <xf numFmtId="1" fontId="1" fillId="4" borderId="23" xfId="0" applyNumberFormat="1" applyFont="1" applyFill="1" applyBorder="1" applyAlignment="1">
      <alignment horizontal="center" vertical="center"/>
    </xf>
    <xf numFmtId="1" fontId="1" fillId="4" borderId="22" xfId="0" applyNumberFormat="1" applyFont="1" applyFill="1" applyBorder="1" applyAlignment="1">
      <alignment horizontal="center" vertical="center"/>
    </xf>
    <xf numFmtId="1" fontId="1" fillId="4" borderId="26" xfId="0" applyNumberFormat="1" applyFont="1" applyFill="1" applyBorder="1" applyAlignment="1">
      <alignment horizontal="center" vertical="center"/>
    </xf>
    <xf numFmtId="1" fontId="1" fillId="4" borderId="24" xfId="0" applyNumberFormat="1" applyFont="1" applyFill="1" applyBorder="1" applyAlignment="1">
      <alignment horizontal="center" vertical="center"/>
    </xf>
    <xf numFmtId="0" fontId="1" fillId="4" borderId="65" xfId="0" applyFont="1" applyFill="1" applyBorder="1" applyAlignment="1">
      <alignment horizontal="center" vertical="center"/>
    </xf>
    <xf numFmtId="1" fontId="1" fillId="8" borderId="28" xfId="0" applyNumberFormat="1" applyFont="1" applyFill="1" applyBorder="1" applyAlignment="1">
      <alignment horizontal="center" vertical="center"/>
    </xf>
    <xf numFmtId="1" fontId="1" fillId="8" borderId="1" xfId="0" applyNumberFormat="1" applyFont="1" applyFill="1" applyBorder="1" applyAlignment="1">
      <alignment horizontal="center" vertical="center"/>
    </xf>
    <xf numFmtId="0" fontId="1" fillId="8" borderId="66" xfId="0" applyFont="1" applyFill="1" applyBorder="1" applyAlignment="1">
      <alignment horizontal="center" vertical="center"/>
    </xf>
    <xf numFmtId="1" fontId="1" fillId="8" borderId="3" xfId="0" applyNumberFormat="1" applyFont="1" applyFill="1" applyBorder="1" applyAlignment="1">
      <alignment horizontal="center" vertical="center"/>
    </xf>
    <xf numFmtId="1" fontId="1" fillId="8" borderId="2" xfId="0" applyNumberFormat="1" applyFont="1" applyFill="1" applyBorder="1" applyAlignment="1">
      <alignment horizontal="center" vertical="center"/>
    </xf>
    <xf numFmtId="1" fontId="1" fillId="8" borderId="0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1" fontId="1" fillId="8" borderId="29" xfId="0" applyNumberFormat="1" applyFont="1" applyFill="1" applyBorder="1" applyAlignment="1">
      <alignment horizontal="center" vertical="center"/>
    </xf>
    <xf numFmtId="1" fontId="1" fillId="8" borderId="44" xfId="0" applyNumberFormat="1" applyFont="1" applyFill="1" applyBorder="1" applyAlignment="1">
      <alignment horizontal="center" vertical="center"/>
    </xf>
    <xf numFmtId="1" fontId="1" fillId="8" borderId="33" xfId="0" applyNumberFormat="1" applyFont="1" applyFill="1" applyBorder="1" applyAlignment="1">
      <alignment horizontal="center" vertical="center"/>
    </xf>
    <xf numFmtId="1" fontId="1" fillId="8" borderId="34" xfId="0" applyNumberFormat="1" applyFont="1" applyFill="1" applyBorder="1" applyAlignment="1">
      <alignment horizontal="center" vertical="center"/>
    </xf>
    <xf numFmtId="0" fontId="0" fillId="4" borderId="67" xfId="0" applyFill="1" applyBorder="1"/>
    <xf numFmtId="0" fontId="0" fillId="4" borderId="52" xfId="0" applyFill="1" applyBorder="1"/>
    <xf numFmtId="0" fontId="0" fillId="4" borderId="52" xfId="0" applyFill="1" applyBorder="1" applyAlignment="1">
      <alignment horizontal="left"/>
    </xf>
    <xf numFmtId="0" fontId="0" fillId="4" borderId="54" xfId="0" applyFill="1" applyBorder="1"/>
    <xf numFmtId="1" fontId="0" fillId="4" borderId="27" xfId="0" applyNumberFormat="1" applyFill="1" applyBorder="1" applyAlignment="1">
      <alignment horizontal="center"/>
    </xf>
    <xf numFmtId="1" fontId="0" fillId="4" borderId="29" xfId="0" applyNumberFormat="1" applyFill="1" applyBorder="1" applyAlignment="1">
      <alignment horizontal="center"/>
    </xf>
    <xf numFmtId="1" fontId="0" fillId="4" borderId="32" xfId="0" applyNumberFormat="1" applyFill="1" applyBorder="1" applyAlignment="1">
      <alignment horizontal="center"/>
    </xf>
    <xf numFmtId="0" fontId="20" fillId="15" borderId="5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1" fontId="0" fillId="4" borderId="0" xfId="0" applyNumberFormat="1" applyFill="1"/>
    <xf numFmtId="0" fontId="15" fillId="13" borderId="52" xfId="0" applyFont="1" applyFill="1" applyBorder="1" applyAlignment="1">
      <alignment horizontal="center" vertical="center" textRotation="90" wrapText="1"/>
    </xf>
    <xf numFmtId="0" fontId="15" fillId="14" borderId="61" xfId="0" applyFont="1" applyFill="1" applyBorder="1" applyAlignment="1">
      <alignment horizontal="center" vertical="center" textRotation="90" wrapText="1"/>
    </xf>
    <xf numFmtId="0" fontId="13" fillId="10" borderId="9" xfId="0" applyFont="1" applyFill="1" applyBorder="1" applyAlignment="1">
      <alignment horizontal="center" vertical="center"/>
    </xf>
    <xf numFmtId="0" fontId="13" fillId="10" borderId="62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 textRotation="90"/>
    </xf>
    <xf numFmtId="0" fontId="2" fillId="3" borderId="37" xfId="0" applyFont="1" applyFill="1" applyBorder="1" applyAlignment="1">
      <alignment horizontal="center" vertical="center" textRotation="90"/>
    </xf>
    <xf numFmtId="0" fontId="2" fillId="3" borderId="71" xfId="0" applyFont="1" applyFill="1" applyBorder="1" applyAlignment="1">
      <alignment horizontal="center" vertical="center"/>
    </xf>
    <xf numFmtId="0" fontId="2" fillId="3" borderId="69" xfId="0" applyFont="1" applyFill="1" applyBorder="1" applyAlignment="1">
      <alignment horizontal="center" vertical="center"/>
    </xf>
    <xf numFmtId="0" fontId="2" fillId="3" borderId="72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 textRotation="90" wrapText="1"/>
    </xf>
    <xf numFmtId="0" fontId="9" fillId="3" borderId="38" xfId="0" applyFont="1" applyFill="1" applyBorder="1" applyAlignment="1">
      <alignment horizontal="center" vertical="center" textRotation="90" wrapText="1"/>
    </xf>
    <xf numFmtId="0" fontId="9" fillId="3" borderId="48" xfId="0" applyFont="1" applyFill="1" applyBorder="1" applyAlignment="1">
      <alignment horizontal="center" vertical="center" textRotation="90" wrapText="1"/>
    </xf>
    <xf numFmtId="0" fontId="9" fillId="3" borderId="37" xfId="0" applyFont="1" applyFill="1" applyBorder="1" applyAlignment="1">
      <alignment horizontal="center" vertical="center" textRotation="90" wrapText="1"/>
    </xf>
    <xf numFmtId="0" fontId="9" fillId="3" borderId="49" xfId="0" applyFont="1" applyFill="1" applyBorder="1" applyAlignment="1">
      <alignment horizontal="center" vertical="center" textRotation="90" wrapText="1"/>
    </xf>
    <xf numFmtId="0" fontId="9" fillId="3" borderId="39" xfId="0" applyFont="1" applyFill="1" applyBorder="1" applyAlignment="1">
      <alignment horizontal="center" vertical="center" textRotation="90" wrapText="1"/>
    </xf>
    <xf numFmtId="0" fontId="2" fillId="3" borderId="68" xfId="0" applyFont="1" applyFill="1" applyBorder="1" applyAlignment="1">
      <alignment horizontal="center" vertical="center"/>
    </xf>
    <xf numFmtId="0" fontId="2" fillId="3" borderId="70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 textRotation="90"/>
    </xf>
    <xf numFmtId="0" fontId="2" fillId="3" borderId="38" xfId="0" applyFont="1" applyFill="1" applyBorder="1" applyAlignment="1">
      <alignment horizontal="center" vertical="center" textRotation="90"/>
    </xf>
    <xf numFmtId="0" fontId="3" fillId="4" borderId="18" xfId="0" applyFont="1" applyFill="1" applyBorder="1" applyAlignment="1">
      <alignment horizontal="center" vertical="center" textRotation="90" wrapText="1"/>
    </xf>
    <xf numFmtId="0" fontId="3" fillId="4" borderId="63" xfId="0" applyFont="1" applyFill="1" applyBorder="1" applyAlignment="1">
      <alignment horizontal="center" vertical="center" textRotation="90" wrapText="1"/>
    </xf>
    <xf numFmtId="0" fontId="3" fillId="4" borderId="64" xfId="0" applyFont="1" applyFill="1" applyBorder="1" applyAlignment="1">
      <alignment horizontal="center" vertical="center" textRotation="90" wrapText="1"/>
    </xf>
    <xf numFmtId="0" fontId="0" fillId="4" borderId="0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2" fillId="3" borderId="49" xfId="0" applyFont="1" applyFill="1" applyBorder="1" applyAlignment="1">
      <alignment horizontal="center" vertical="center" textRotation="90"/>
    </xf>
    <xf numFmtId="0" fontId="2" fillId="3" borderId="39" xfId="0" applyFont="1" applyFill="1" applyBorder="1" applyAlignment="1">
      <alignment horizontal="center" vertical="center" textRotation="90"/>
    </xf>
    <xf numFmtId="0" fontId="2" fillId="3" borderId="1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textRotation="90"/>
    </xf>
    <xf numFmtId="0" fontId="2" fillId="3" borderId="34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7" fillId="9" borderId="45" xfId="0" applyFont="1" applyFill="1" applyBorder="1" applyAlignment="1">
      <alignment horizontal="center" vertical="center"/>
    </xf>
    <xf numFmtId="0" fontId="7" fillId="9" borderId="46" xfId="0" applyFont="1" applyFill="1" applyBorder="1" applyAlignment="1">
      <alignment horizontal="center" vertical="center"/>
    </xf>
    <xf numFmtId="0" fontId="7" fillId="9" borderId="56" xfId="0" applyFont="1" applyFill="1" applyBorder="1" applyAlignment="1">
      <alignment horizontal="center" vertical="center"/>
    </xf>
    <xf numFmtId="0" fontId="7" fillId="10" borderId="45" xfId="0" applyFont="1" applyFill="1" applyBorder="1" applyAlignment="1">
      <alignment horizontal="center" vertical="center"/>
    </xf>
    <xf numFmtId="0" fontId="7" fillId="10" borderId="46" xfId="0" applyFont="1" applyFill="1" applyBorder="1" applyAlignment="1">
      <alignment horizontal="center" vertical="center"/>
    </xf>
    <xf numFmtId="0" fontId="7" fillId="10" borderId="56" xfId="0" applyFont="1" applyFill="1" applyBorder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7" fillId="6" borderId="60" xfId="0" applyFont="1" applyFill="1" applyBorder="1" applyAlignment="1">
      <alignment horizontal="center" vertical="center"/>
    </xf>
    <xf numFmtId="0" fontId="7" fillId="6" borderId="59" xfId="0" applyFont="1" applyFill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5" borderId="57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57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7" fillId="6" borderId="57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theme="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8000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b="1" u="none">
                <a:solidFill>
                  <a:schemeClr val="tx1">
                    <a:lumMod val="75000"/>
                    <a:lumOff val="25000"/>
                  </a:schemeClr>
                </a:solidFill>
              </a:rPr>
              <a:t>Madame 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Graphique!$K$2:$K$3</c:f>
              <c:strCache>
                <c:ptCount val="1"/>
                <c:pt idx="0">
                  <c:v>M A</c:v>
                </c:pt>
              </c:strCache>
            </c:strRef>
          </c:tx>
          <c:explosion val="25"/>
          <c:dLbls>
            <c:dLbl>
              <c:idx val="0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1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2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3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4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5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6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7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8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9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10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11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txPr>
              <a:bodyPr/>
              <a:lstStyle/>
              <a:p>
                <a:pPr>
                  <a:defRPr sz="900" b="1"/>
                </a:pPr>
                <a:endParaRPr lang="fr-FR"/>
              </a:p>
            </c:txPr>
            <c:showPercent val="1"/>
            <c:showLeaderLines val="1"/>
          </c:dLbls>
          <c:cat>
            <c:strRef>
              <c:f>Graphique!$J$4:$J$15</c:f>
              <c:strCache>
                <c:ptCount val="12"/>
                <c:pt idx="0">
                  <c:v>BL</c:v>
                </c:pt>
                <c:pt idx="1">
                  <c:v>BB</c:v>
                </c:pt>
                <c:pt idx="2">
                  <c:v>E2D</c:v>
                </c:pt>
                <c:pt idx="3">
                  <c:v>KD</c:v>
                </c:pt>
                <c:pt idx="4">
                  <c:v>BP</c:v>
                </c:pt>
                <c:pt idx="5">
                  <c:v>PR</c:v>
                </c:pt>
                <c:pt idx="6">
                  <c:v>R1D</c:v>
                </c:pt>
                <c:pt idx="7">
                  <c:v>R1P</c:v>
                </c:pt>
                <c:pt idx="8">
                  <c:v>OF</c:v>
                </c:pt>
                <c:pt idx="9">
                  <c:v>KP</c:v>
                </c:pt>
                <c:pt idx="10">
                  <c:v>R2D</c:v>
                </c:pt>
                <c:pt idx="11">
                  <c:v>H</c:v>
                </c:pt>
              </c:strCache>
            </c:strRef>
          </c:cat>
          <c:val>
            <c:numRef>
              <c:f>Graphique!$K$4:$K$15</c:f>
              <c:numCache>
                <c:formatCode>0</c:formatCode>
                <c:ptCount val="12"/>
                <c:pt idx="0">
                  <c:v>77</c:v>
                </c:pt>
                <c:pt idx="1">
                  <c:v>15</c:v>
                </c:pt>
                <c:pt idx="2">
                  <c:v>10</c:v>
                </c:pt>
                <c:pt idx="3">
                  <c:v>8</c:v>
                </c:pt>
                <c:pt idx="4">
                  <c:v>8</c:v>
                </c:pt>
                <c:pt idx="5">
                  <c:v>6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>
        <c:manualLayout>
          <c:xMode val="edge"/>
          <c:yMode val="edge"/>
          <c:x val="0.77101312335958183"/>
          <c:y val="0.14084828738100594"/>
          <c:w val="0.21470116235470571"/>
          <c:h val="0.81851257621010542"/>
        </c:manualLayout>
      </c:layout>
    </c:legend>
    <c:plotVisOnly val="1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b="1" u="none">
                <a:solidFill>
                  <a:schemeClr val="tx1">
                    <a:lumMod val="75000"/>
                    <a:lumOff val="25000"/>
                  </a:schemeClr>
                </a:solidFill>
              </a:rPr>
              <a:t>Monsieur A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Graphique!$K$2:$K$3</c:f>
              <c:strCache>
                <c:ptCount val="1"/>
                <c:pt idx="0">
                  <c:v>M A</c:v>
                </c:pt>
              </c:strCache>
            </c:strRef>
          </c:tx>
          <c:explosion val="25"/>
          <c:dLbls>
            <c:dLbl>
              <c:idx val="0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1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2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3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4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5"/>
              <c:spPr/>
              <c:txPr>
                <a:bodyPr/>
                <a:lstStyle/>
                <a:p>
                  <a:pPr>
                    <a:defRPr sz="1000" b="1"/>
                  </a:pPr>
                  <a:endParaRPr lang="fr-FR"/>
                </a:p>
              </c:txPr>
            </c:dLbl>
            <c:dLbl>
              <c:idx val="6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7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8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9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10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dLbl>
              <c:idx val="11"/>
              <c:spPr/>
              <c:txPr>
                <a:bodyPr/>
                <a:lstStyle/>
                <a:p>
                  <a:pPr>
                    <a:defRPr sz="900" b="0"/>
                  </a:pPr>
                  <a:endParaRPr lang="fr-FR"/>
                </a:p>
              </c:txPr>
            </c:dLbl>
            <c:txPr>
              <a:bodyPr/>
              <a:lstStyle/>
              <a:p>
                <a:pPr>
                  <a:defRPr sz="900" b="1"/>
                </a:pPr>
                <a:endParaRPr lang="fr-FR"/>
              </a:p>
            </c:txPr>
            <c:showPercent val="1"/>
            <c:showLeaderLines val="1"/>
          </c:dLbls>
          <c:cat>
            <c:strRef>
              <c:f>Graphique!$A$4:$A$11</c:f>
              <c:strCache>
                <c:ptCount val="8"/>
                <c:pt idx="0">
                  <c:v>BD</c:v>
                </c:pt>
                <c:pt idx="1">
                  <c:v>E2L</c:v>
                </c:pt>
                <c:pt idx="2">
                  <c:v>LD</c:v>
                </c:pt>
                <c:pt idx="3">
                  <c:v>R2L</c:v>
                </c:pt>
                <c:pt idx="4">
                  <c:v>KL</c:v>
                </c:pt>
                <c:pt idx="5">
                  <c:v>KD</c:v>
                </c:pt>
                <c:pt idx="6">
                  <c:v>KP</c:v>
                </c:pt>
                <c:pt idx="7">
                  <c:v>LL</c:v>
                </c:pt>
              </c:strCache>
            </c:strRef>
          </c:cat>
          <c:val>
            <c:numRef>
              <c:f>Graphique!$B$4:$B$11</c:f>
              <c:numCache>
                <c:formatCode>0</c:formatCode>
                <c:ptCount val="8"/>
                <c:pt idx="0">
                  <c:v>98</c:v>
                </c:pt>
                <c:pt idx="1">
                  <c:v>52</c:v>
                </c:pt>
                <c:pt idx="2">
                  <c:v>13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 formatCode="General">
                  <c:v>0</c:v>
                </c:pt>
                <c:pt idx="7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>
        <c:manualLayout>
          <c:xMode val="edge"/>
          <c:yMode val="edge"/>
          <c:x val="0.77101312335958205"/>
          <c:y val="0.14084828738100602"/>
          <c:w val="0.21470116235470571"/>
          <c:h val="0.81851257621010542"/>
        </c:manualLayout>
      </c:layout>
    </c:legend>
    <c:plotVisOnly val="1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3</xdr:row>
      <xdr:rowOff>38100</xdr:rowOff>
    </xdr:from>
    <xdr:to>
      <xdr:col>17</xdr:col>
      <xdr:colOff>161925</xdr:colOff>
      <xdr:row>19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161925</xdr:colOff>
      <xdr:row>2</xdr:row>
      <xdr:rowOff>161925</xdr:rowOff>
    </xdr:from>
    <xdr:to>
      <xdr:col>8</xdr:col>
      <xdr:colOff>381000</xdr:colOff>
      <xdr:row>18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FFC000"/>
  </sheetPr>
  <dimension ref="A1"/>
  <sheetViews>
    <sheetView tabSelected="1" workbookViewId="0">
      <selection activeCell="D26" sqref="D26"/>
    </sheetView>
  </sheetViews>
  <sheetFormatPr baseColWidth="10" defaultRowHeight="15"/>
  <cols>
    <col min="1" max="1" width="27.7109375" style="10" customWidth="1"/>
    <col min="2" max="16384" width="11.42578125" style="10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CQ11"/>
  <sheetViews>
    <sheetView zoomScaleNormal="100" workbookViewId="0">
      <pane xSplit="4" ySplit="6" topLeftCell="E7" activePane="bottomRight" state="frozen"/>
      <selection pane="topRight" activeCell="H1" sqref="H1"/>
      <selection pane="bottomLeft" activeCell="A7" sqref="A7"/>
      <selection pane="bottomRight" activeCell="B24" sqref="B24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" width="9.42578125" style="16" customWidth="1"/>
    <col min="4" max="4" width="6.7109375" style="16" customWidth="1"/>
    <col min="5" max="8" width="3.85546875" style="16" customWidth="1"/>
    <col min="9" max="9" width="29.28515625" style="14" customWidth="1"/>
    <col min="10" max="37" width="3.85546875" customWidth="1"/>
    <col min="38" max="38" width="2.28515625" style="10" customWidth="1"/>
    <col min="39" max="39" width="6.85546875" customWidth="1" collapsed="1"/>
    <col min="40" max="45" width="6.85546875" customWidth="1"/>
    <col min="46" max="46" width="2.28515625" style="10" customWidth="1"/>
    <col min="47" max="48" width="6.85546875" customWidth="1"/>
    <col min="49" max="49" width="10.42578125" style="10" customWidth="1"/>
    <col min="50" max="77" width="3.85546875" customWidth="1" outlineLevel="1"/>
    <col min="78" max="78" width="2.28515625" style="10" customWidth="1" outlineLevel="1"/>
    <col min="79" max="79" width="6.85546875" customWidth="1" outlineLevel="1" collapsed="1"/>
    <col min="80" max="85" width="6.85546875" customWidth="1" outlineLevel="1"/>
    <col min="86" max="86" width="2.28515625" style="10" customWidth="1" outlineLevel="1"/>
    <col min="87" max="88" width="6.85546875" customWidth="1" outlineLevel="1"/>
    <col min="89" max="89" width="2.28515625" style="10" customWidth="1"/>
    <col min="90" max="94" width="11.42578125" style="10"/>
    <col min="95" max="95" width="15.5703125" bestFit="1" customWidth="1"/>
    <col min="96" max="96" width="8.7109375" customWidth="1"/>
  </cols>
  <sheetData>
    <row r="1" spans="1:95" ht="30" customHeight="1" thickBot="1">
      <c r="A1" s="104"/>
      <c r="B1" s="109"/>
      <c r="C1" s="109"/>
      <c r="D1" s="109"/>
      <c r="E1" s="109"/>
      <c r="F1" s="109"/>
      <c r="G1" s="109"/>
      <c r="H1" s="109"/>
      <c r="J1" s="212" t="s">
        <v>12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4"/>
      <c r="AX1" s="215" t="s">
        <v>11</v>
      </c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7"/>
    </row>
    <row r="2" spans="1:95" ht="30" customHeight="1" thickBot="1">
      <c r="A2" s="105"/>
      <c r="B2" s="106"/>
      <c r="C2" s="106"/>
      <c r="D2" s="106"/>
      <c r="E2" s="106"/>
      <c r="F2" s="106"/>
      <c r="G2" s="106"/>
      <c r="H2" s="106"/>
      <c r="I2" s="106"/>
      <c r="J2" s="218" t="s">
        <v>1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20"/>
      <c r="AL2" s="27"/>
      <c r="AM2" s="221" t="s">
        <v>6</v>
      </c>
      <c r="AN2" s="222"/>
      <c r="AO2" s="222"/>
      <c r="AP2" s="222"/>
      <c r="AQ2" s="222"/>
      <c r="AR2" s="222"/>
      <c r="AS2" s="223"/>
      <c r="AT2" s="27"/>
      <c r="AU2" s="224" t="s">
        <v>10</v>
      </c>
      <c r="AV2" s="225"/>
      <c r="AX2" s="226" t="s">
        <v>1</v>
      </c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8"/>
      <c r="BZ2" s="27"/>
      <c r="CA2" s="221" t="s">
        <v>6</v>
      </c>
      <c r="CB2" s="222"/>
      <c r="CC2" s="222"/>
      <c r="CD2" s="222"/>
      <c r="CE2" s="222"/>
      <c r="CF2" s="222"/>
      <c r="CG2" s="223"/>
      <c r="CH2" s="27"/>
      <c r="CI2" s="224" t="s">
        <v>10</v>
      </c>
      <c r="CJ2" s="225"/>
    </row>
    <row r="3" spans="1:95" ht="32.25" customHeight="1" thickBot="1">
      <c r="A3" s="14"/>
      <c r="B3" s="14"/>
      <c r="C3" s="110"/>
      <c r="D3" s="111"/>
      <c r="E3" s="14"/>
      <c r="F3" s="14"/>
      <c r="G3" s="14"/>
      <c r="H3" s="14"/>
      <c r="J3" s="199" t="s">
        <v>0</v>
      </c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1"/>
      <c r="Y3" s="202" t="s">
        <v>4</v>
      </c>
      <c r="Z3" s="200"/>
      <c r="AA3" s="200"/>
      <c r="AB3" s="200"/>
      <c r="AC3" s="200"/>
      <c r="AD3" s="200"/>
      <c r="AE3" s="200"/>
      <c r="AF3" s="201"/>
      <c r="AG3" s="203" t="s">
        <v>5</v>
      </c>
      <c r="AH3" s="204"/>
      <c r="AI3" s="204"/>
      <c r="AJ3" s="204"/>
      <c r="AK3" s="205"/>
      <c r="AL3" s="21"/>
      <c r="AM3" s="210" t="s">
        <v>8</v>
      </c>
      <c r="AN3" s="204"/>
      <c r="AO3" s="204"/>
      <c r="AP3" s="211"/>
      <c r="AQ3" s="203" t="s">
        <v>7</v>
      </c>
      <c r="AR3" s="204"/>
      <c r="AS3" s="205"/>
      <c r="AT3" s="21"/>
      <c r="AU3" s="210" t="s">
        <v>9</v>
      </c>
      <c r="AV3" s="205"/>
      <c r="AX3" s="199" t="s">
        <v>0</v>
      </c>
      <c r="AY3" s="200"/>
      <c r="AZ3" s="200"/>
      <c r="BA3" s="200"/>
      <c r="BB3" s="200"/>
      <c r="BC3" s="200"/>
      <c r="BD3" s="200"/>
      <c r="BE3" s="200"/>
      <c r="BF3" s="200"/>
      <c r="BG3" s="200"/>
      <c r="BH3" s="200"/>
      <c r="BI3" s="200"/>
      <c r="BJ3" s="200"/>
      <c r="BK3" s="200"/>
      <c r="BL3" s="201"/>
      <c r="BM3" s="202" t="s">
        <v>4</v>
      </c>
      <c r="BN3" s="200"/>
      <c r="BO3" s="200"/>
      <c r="BP3" s="200"/>
      <c r="BQ3" s="200"/>
      <c r="BR3" s="200"/>
      <c r="BS3" s="200"/>
      <c r="BT3" s="201"/>
      <c r="BU3" s="203" t="s">
        <v>5</v>
      </c>
      <c r="BV3" s="204"/>
      <c r="BW3" s="204"/>
      <c r="BX3" s="204"/>
      <c r="BY3" s="205"/>
      <c r="BZ3" s="21"/>
      <c r="CA3" s="210" t="s">
        <v>8</v>
      </c>
      <c r="CB3" s="204"/>
      <c r="CC3" s="204"/>
      <c r="CD3" s="211"/>
      <c r="CE3" s="203" t="s">
        <v>7</v>
      </c>
      <c r="CF3" s="204"/>
      <c r="CG3" s="205"/>
      <c r="CH3" s="21"/>
      <c r="CI3" s="210" t="s">
        <v>9</v>
      </c>
      <c r="CJ3" s="205"/>
    </row>
    <row r="4" spans="1:95" ht="17.25" customHeight="1" thickBot="1">
      <c r="A4" s="14"/>
      <c r="B4" s="14"/>
      <c r="C4" s="171" t="s">
        <v>22</v>
      </c>
      <c r="D4" s="172"/>
      <c r="E4" s="172"/>
      <c r="F4" s="172"/>
      <c r="G4" s="172"/>
      <c r="H4" s="173"/>
      <c r="J4" s="196" t="s">
        <v>43</v>
      </c>
      <c r="K4" s="197"/>
      <c r="L4" s="198"/>
      <c r="M4" s="208" t="s">
        <v>29</v>
      </c>
      <c r="N4" s="197"/>
      <c r="O4" s="198"/>
      <c r="P4" s="208" t="s">
        <v>44</v>
      </c>
      <c r="Q4" s="197"/>
      <c r="R4" s="198"/>
      <c r="S4" s="208" t="s">
        <v>45</v>
      </c>
      <c r="T4" s="197"/>
      <c r="U4" s="198"/>
      <c r="V4" s="208" t="s">
        <v>46</v>
      </c>
      <c r="W4" s="197"/>
      <c r="X4" s="209"/>
      <c r="Y4" s="196" t="s">
        <v>47</v>
      </c>
      <c r="Z4" s="197"/>
      <c r="AA4" s="198"/>
      <c r="AB4" s="206" t="s">
        <v>34</v>
      </c>
      <c r="AC4" s="206" t="s">
        <v>36</v>
      </c>
      <c r="AD4" s="206" t="s">
        <v>37</v>
      </c>
      <c r="AE4" s="187" t="s">
        <v>35</v>
      </c>
      <c r="AF4" s="207" t="s">
        <v>38</v>
      </c>
      <c r="AG4" s="194" t="s">
        <v>39</v>
      </c>
      <c r="AH4" s="187" t="s">
        <v>40</v>
      </c>
      <c r="AI4" s="187" t="s">
        <v>41</v>
      </c>
      <c r="AJ4" s="187">
        <v>307</v>
      </c>
      <c r="AK4" s="174" t="s">
        <v>42</v>
      </c>
      <c r="AL4" s="22"/>
      <c r="AM4" s="183"/>
      <c r="AN4" s="179"/>
      <c r="AO4" s="179"/>
      <c r="AP4" s="181"/>
      <c r="AQ4" s="183"/>
      <c r="AR4" s="179"/>
      <c r="AS4" s="181"/>
      <c r="AT4" s="23"/>
      <c r="AU4" s="183"/>
      <c r="AV4" s="181"/>
      <c r="AX4" s="185"/>
      <c r="AY4" s="177"/>
      <c r="AZ4" s="186"/>
      <c r="BA4" s="176"/>
      <c r="BB4" s="177"/>
      <c r="BC4" s="186"/>
      <c r="BD4" s="176"/>
      <c r="BE4" s="177"/>
      <c r="BF4" s="186"/>
      <c r="BG4" s="176"/>
      <c r="BH4" s="177"/>
      <c r="BI4" s="186"/>
      <c r="BJ4" s="176"/>
      <c r="BK4" s="177"/>
      <c r="BL4" s="178"/>
      <c r="BM4" s="185"/>
      <c r="BN4" s="177"/>
      <c r="BO4" s="186"/>
      <c r="BP4" s="187"/>
      <c r="BQ4" s="187"/>
      <c r="BR4" s="187"/>
      <c r="BS4" s="187"/>
      <c r="BT4" s="174"/>
      <c r="BU4" s="194"/>
      <c r="BV4" s="187"/>
      <c r="BW4" s="187"/>
      <c r="BX4" s="187"/>
      <c r="BY4" s="174"/>
      <c r="BZ4" s="22"/>
      <c r="CA4" s="183"/>
      <c r="CB4" s="179"/>
      <c r="CC4" s="179"/>
      <c r="CD4" s="181"/>
      <c r="CE4" s="183"/>
      <c r="CF4" s="179"/>
      <c r="CG4" s="181"/>
      <c r="CH4" s="23"/>
      <c r="CI4" s="183"/>
      <c r="CJ4" s="181"/>
    </row>
    <row r="5" spans="1:95" s="1" customFormat="1" ht="50.25" customHeight="1" thickBot="1">
      <c r="A5" s="15"/>
      <c r="B5" s="15"/>
      <c r="C5" s="166" t="s">
        <v>19</v>
      </c>
      <c r="D5" s="167" t="s">
        <v>20</v>
      </c>
      <c r="E5" s="114" t="s">
        <v>29</v>
      </c>
      <c r="F5" s="115" t="s">
        <v>31</v>
      </c>
      <c r="G5" s="119" t="s">
        <v>31</v>
      </c>
      <c r="H5" s="120" t="s">
        <v>23</v>
      </c>
      <c r="I5" s="113"/>
      <c r="J5" s="3" t="s">
        <v>29</v>
      </c>
      <c r="K5" s="4" t="s">
        <v>30</v>
      </c>
      <c r="L5" s="5" t="s">
        <v>31</v>
      </c>
      <c r="M5" s="6" t="s">
        <v>32</v>
      </c>
      <c r="N5" s="4" t="s">
        <v>30</v>
      </c>
      <c r="O5" s="5" t="s">
        <v>31</v>
      </c>
      <c r="P5" s="7" t="s">
        <v>31</v>
      </c>
      <c r="Q5" s="8" t="s">
        <v>30</v>
      </c>
      <c r="R5" s="189" t="s">
        <v>29</v>
      </c>
      <c r="S5" s="189"/>
      <c r="T5" s="8" t="s">
        <v>30</v>
      </c>
      <c r="U5" s="5" t="s">
        <v>31</v>
      </c>
      <c r="V5" s="6" t="s">
        <v>29</v>
      </c>
      <c r="W5" s="4" t="s">
        <v>30</v>
      </c>
      <c r="X5" s="9" t="s">
        <v>31</v>
      </c>
      <c r="Y5" s="6" t="s">
        <v>29</v>
      </c>
      <c r="Z5" s="8" t="s">
        <v>30</v>
      </c>
      <c r="AA5" s="5" t="s">
        <v>31</v>
      </c>
      <c r="AB5" s="188"/>
      <c r="AC5" s="188"/>
      <c r="AD5" s="188"/>
      <c r="AE5" s="188"/>
      <c r="AF5" s="175"/>
      <c r="AG5" s="195"/>
      <c r="AH5" s="188"/>
      <c r="AI5" s="188"/>
      <c r="AJ5" s="188"/>
      <c r="AK5" s="175"/>
      <c r="AL5" s="24"/>
      <c r="AM5" s="184"/>
      <c r="AN5" s="180"/>
      <c r="AO5" s="180"/>
      <c r="AP5" s="182"/>
      <c r="AQ5" s="184"/>
      <c r="AR5" s="180"/>
      <c r="AS5" s="182"/>
      <c r="AT5" s="25"/>
      <c r="AU5" s="184"/>
      <c r="AV5" s="182"/>
      <c r="AW5" s="11"/>
      <c r="AX5" s="3"/>
      <c r="AY5" s="4"/>
      <c r="AZ5" s="5"/>
      <c r="BA5" s="6"/>
      <c r="BB5" s="4"/>
      <c r="BC5" s="5"/>
      <c r="BD5" s="7"/>
      <c r="BE5" s="8"/>
      <c r="BF5" s="190"/>
      <c r="BG5" s="191"/>
      <c r="BH5" s="8"/>
      <c r="BI5" s="5"/>
      <c r="BJ5" s="6"/>
      <c r="BK5" s="4"/>
      <c r="BL5" s="9"/>
      <c r="BM5" s="6"/>
      <c r="BN5" s="8"/>
      <c r="BO5" s="5"/>
      <c r="BP5" s="188"/>
      <c r="BQ5" s="188"/>
      <c r="BR5" s="188"/>
      <c r="BS5" s="188"/>
      <c r="BT5" s="175"/>
      <c r="BU5" s="195"/>
      <c r="BV5" s="188"/>
      <c r="BW5" s="188"/>
      <c r="BX5" s="188"/>
      <c r="BY5" s="175"/>
      <c r="BZ5" s="24"/>
      <c r="CA5" s="184"/>
      <c r="CB5" s="180"/>
      <c r="CC5" s="180"/>
      <c r="CD5" s="182"/>
      <c r="CE5" s="184"/>
      <c r="CF5" s="180"/>
      <c r="CG5" s="182"/>
      <c r="CH5" s="25"/>
      <c r="CI5" s="184"/>
      <c r="CJ5" s="182"/>
      <c r="CK5" s="11"/>
      <c r="CL5" s="11"/>
      <c r="CM5" s="11"/>
      <c r="CN5" s="11"/>
      <c r="CO5" s="11"/>
      <c r="CP5" s="11"/>
    </row>
    <row r="6" spans="1:95" s="2" customFormat="1" ht="18.75" customHeight="1" thickBot="1">
      <c r="A6" s="12" t="s">
        <v>2</v>
      </c>
      <c r="B6" s="112" t="s">
        <v>3</v>
      </c>
      <c r="C6" s="166"/>
      <c r="D6" s="167"/>
      <c r="E6" s="168" t="s">
        <v>21</v>
      </c>
      <c r="F6" s="169"/>
      <c r="G6" s="169"/>
      <c r="H6" s="170"/>
      <c r="I6" s="108"/>
      <c r="R6" s="192"/>
      <c r="S6" s="192"/>
      <c r="AX6" s="130"/>
      <c r="AY6" s="130"/>
      <c r="AZ6" s="130"/>
      <c r="BA6" s="130"/>
      <c r="BB6" s="130"/>
      <c r="BC6" s="130"/>
      <c r="BD6" s="130"/>
      <c r="BE6" s="130"/>
      <c r="BF6" s="193"/>
      <c r="BG6" s="193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CA6" s="131"/>
      <c r="CB6" s="131"/>
      <c r="CC6" s="131"/>
      <c r="CD6" s="131"/>
      <c r="CE6" s="131"/>
      <c r="CF6" s="131"/>
      <c r="CG6" s="131"/>
      <c r="CI6" s="131"/>
      <c r="CJ6" s="131"/>
    </row>
    <row r="7" spans="1:95" s="10" customFormat="1" ht="17.100000000000001" customHeight="1">
      <c r="A7" s="75" t="s">
        <v>27</v>
      </c>
      <c r="B7" s="76"/>
      <c r="C7" s="124">
        <f>SUM(J7:CJ7)</f>
        <v>167</v>
      </c>
      <c r="D7" s="121">
        <f>SUM(AX7:CJ7)</f>
        <v>0</v>
      </c>
      <c r="E7" s="125">
        <f>SUM(J7,M7,R7,V7,Y7,AX7,BA7,BF7,BJ7,BM7)</f>
        <v>56</v>
      </c>
      <c r="F7" s="126">
        <f>SUM(K7,N7,Q7,T7,W7,Z7,AY7,BB7,BE7,BH7,BK7,BN7)</f>
        <v>111</v>
      </c>
      <c r="G7" s="126">
        <f>SUM(L7,O7,P7,U7,X7,AZ7,BC7,BD7,BI7,BL7)</f>
        <v>0</v>
      </c>
      <c r="H7" s="127">
        <f>SUM(AG7,AH7,AI7,AJ7,BU7,BV7,BW7,BX7)</f>
        <v>0</v>
      </c>
      <c r="I7" s="109"/>
      <c r="J7" s="134">
        <f>SUM('Janv15-Aout15'!C7,Sept15!C7,'Oct15'!C7,'Nov15'!C7,Déc15!C7)</f>
        <v>0</v>
      </c>
      <c r="K7" s="135">
        <f>SUM('Janv15-Aout15'!D7,Sept15!D7,'Oct15'!D7,'Nov15'!D7,Déc15!D7)</f>
        <v>0</v>
      </c>
      <c r="L7" s="144">
        <f>SUM('Janv15-Aout15'!E7,Sept15!E7,'Oct15'!E7,'Nov15'!E7,Déc15!E7)</f>
        <v>0</v>
      </c>
      <c r="M7" s="140">
        <f>SUM('Janv15-Aout15'!F7,Sept15!F7,'Oct15'!F7,'Nov15'!F7,Déc15!F7)</f>
        <v>0</v>
      </c>
      <c r="N7" s="135">
        <f>SUM('Janv15-Aout15'!G7,Sept15!G7,'Oct15'!G7,'Nov15'!G7,Déc15!G7)</f>
        <v>13</v>
      </c>
      <c r="O7" s="79">
        <f>SUM('Janv15-Aout15'!H7,Sept15!H7,'Oct15'!H7,'Nov15'!H7,Déc15!H7)</f>
        <v>0</v>
      </c>
      <c r="P7" s="135">
        <f>SUM('Janv15-Aout15'!I7,Sept15!I7,'Oct15'!I7,'Nov15'!I7,Déc15!I7)</f>
        <v>0</v>
      </c>
      <c r="Q7" s="141">
        <f>SUM('Janv15-Aout15'!J7,Sept15!J7,'Oct15'!J7,'Nov15'!J7,Déc15!J7)</f>
        <v>0</v>
      </c>
      <c r="R7" s="143">
        <f>SUM('Janv15-Aout15'!K7,Sept15!K7,'Oct15'!K7,'Nov15'!K7,Déc15!K7)</f>
        <v>52</v>
      </c>
      <c r="S7" s="142">
        <f>SUM('Janv15-Aout15'!L7,Sept15!L7,'Oct15'!L7,'Nov15'!L7,Déc15!L7)</f>
        <v>0</v>
      </c>
      <c r="T7" s="140">
        <f>SUM('Janv15-Aout15'!M7,Sept15!M7,'Oct15'!M7,'Nov15'!M7,Déc15!M7)</f>
        <v>0</v>
      </c>
      <c r="U7" s="141">
        <f>SUM('Janv15-Aout15'!N7,Sept15!N7,'Oct15'!N7,'Nov15'!N7,Déc15!N7)</f>
        <v>0</v>
      </c>
      <c r="V7" s="140">
        <f>SUM('Janv15-Aout15'!O7,Sept15!O7,'Oct15'!O7,'Nov15'!O7,Déc15!O7)</f>
        <v>4</v>
      </c>
      <c r="W7" s="135">
        <f>SUM('Janv15-Aout15'!P7,Sept15!P7,'Oct15'!P7,'Nov15'!P7,Déc15!P7)</f>
        <v>0</v>
      </c>
      <c r="X7" s="139">
        <f>SUM('Janv15-Aout15'!Q7,Sept15!Q7,'Oct15'!Q7,'Nov15'!Q7,Déc15!Q7)</f>
        <v>0</v>
      </c>
      <c r="Y7" s="134">
        <f>SUM('Janv15-Aout15'!R7,Sept15!R7,'Oct15'!R7,'Nov15'!R7,Déc15!R7)</f>
        <v>0</v>
      </c>
      <c r="Z7" s="135">
        <f>SUM('Janv15-Aout15'!S7,Sept15!S7,'Oct15'!S7,'Nov15'!S7,Déc15!S7)</f>
        <v>98</v>
      </c>
      <c r="AA7" s="139">
        <f>SUM('Janv15-Aout15'!T7,Sept15!T7,'Oct15'!T7,'Nov15'!T7,Déc15!T7)</f>
        <v>0</v>
      </c>
      <c r="AB7" s="136">
        <f>SUM('Janv15-Aout15'!U7,Sept15!U7,'Oct15'!U7,'Nov15'!U7,Déc15!U7)</f>
        <v>0</v>
      </c>
      <c r="AC7" s="137">
        <f>SUM('Janv15-Aout15'!V7,Sept15!V7,'Oct15'!V7,'Nov15'!V7,Déc15!V7)</f>
        <v>0</v>
      </c>
      <c r="AD7" s="137">
        <f>SUM('Janv15-Aout15'!W7,Sept15!W7,'Oct15'!W7,'Nov15'!W7,Déc15!W7)</f>
        <v>0</v>
      </c>
      <c r="AE7" s="137">
        <f>SUM('Janv15-Aout15'!X7,Sept15!X7,'Oct15'!X7,'Nov15'!X7,Déc15!X7)</f>
        <v>0</v>
      </c>
      <c r="AF7" s="138">
        <f>SUM('Janv15-Aout15'!Y7,Sept15!Y7,'Oct15'!Y7,'Nov15'!Y7,Déc15!Y7)</f>
        <v>0</v>
      </c>
      <c r="AG7" s="136">
        <f>SUM('Janv15-Aout15'!Z7,Sept15!Z7,'Oct15'!Z7,'Nov15'!Z7,Déc15!Z7)</f>
        <v>0</v>
      </c>
      <c r="AH7" s="137">
        <f>SUM('Janv15-Aout15'!AA7,Sept15!AA7,'Oct15'!AA7,'Nov15'!AA7,Déc15!AA7)</f>
        <v>0</v>
      </c>
      <c r="AI7" s="137">
        <f>SUM('Janv15-Aout15'!AB7,Sept15!AB7,'Oct15'!AB7,'Nov15'!AB7,Déc15!AB7)</f>
        <v>0</v>
      </c>
      <c r="AJ7" s="137">
        <f>SUM('Janv15-Aout15'!AC7,Sept15!AC7,'Oct15'!AC7,'Nov15'!AC7,Déc15!AC7)</f>
        <v>0</v>
      </c>
      <c r="AK7" s="138">
        <f>SUM('Janv15-Aout15'!AD7,Sept15!AD7,'Oct15'!AD7,'Nov15'!AD7,Déc15!AD7)</f>
        <v>0</v>
      </c>
      <c r="AL7" s="164"/>
      <c r="AM7" s="136">
        <f>SUM('Janv15-Aout15'!AF7,Sept15!AF7,'Oct15'!AF7,'Nov15'!AF7,Déc15!AF7)</f>
        <v>0</v>
      </c>
      <c r="AN7" s="137">
        <f>SUM('Janv15-Aout15'!AG7,Sept15!AG7,'Oct15'!AG7,'Nov15'!AG7,Déc15!AG7)</f>
        <v>0</v>
      </c>
      <c r="AO7" s="137">
        <f>SUM('Janv15-Aout15'!AH7,Sept15!AH7,'Oct15'!AH7,'Nov15'!AH7,Déc15!AH7)</f>
        <v>0</v>
      </c>
      <c r="AP7" s="138">
        <f>SUM('Janv15-Aout15'!AI7,Sept15!AI7,'Oct15'!AI7,'Nov15'!AI7,Déc15!AI7)</f>
        <v>0</v>
      </c>
      <c r="AQ7" s="136">
        <f>SUM('Janv15-Aout15'!AJ7,Sept15!AJ7,'Oct15'!AJ7,'Nov15'!AJ7,Déc15!AJ7)</f>
        <v>0</v>
      </c>
      <c r="AR7" s="137">
        <f>SUM('Janv15-Aout15'!AK7,Sept15!AK7,'Oct15'!AK7,'Nov15'!AK7,Déc15!AK7)</f>
        <v>0</v>
      </c>
      <c r="AS7" s="138">
        <f>SUM('Janv15-Aout15'!AL7,Sept15!AL7,'Oct15'!AL7,'Nov15'!AL7,Déc15!AL7)</f>
        <v>0</v>
      </c>
      <c r="AT7" s="97"/>
      <c r="AU7" s="136">
        <f>SUM('Janv15-Aout15'!AN7,Sept15!AN7,'Oct15'!AN7,'Nov15'!AN7,Déc15!AN7)</f>
        <v>0</v>
      </c>
      <c r="AV7" s="138">
        <f>SUM('Janv15-Aout15'!AO7,Sept15!AO7,'Oct15'!AO7,'Nov15'!AO7,Déc15!AO7)</f>
        <v>0</v>
      </c>
      <c r="AW7" s="41"/>
      <c r="AX7" s="77" t="str">
        <f>IF(SUM('Janv15-Aout15'!AQ7,Sept15!AQ7,'Oct15'!AQ7,'Nov15'!AQ7,Déc15!AQ7)=0,"",SUM('Janv15-Aout15'!AQ7,Sept15!AQ7,'Oct15'!AQ7,'Nov15'!AQ7,Déc15!AQ7))</f>
        <v/>
      </c>
      <c r="AY7" s="78" t="str">
        <f>IF(SUM('Janv15-Aout15'!AR7,Sept15!AR7,'Oct15'!AR7,'Nov15'!AR7,Déc15!AR7)=0,"",SUM('Janv15-Aout15'!AR7,Sept15!AR7,'Oct15'!AR7,'Nov15'!AR7,Déc15!AR7))</f>
        <v/>
      </c>
      <c r="AZ7" s="79" t="str">
        <f>IF(SUM('Janv15-Aout15'!AS7,Sept15!AS7,'Oct15'!AS7,'Nov15'!AS7,Déc15!AS7)=0,"",SUM('Janv15-Aout15'!AS7,Sept15!AS7,'Oct15'!AS7,'Nov15'!AS7,Déc15!AS7))</f>
        <v/>
      </c>
      <c r="BA7" s="80" t="str">
        <f>IF(SUM('Janv15-Aout15'!AT7,Sept15!AT7,'Oct15'!AT7,'Nov15'!AT7,Déc15!AT7)=0,"",SUM('Janv15-Aout15'!AT7,Sept15!AT7,'Oct15'!AT7,'Nov15'!AT7,Déc15!AT7))</f>
        <v/>
      </c>
      <c r="BB7" s="78" t="str">
        <f>IF(SUM('Janv15-Aout15'!AU7,Sept15!AU7,'Oct15'!AU7,'Nov15'!AU7,Déc15!AU7)=0,"",SUM('Janv15-Aout15'!AU7,Sept15!AU7,'Oct15'!AU7,'Nov15'!AU7,Déc15!AU7))</f>
        <v/>
      </c>
      <c r="BC7" s="79" t="str">
        <f>IF(SUM('Janv15-Aout15'!AV7,Sept15!AV7,'Oct15'!AV7,'Nov15'!AV7,Déc15!AV7)=0,"",SUM('Janv15-Aout15'!AV7,Sept15!AV7,'Oct15'!AV7,'Nov15'!AV7,Déc15!AV7))</f>
        <v/>
      </c>
      <c r="BD7" s="80" t="str">
        <f>IF(SUM('Janv15-Aout15'!AW7,Sept15!AW7,'Oct15'!AW7,'Nov15'!AW7,Déc15!AW7)=0,"",SUM('Janv15-Aout15'!AW7,Sept15!AW7,'Oct15'!AW7,'Nov15'!AW7,Déc15!AW7))</f>
        <v/>
      </c>
      <c r="BE7" s="79" t="str">
        <f>IF(SUM('Janv15-Aout15'!AX7,Sept15!AX7,'Oct15'!AX7,'Nov15'!AX7,Déc15!AX7)=0,"",SUM('Janv15-Aout15'!AX7,Sept15!AX7,'Oct15'!AX7,'Nov15'!AX7,Déc15!AX7))</f>
        <v/>
      </c>
      <c r="BF7" s="132" t="s">
        <v>26</v>
      </c>
      <c r="BG7" s="133"/>
      <c r="BH7" s="80" t="str">
        <f>IF(SUM('Janv15-Aout15'!BA7,Sept15!BA7,'Oct15'!BA7,'Nov15'!BA7,Déc15!BA7)=0,"",SUM('Janv15-Aout15'!BA7,Sept15!BA7,'Oct15'!BA7,'Nov15'!BA7,Déc15!BA7))</f>
        <v/>
      </c>
      <c r="BI7" s="79" t="str">
        <f>IF(SUM('Janv15-Aout15'!BB7,Sept15!BB7,'Oct15'!BB7,'Nov15'!BB7,Déc15!BB7)=0,"",SUM('Janv15-Aout15'!BB7,Sept15!BB7,'Oct15'!BB7,'Nov15'!BB7,Déc15!BB7))</f>
        <v/>
      </c>
      <c r="BJ7" s="80" t="str">
        <f>IF(SUM('Janv15-Aout15'!BC7,Sept15!BC7,'Oct15'!BC7,'Nov15'!BC7,Déc15!BC7)=0,"",SUM('Janv15-Aout15'!BC7,Sept15!BC7,'Oct15'!BC7,'Nov15'!BC7,Déc15!BC7))</f>
        <v/>
      </c>
      <c r="BK7" s="78" t="str">
        <f>IF(SUM('Janv15-Aout15'!BD7,Sept15!BD7,'Oct15'!BD7,'Nov15'!BD7,Déc15!BD7)=0,"",SUM('Janv15-Aout15'!BD7,Sept15!BD7,'Oct15'!BD7,'Nov15'!BD7,Déc15!BD7))</f>
        <v/>
      </c>
      <c r="BL7" s="82" t="str">
        <f>IF(SUM('Janv15-Aout15'!BE7,Sept15!BE7,'Oct15'!BE7,'Nov15'!BE7,Déc15!BE7)=0,"",SUM('Janv15-Aout15'!BE7,Sept15!BE7,'Oct15'!BE7,'Nov15'!BE7,Déc15!BE7))</f>
        <v/>
      </c>
      <c r="BM7" s="77" t="str">
        <f>IF(SUM('Janv15-Aout15'!BF7,Sept15!BF7,'Oct15'!BF7,'Nov15'!BF7,Déc15!BF7)=0,"",SUM('Janv15-Aout15'!BF7,Sept15!BF7,'Oct15'!BF7,'Nov15'!BF7,Déc15!BF7))</f>
        <v/>
      </c>
      <c r="BN7" s="78" t="str">
        <f>IF(SUM('Janv15-Aout15'!BG7,Sept15!BG7,'Oct15'!BG7,'Nov15'!BG7,Déc15!BG7)=0,"",SUM('Janv15-Aout15'!BG7,Sept15!BG7,'Oct15'!BG7,'Nov15'!BG7,Déc15!BG7))</f>
        <v/>
      </c>
      <c r="BO7" s="79" t="str">
        <f>IF(SUM('Janv15-Aout15'!BH7,Sept15!BH7,'Oct15'!BH7,'Nov15'!BH7,Déc15!BH7)=0,"",SUM('Janv15-Aout15'!BH7,Sept15!BH7,'Oct15'!BH7,'Nov15'!BH7,Déc15!BH7))</f>
        <v/>
      </c>
      <c r="BP7" s="83" t="str">
        <f>IF(SUM('Janv15-Aout15'!BI7,Sept15!BI7,'Oct15'!BI7,'Nov15'!BI7,Déc15!BI7)=0,"",SUM('Janv15-Aout15'!BI7,Sept15!BI7,'Oct15'!BI7,'Nov15'!BI7,Déc15!BI7))</f>
        <v/>
      </c>
      <c r="BQ7" s="83" t="str">
        <f>IF(SUM('Janv15-Aout15'!BJ7,Sept15!BJ7,'Oct15'!BJ7,'Nov15'!BJ7,Déc15!BJ7)=0,"",SUM('Janv15-Aout15'!BJ7,Sept15!BJ7,'Oct15'!BJ7,'Nov15'!BJ7,Déc15!BJ7))</f>
        <v/>
      </c>
      <c r="BR7" s="83" t="str">
        <f>IF(SUM('Janv15-Aout15'!BK7,Sept15!BK7,'Oct15'!BK7,'Nov15'!BK7,Déc15!BK7)=0,"",SUM('Janv15-Aout15'!BK7,Sept15!BK7,'Oct15'!BK7,'Nov15'!BK7,Déc15!BK7))</f>
        <v/>
      </c>
      <c r="BS7" s="83" t="str">
        <f>IF(SUM('Janv15-Aout15'!BL7,Sept15!BL7,'Oct15'!BL7,'Nov15'!BL7,Déc15!BL7)=0,"",SUM('Janv15-Aout15'!BL7,Sept15!BL7,'Oct15'!BL7,'Nov15'!BL7,Déc15!BL7))</f>
        <v/>
      </c>
      <c r="BT7" s="85" t="str">
        <f>IF(SUM('Janv15-Aout15'!BM7,Sept15!BM7,'Oct15'!BM7,'Nov15'!BM7,Déc15!BM7)=0,"",SUM('Janv15-Aout15'!BM7,Sept15!BM7,'Oct15'!BM7,'Nov15'!BM7,Déc15!BM7))</f>
        <v/>
      </c>
      <c r="BU7" s="86" t="str">
        <f>IF(SUM('Janv15-Aout15'!BN7,Sept15!BN7,'Oct15'!BN7,'Nov15'!BN7,Déc15!BN7)=0,"",SUM('Janv15-Aout15'!BN7,Sept15!BN7,'Oct15'!BN7,'Nov15'!BN7,Déc15!BN7))</f>
        <v/>
      </c>
      <c r="BV7" s="83" t="str">
        <f>IF(SUM('Janv15-Aout15'!BO7,Sept15!BO7,'Oct15'!BO7,'Nov15'!BO7,Déc15!BO7)=0,"",SUM('Janv15-Aout15'!BO7,Sept15!BO7,'Oct15'!BO7,'Nov15'!BO7,Déc15!BO7))</f>
        <v/>
      </c>
      <c r="BW7" s="83" t="str">
        <f>IF(SUM('Janv15-Aout15'!BP7,Sept15!BP7,'Oct15'!BP7,'Nov15'!BP7,Déc15!BP7)=0,"",SUM('Janv15-Aout15'!BP7,Sept15!BP7,'Oct15'!BP7,'Nov15'!BP7,Déc15!BP7))</f>
        <v/>
      </c>
      <c r="BX7" s="83" t="str">
        <f>IF(SUM('Janv15-Aout15'!BQ7,Sept15!BQ7,'Oct15'!BQ7,'Nov15'!BQ7,Déc15!BQ7)=0,"",SUM('Janv15-Aout15'!BQ7,Sept15!BQ7,'Oct15'!BQ7,'Nov15'!BQ7,Déc15!BQ7))</f>
        <v/>
      </c>
      <c r="BY7" s="85" t="str">
        <f>IF(SUM('Janv15-Aout15'!BR7,Sept15!BR7,'Oct15'!BR7,'Nov15'!BR7,Déc15!BR7)=0,"",SUM('Janv15-Aout15'!BR7,Sept15!BR7,'Oct15'!BR7,'Nov15'!BR7,Déc15!BR7))</f>
        <v/>
      </c>
      <c r="BZ7" s="51"/>
      <c r="CA7" s="86" t="str">
        <f>IF(SUM('Janv15-Aout15'!BT7,Sept15!BT7,'Oct15'!BT7,'Nov15'!BT7,Déc15!BT7)=0,"",SUM('Janv15-Aout15'!BT7,Sept15!BT7,'Oct15'!BT7,'Nov15'!BT7,Déc15!BT7))</f>
        <v/>
      </c>
      <c r="CB7" s="83" t="str">
        <f>IF(SUM('Janv15-Aout15'!BU7,Sept15!BU7,'Oct15'!BU7,'Nov15'!BU7,Déc15!BU7)=0,"",SUM('Janv15-Aout15'!BU7,Sept15!BU7,'Oct15'!BU7,'Nov15'!BU7,Déc15!BU7))</f>
        <v/>
      </c>
      <c r="CC7" s="83" t="str">
        <f>IF(SUM('Janv15-Aout15'!BV7,Sept15!BV7,'Oct15'!BV7,'Nov15'!BV7,Déc15!BV7)=0,"",SUM('Janv15-Aout15'!BV7,Sept15!BV7,'Oct15'!BV7,'Nov15'!BV7,Déc15!BV7))</f>
        <v/>
      </c>
      <c r="CD7" s="85" t="str">
        <f>IF(SUM('Janv15-Aout15'!BW7,Sept15!BW7,'Oct15'!BW7,'Nov15'!BW7,Déc15!BW7)=0,"",SUM('Janv15-Aout15'!BW7,Sept15!BW7,'Oct15'!BW7,'Nov15'!BW7,Déc15!BW7))</f>
        <v/>
      </c>
      <c r="CE7" s="86" t="str">
        <f>IF(SUM('Janv15-Aout15'!BX7,Sept15!BX7,'Oct15'!BX7,'Nov15'!BX7,Déc15!BX7)=0,"",SUM('Janv15-Aout15'!BX7,Sept15!BX7,'Oct15'!BX7,'Nov15'!BX7,Déc15!BX7))</f>
        <v/>
      </c>
      <c r="CF7" s="83" t="str">
        <f>IF(SUM('Janv15-Aout15'!BY7,Sept15!BY7,'Oct15'!BY7,'Nov15'!BY7,Déc15!BY7)=0,"",SUM('Janv15-Aout15'!BY7,Sept15!BY7,'Oct15'!BY7,'Nov15'!BY7,Déc15!BY7))</f>
        <v/>
      </c>
      <c r="CG7" s="85" t="str">
        <f>IF(SUM('Janv15-Aout15'!BZ7,Sept15!BZ7,'Oct15'!BZ7,'Nov15'!BZ7,Déc15!BZ7)=0,"",SUM('Janv15-Aout15'!BZ7,Sept15!BZ7,'Oct15'!BZ7,'Nov15'!BZ7,Déc15!BZ7))</f>
        <v/>
      </c>
      <c r="CH7" s="51"/>
      <c r="CI7" s="86" t="str">
        <f>IF(SUM('Janv15-Aout15'!CB7,Sept15!CB7,'Oct15'!CB7,'Nov15'!CB7,Déc15!CB7)=0,"",SUM('Janv15-Aout15'!CB7,Sept15!CB7,'Oct15'!CB7,'Nov15'!CB7,Déc15!CB7))</f>
        <v/>
      </c>
      <c r="CJ7" s="85" t="str">
        <f>IF(SUM('Janv15-Aout15'!CC7,Sept15!CC7,'Oct15'!CC7,'Nov15'!CC7,Déc15!CC7)=0,"",SUM('Janv15-Aout15'!CC7,Sept15!CC7,'Oct15'!CC7,'Nov15'!CC7,Déc15!CC7))</f>
        <v/>
      </c>
      <c r="CK7" s="29"/>
      <c r="CL7" s="29"/>
      <c r="CQ7" s="10" t="s">
        <v>24</v>
      </c>
    </row>
    <row r="8" spans="1:95" s="100" customFormat="1" ht="17.100000000000001" customHeight="1">
      <c r="A8" s="17" t="s">
        <v>28</v>
      </c>
      <c r="B8" s="18"/>
      <c r="C8" s="122">
        <f>SUM(J8:CJ8)</f>
        <v>136</v>
      </c>
      <c r="D8" s="123">
        <f>SUM(AX8:CJ8)</f>
        <v>0</v>
      </c>
      <c r="E8" s="116">
        <f t="shared" ref="E8" si="0">SUM(J8,M8,R8,V8,Y8,AX8,BA8,BF8,BJ8,BM8)</f>
        <v>77</v>
      </c>
      <c r="F8" s="117">
        <f t="shared" ref="F8" si="1">SUM(K8,N8,Q8,T8,W8,Z8,AY8,BB8,BE8,BH8,BK8,BN8)</f>
        <v>23</v>
      </c>
      <c r="G8" s="117">
        <f t="shared" ref="G8" si="2">SUM(L8,O8,P8,U8,X8,AZ8,BC8,BD8,BI8,BL8)</f>
        <v>4</v>
      </c>
      <c r="H8" s="118">
        <f t="shared" ref="H8" si="3">SUM(AG8,AH8,AI8,AJ8,BU8,BV8,BW8,BX8)</f>
        <v>15</v>
      </c>
      <c r="I8" s="107"/>
      <c r="J8" s="145">
        <f>SUM('Janv15-Aout15'!C8,Sept15!C8,'Oct15'!C8,'Nov15'!C8,Déc15!C8)</f>
        <v>0</v>
      </c>
      <c r="K8" s="147">
        <f>SUM('Janv15-Aout15'!D8,Sept15!D8,'Oct15'!D8,'Nov15'!D8,Déc15!D8)</f>
        <v>8</v>
      </c>
      <c r="L8" s="147">
        <f>SUM('Janv15-Aout15'!E8,Sept15!E8,'Oct15'!E8,'Nov15'!E8,Déc15!E8)</f>
        <v>1</v>
      </c>
      <c r="M8" s="148"/>
      <c r="N8" s="146"/>
      <c r="O8" s="55"/>
      <c r="P8" s="146">
        <f>SUM('Janv15-Aout15'!I8,Sept15!I8,'Oct15'!I8,'Nov15'!I8,Déc15!I8)</f>
        <v>0</v>
      </c>
      <c r="Q8" s="149">
        <f>SUM('Janv15-Aout15'!J8,Sept15!J8,'Oct15'!J8,'Nov15'!J8,Déc15!J8)</f>
        <v>10</v>
      </c>
      <c r="R8" s="150">
        <f>SUM('Janv15-Aout15'!K8,Sept15!K8,'Oct15'!K8,'Nov15'!K8,Déc15!K8)</f>
        <v>0</v>
      </c>
      <c r="S8" s="151">
        <f>SUM('Janv15-Aout15'!L8,Sept15!L8,'Oct15'!L8,'Nov15'!L8,Déc15!L8)</f>
        <v>0</v>
      </c>
      <c r="T8" s="148">
        <f>SUM('Janv15-Aout15'!M8,Sept15!M8,'Oct15'!M8,'Nov15'!M8,Déc15!M8)</f>
        <v>4</v>
      </c>
      <c r="U8" s="149">
        <f>SUM('Janv15-Aout15'!N8,Sept15!N8,'Oct15'!N8,'Nov15'!N8,Déc15!N8)</f>
        <v>3</v>
      </c>
      <c r="V8" s="148">
        <f>SUM('Janv15-Aout15'!O8,Sept15!O8,'Oct15'!O8,'Nov15'!O8,Déc15!O8)</f>
        <v>0</v>
      </c>
      <c r="W8" s="146">
        <f>SUM('Janv15-Aout15'!P8,Sept15!P8,'Oct15'!P8,'Nov15'!P8,Déc15!P8)</f>
        <v>1</v>
      </c>
      <c r="X8" s="152">
        <f>SUM('Janv15-Aout15'!Q8,Sept15!Q8,'Oct15'!Q8,'Nov15'!Q8,Déc15!Q8)</f>
        <v>0</v>
      </c>
      <c r="Y8" s="145">
        <f>SUM('Janv15-Aout15'!R8,Sept15!R8,'Oct15'!R8,'Nov15'!R8,Déc15!R8)</f>
        <v>77</v>
      </c>
      <c r="Z8" s="146">
        <f>SUM('Janv15-Aout15'!S8,Sept15!S8,'Oct15'!S8,'Nov15'!S8,Déc15!S8)</f>
        <v>0</v>
      </c>
      <c r="AA8" s="152">
        <f>SUM('Janv15-Aout15'!T8,Sept15!T8,'Oct15'!T8,'Nov15'!T8,Déc15!T8)</f>
        <v>8</v>
      </c>
      <c r="AB8" s="153">
        <f>SUM('Janv15-Aout15'!U8,Sept15!U8,'Oct15'!U8,'Nov15'!U8,Déc15!U8)</f>
        <v>2</v>
      </c>
      <c r="AC8" s="154">
        <f>SUM('Janv15-Aout15'!V8,Sept15!V8,'Oct15'!V8,'Nov15'!V8,Déc15!V8)</f>
        <v>0</v>
      </c>
      <c r="AD8" s="154">
        <f>SUM('Janv15-Aout15'!W8,Sept15!W8,'Oct15'!W8,'Nov15'!W8,Déc15!W8)</f>
        <v>0</v>
      </c>
      <c r="AE8" s="154">
        <f>SUM('Janv15-Aout15'!X8,Sept15!X8,'Oct15'!X8,'Nov15'!X8,Déc15!X8)</f>
        <v>0</v>
      </c>
      <c r="AF8" s="155">
        <f>SUM('Janv15-Aout15'!Y8,Sept15!Y8,'Oct15'!Y8,'Nov15'!Y8,Déc15!Y8)</f>
        <v>1</v>
      </c>
      <c r="AG8" s="153">
        <f>SUM('Janv15-Aout15'!Z8,Sept15!Z8,'Oct15'!Z8,'Nov15'!Z8,Déc15!Z8)</f>
        <v>15</v>
      </c>
      <c r="AH8" s="154">
        <f>SUM('Janv15-Aout15'!AA8,Sept15!AA8,'Oct15'!AA8,'Nov15'!AA8,Déc15!AA8)</f>
        <v>0</v>
      </c>
      <c r="AI8" s="154">
        <f>SUM('Janv15-Aout15'!AB8,Sept15!AB8,'Oct15'!AB8,'Nov15'!AB8,Déc15!AB8)</f>
        <v>0</v>
      </c>
      <c r="AJ8" s="154">
        <f>SUM('Janv15-Aout15'!AC8,Sept15!AC8,'Oct15'!AC8,'Nov15'!AC8,Déc15!AC8)</f>
        <v>0</v>
      </c>
      <c r="AK8" s="155">
        <f>SUM('Janv15-Aout15'!AD8,Sept15!AD8,'Oct15'!AD8,'Nov15'!AD8,Déc15!AD8)</f>
        <v>6</v>
      </c>
      <c r="AL8" s="164"/>
      <c r="AM8" s="153">
        <f>SUM('Janv15-Aout15'!AF8,Sept15!AF8,'Oct15'!AF8,'Nov15'!AF8,Déc15!AF8)</f>
        <v>0</v>
      </c>
      <c r="AN8" s="154">
        <f>SUM('Janv15-Aout15'!AG8,Sept15!AG8,'Oct15'!AG8,'Nov15'!AG8,Déc15!AG8)</f>
        <v>0</v>
      </c>
      <c r="AO8" s="154">
        <f>SUM('Janv15-Aout15'!AH8,Sept15!AH8,'Oct15'!AH8,'Nov15'!AH8,Déc15!AH8)</f>
        <v>0</v>
      </c>
      <c r="AP8" s="155">
        <f>SUM('Janv15-Aout15'!AI8,Sept15!AI8,'Oct15'!AI8,'Nov15'!AI8,Déc15!AI8)</f>
        <v>0</v>
      </c>
      <c r="AQ8" s="153">
        <f>SUM('Janv15-Aout15'!AJ8,Sept15!AJ8,'Oct15'!AJ8,'Nov15'!AJ8,Déc15!AJ8)</f>
        <v>0</v>
      </c>
      <c r="AR8" s="154">
        <f>SUM('Janv15-Aout15'!AK8,Sept15!AK8,'Oct15'!AK8,'Nov15'!AK8,Déc15!AK8)</f>
        <v>0</v>
      </c>
      <c r="AS8" s="155">
        <f>SUM('Janv15-Aout15'!AL8,Sept15!AL8,'Oct15'!AL8,'Nov15'!AL8,Déc15!AL8)</f>
        <v>0</v>
      </c>
      <c r="AT8" s="74"/>
      <c r="AU8" s="153">
        <f>SUM('Janv15-Aout15'!AN8,Sept15!AN8,'Oct15'!AN8,'Nov15'!AN8,Déc15!AN8)</f>
        <v>0</v>
      </c>
      <c r="AV8" s="155">
        <f>SUM('Janv15-Aout15'!AO8,Sept15!AO8,'Oct15'!AO8,'Nov15'!AO8,Déc15!AO8)</f>
        <v>0</v>
      </c>
      <c r="AW8" s="98"/>
      <c r="AX8" s="53" t="str">
        <f>IF(SUM('Janv15-Aout15'!AQ8,Sept15!AQ8,'Oct15'!AQ8,'Nov15'!AQ8,Déc15!AQ8)=0,"",SUM('Janv15-Aout15'!AQ8,Sept15!AQ8,'Oct15'!AQ8,'Nov15'!AQ8,Déc15!AQ8))</f>
        <v/>
      </c>
      <c r="AY8" s="54" t="str">
        <f>IF(SUM('Janv15-Aout15'!AR8,Sept15!AR8,'Oct15'!AR8,'Nov15'!AR8,Déc15!AR8)=0,"",SUM('Janv15-Aout15'!AR8,Sept15!AR8,'Oct15'!AR8,'Nov15'!AR8,Déc15!AR8))</f>
        <v/>
      </c>
      <c r="AZ8" s="55" t="str">
        <f>IF(SUM('Janv15-Aout15'!AS8,Sept15!AS8,'Oct15'!AS8,'Nov15'!AS8,Déc15!AS8)=0,"",SUM('Janv15-Aout15'!AS8,Sept15!AS8,'Oct15'!AS8,'Nov15'!AS8,Déc15!AS8))</f>
        <v/>
      </c>
      <c r="BA8" s="56" t="str">
        <f>IF(SUM('Janv15-Aout15'!AT8,Sept15!AT8,'Oct15'!AT8,'Nov15'!AT8,Déc15!AT8)=0,"",SUM('Janv15-Aout15'!AT8,Sept15!AT8,'Oct15'!AT8,'Nov15'!AT8,Déc15!AT8))</f>
        <v/>
      </c>
      <c r="BB8" s="54" t="str">
        <f>IF(SUM('Janv15-Aout15'!AU8,Sept15!AU8,'Oct15'!AU8,'Nov15'!AU8,Déc15!AU8)=0,"",SUM('Janv15-Aout15'!AU8,Sept15!AU8,'Oct15'!AU8,'Nov15'!AU8,Déc15!AU8))</f>
        <v/>
      </c>
      <c r="BC8" s="55" t="str">
        <f>IF(SUM('Janv15-Aout15'!AV8,Sept15!AV8,'Oct15'!AV8,'Nov15'!AV8,Déc15!AV8)=0,"",SUM('Janv15-Aout15'!AV8,Sept15!AV8,'Oct15'!AV8,'Nov15'!AV8,Déc15!AV8))</f>
        <v/>
      </c>
      <c r="BD8" s="56" t="str">
        <f>IF(SUM('Janv15-Aout15'!AW8,Sept15!AW8,'Oct15'!AW8,'Nov15'!AW8,Déc15!AW8)=0,"",SUM('Janv15-Aout15'!AW8,Sept15!AW8,'Oct15'!AW8,'Nov15'!AW8,Déc15!AW8))</f>
        <v/>
      </c>
      <c r="BE8" s="55" t="str">
        <f>IF(SUM('Janv15-Aout15'!AX8,Sept15!AX8,'Oct15'!AX8,'Nov15'!AX8,Déc15!AX8)=0,"",SUM('Janv15-Aout15'!AX8,Sept15!AX8,'Oct15'!AX8,'Nov15'!AX8,Déc15!AX8))</f>
        <v/>
      </c>
      <c r="BF8" s="128" t="s">
        <v>26</v>
      </c>
      <c r="BG8" s="129"/>
      <c r="BH8" s="56" t="str">
        <f>IF(SUM('Janv15-Aout15'!BA8,Sept15!BA8,'Oct15'!BA8,'Nov15'!BA8,Déc15!BA8)=0,"",SUM('Janv15-Aout15'!BA8,Sept15!BA8,'Oct15'!BA8,'Nov15'!BA8,Déc15!BA8))</f>
        <v/>
      </c>
      <c r="BI8" s="55" t="str">
        <f>IF(SUM('Janv15-Aout15'!BB8,Sept15!BB8,'Oct15'!BB8,'Nov15'!BB8,Déc15!BB8)=0,"",SUM('Janv15-Aout15'!BB8,Sept15!BB8,'Oct15'!BB8,'Nov15'!BB8,Déc15!BB8))</f>
        <v/>
      </c>
      <c r="BJ8" s="56" t="str">
        <f>IF(SUM('Janv15-Aout15'!BC8,Sept15!BC8,'Oct15'!BC8,'Nov15'!BC8,Déc15!BC8)=0,"",SUM('Janv15-Aout15'!BC8,Sept15!BC8,'Oct15'!BC8,'Nov15'!BC8,Déc15!BC8))</f>
        <v/>
      </c>
      <c r="BK8" s="54" t="str">
        <f>IF(SUM('Janv15-Aout15'!BD8,Sept15!BD8,'Oct15'!BD8,'Nov15'!BD8,Déc15!BD8)=0,"",SUM('Janv15-Aout15'!BD8,Sept15!BD8,'Oct15'!BD8,'Nov15'!BD8,Déc15!BD8))</f>
        <v/>
      </c>
      <c r="BL8" s="58" t="str">
        <f>IF(SUM('Janv15-Aout15'!BE8,Sept15!BE8,'Oct15'!BE8,'Nov15'!BE8,Déc15!BE8)=0,"",SUM('Janv15-Aout15'!BE8,Sept15!BE8,'Oct15'!BE8,'Nov15'!BE8,Déc15!BE8))</f>
        <v/>
      </c>
      <c r="BM8" s="53" t="str">
        <f>IF(SUM('Janv15-Aout15'!BF8,Sept15!BF8,'Oct15'!BF8,'Nov15'!BF8,Déc15!BF8)=0,"",SUM('Janv15-Aout15'!BF8,Sept15!BF8,'Oct15'!BF8,'Nov15'!BF8,Déc15!BF8))</f>
        <v/>
      </c>
      <c r="BN8" s="54" t="str">
        <f>IF(SUM('Janv15-Aout15'!BG8,Sept15!BG8,'Oct15'!BG8,'Nov15'!BG8,Déc15!BG8)=0,"",SUM('Janv15-Aout15'!BG8,Sept15!BG8,'Oct15'!BG8,'Nov15'!BG8,Déc15!BG8))</f>
        <v/>
      </c>
      <c r="BO8" s="55" t="str">
        <f>IF(SUM('Janv15-Aout15'!BH8,Sept15!BH8,'Oct15'!BH8,'Nov15'!BH8,Déc15!BH8)=0,"",SUM('Janv15-Aout15'!BH8,Sept15!BH8,'Oct15'!BH8,'Nov15'!BH8,Déc15!BH8))</f>
        <v/>
      </c>
      <c r="BP8" s="59" t="str">
        <f>IF(SUM('Janv15-Aout15'!BI8,Sept15!BI8,'Oct15'!BI8,'Nov15'!BI8,Déc15!BI8)=0,"",SUM('Janv15-Aout15'!BI8,Sept15!BI8,'Oct15'!BI8,'Nov15'!BI8,Déc15!BI8))</f>
        <v/>
      </c>
      <c r="BQ8" s="59" t="str">
        <f>IF(SUM('Janv15-Aout15'!BJ8,Sept15!BJ8,'Oct15'!BJ8,'Nov15'!BJ8,Déc15!BJ8)=0,"",SUM('Janv15-Aout15'!BJ8,Sept15!BJ8,'Oct15'!BJ8,'Nov15'!BJ8,Déc15!BJ8))</f>
        <v/>
      </c>
      <c r="BR8" s="59" t="str">
        <f>IF(SUM('Janv15-Aout15'!BK8,Sept15!BK8,'Oct15'!BK8,'Nov15'!BK8,Déc15!BK8)=0,"",SUM('Janv15-Aout15'!BK8,Sept15!BK8,'Oct15'!BK8,'Nov15'!BK8,Déc15!BK8))</f>
        <v/>
      </c>
      <c r="BS8" s="59" t="str">
        <f>IF(SUM('Janv15-Aout15'!BL8,Sept15!BL8,'Oct15'!BL8,'Nov15'!BL8,Déc15!BL8)=0,"",SUM('Janv15-Aout15'!BL8,Sept15!BL8,'Oct15'!BL8,'Nov15'!BL8,Déc15!BL8))</f>
        <v/>
      </c>
      <c r="BT8" s="61" t="str">
        <f>IF(SUM('Janv15-Aout15'!BM8,Sept15!BM8,'Oct15'!BM8,'Nov15'!BM8,Déc15!BM8)=0,"",SUM('Janv15-Aout15'!BM8,Sept15!BM8,'Oct15'!BM8,'Nov15'!BM8,Déc15!BM8))</f>
        <v/>
      </c>
      <c r="BU8" s="62" t="str">
        <f>IF(SUM('Janv15-Aout15'!BN8,Sept15!BN8,'Oct15'!BN8,'Nov15'!BN8,Déc15!BN8)=0,"",SUM('Janv15-Aout15'!BN8,Sept15!BN8,'Oct15'!BN8,'Nov15'!BN8,Déc15!BN8))</f>
        <v/>
      </c>
      <c r="BV8" s="59" t="str">
        <f>IF(SUM('Janv15-Aout15'!BO8,Sept15!BO8,'Oct15'!BO8,'Nov15'!BO8,Déc15!BO8)=0,"",SUM('Janv15-Aout15'!BO8,Sept15!BO8,'Oct15'!BO8,'Nov15'!BO8,Déc15!BO8))</f>
        <v/>
      </c>
      <c r="BW8" s="59" t="str">
        <f>IF(SUM('Janv15-Aout15'!BP8,Sept15!BP8,'Oct15'!BP8,'Nov15'!BP8,Déc15!BP8)=0,"",SUM('Janv15-Aout15'!BP8,Sept15!BP8,'Oct15'!BP8,'Nov15'!BP8,Déc15!BP8))</f>
        <v/>
      </c>
      <c r="BX8" s="59" t="str">
        <f>IF(SUM('Janv15-Aout15'!BQ8,Sept15!BQ8,'Oct15'!BQ8,'Nov15'!BQ8,Déc15!BQ8)=0,"",SUM('Janv15-Aout15'!BQ8,Sept15!BQ8,'Oct15'!BQ8,'Nov15'!BQ8,Déc15!BQ8))</f>
        <v/>
      </c>
      <c r="BY8" s="61" t="str">
        <f>IF(SUM('Janv15-Aout15'!BR8,Sept15!BR8,'Oct15'!BR8,'Nov15'!BR8,Déc15!BR8)=0,"",SUM('Janv15-Aout15'!BR8,Sept15!BR8,'Oct15'!BR8,'Nov15'!BR8,Déc15!BR8))</f>
        <v/>
      </c>
      <c r="BZ8" s="67"/>
      <c r="CA8" s="62" t="str">
        <f>IF(SUM('Janv15-Aout15'!BT8,Sept15!BT8,'Oct15'!BT8,'Nov15'!BT8,Déc15!BT8)=0,"",SUM('Janv15-Aout15'!BT8,Sept15!BT8,'Oct15'!BT8,'Nov15'!BT8,Déc15!BT8))</f>
        <v/>
      </c>
      <c r="CB8" s="59" t="str">
        <f>IF(SUM('Janv15-Aout15'!BU8,Sept15!BU8,'Oct15'!BU8,'Nov15'!BU8,Déc15!BU8)=0,"",SUM('Janv15-Aout15'!BU8,Sept15!BU8,'Oct15'!BU8,'Nov15'!BU8,Déc15!BU8))</f>
        <v/>
      </c>
      <c r="CC8" s="59" t="str">
        <f>IF(SUM('Janv15-Aout15'!BV8,Sept15!BV8,'Oct15'!BV8,'Nov15'!BV8,Déc15!BV8)=0,"",SUM('Janv15-Aout15'!BV8,Sept15!BV8,'Oct15'!BV8,'Nov15'!BV8,Déc15!BV8))</f>
        <v/>
      </c>
      <c r="CD8" s="61" t="str">
        <f>IF(SUM('Janv15-Aout15'!BW8,Sept15!BW8,'Oct15'!BW8,'Nov15'!BW8,Déc15!BW8)=0,"",SUM('Janv15-Aout15'!BW8,Sept15!BW8,'Oct15'!BW8,'Nov15'!BW8,Déc15!BW8))</f>
        <v/>
      </c>
      <c r="CE8" s="62" t="str">
        <f>IF(SUM('Janv15-Aout15'!BX8,Sept15!BX8,'Oct15'!BX8,'Nov15'!BX8,Déc15!BX8)=0,"",SUM('Janv15-Aout15'!BX8,Sept15!BX8,'Oct15'!BX8,'Nov15'!BX8,Déc15!BX8))</f>
        <v/>
      </c>
      <c r="CF8" s="59" t="str">
        <f>IF(SUM('Janv15-Aout15'!BY8,Sept15!BY8,'Oct15'!BY8,'Nov15'!BY8,Déc15!BY8)=0,"",SUM('Janv15-Aout15'!BY8,Sept15!BY8,'Oct15'!BY8,'Nov15'!BY8,Déc15!BY8))</f>
        <v/>
      </c>
      <c r="CG8" s="61" t="str">
        <f>IF(SUM('Janv15-Aout15'!BZ8,Sept15!BZ8,'Oct15'!BZ8,'Nov15'!BZ8,Déc15!BZ8)=0,"",SUM('Janv15-Aout15'!BZ8,Sept15!BZ8,'Oct15'!BZ8,'Nov15'!BZ8,Déc15!BZ8))</f>
        <v/>
      </c>
      <c r="CH8" s="67"/>
      <c r="CI8" s="62" t="str">
        <f>IF(SUM('Janv15-Aout15'!CB8,Sept15!CB8,'Oct15'!CB8,'Nov15'!CB8,Déc15!CB8)=0,"",SUM('Janv15-Aout15'!CB8,Sept15!CB8,'Oct15'!CB8,'Nov15'!CB8,Déc15!CB8))</f>
        <v/>
      </c>
      <c r="CJ8" s="61" t="str">
        <f>IF(SUM('Janv15-Aout15'!CC8,Sept15!CC8,'Oct15'!CC8,'Nov15'!CC8,Déc15!CC8)=0,"",SUM('Janv15-Aout15'!CC8,Sept15!CC8,'Oct15'!CC8,'Nov15'!CC8,Déc15!CC8))</f>
        <v/>
      </c>
      <c r="CK8" s="99"/>
      <c r="CL8" s="99"/>
      <c r="CQ8" s="100" t="s">
        <v>25</v>
      </c>
    </row>
    <row r="9" spans="1:95" ht="15" customHeight="1"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9"/>
      <c r="CA9" s="28"/>
      <c r="CB9" s="28"/>
      <c r="CC9" s="28"/>
      <c r="CD9" s="28"/>
      <c r="CE9" s="28"/>
      <c r="CF9" s="28"/>
      <c r="CG9" s="28"/>
      <c r="CH9" s="29"/>
      <c r="CI9" s="28"/>
      <c r="CJ9" s="28"/>
      <c r="CK9" s="29"/>
      <c r="CL9" s="29"/>
    </row>
    <row r="10" spans="1:95" ht="15" customHeight="1"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9"/>
      <c r="CA10" s="28"/>
      <c r="CB10" s="28"/>
      <c r="CC10" s="28"/>
      <c r="CD10" s="28"/>
      <c r="CE10" s="28"/>
      <c r="CF10" s="28"/>
      <c r="CG10" s="28"/>
      <c r="CH10" s="29"/>
      <c r="CI10" s="28"/>
      <c r="CJ10" s="28"/>
      <c r="CK10" s="29"/>
      <c r="CL10" s="29"/>
    </row>
    <row r="11" spans="1:95" ht="15" customHeight="1"/>
  </sheetData>
  <autoFilter ref="A6:B8"/>
  <mergeCells count="78">
    <mergeCell ref="J1:AV1"/>
    <mergeCell ref="AX1:CJ1"/>
    <mergeCell ref="J2:AK2"/>
    <mergeCell ref="AM2:AS2"/>
    <mergeCell ref="AU2:AV2"/>
    <mergeCell ref="AX2:BY2"/>
    <mergeCell ref="CA2:CG2"/>
    <mergeCell ref="CI2:CJ2"/>
    <mergeCell ref="CA3:CD3"/>
    <mergeCell ref="CE3:CG3"/>
    <mergeCell ref="CI3:CJ3"/>
    <mergeCell ref="J3:X3"/>
    <mergeCell ref="Y3:AF3"/>
    <mergeCell ref="AG3:AK3"/>
    <mergeCell ref="AM3:AP3"/>
    <mergeCell ref="AQ3:AS3"/>
    <mergeCell ref="AU3:AV3"/>
    <mergeCell ref="AG4:AG5"/>
    <mergeCell ref="J4:L4"/>
    <mergeCell ref="M4:O4"/>
    <mergeCell ref="P4:R4"/>
    <mergeCell ref="S4:U4"/>
    <mergeCell ref="V4:X4"/>
    <mergeCell ref="BG4:BI4"/>
    <mergeCell ref="Y4:AA4"/>
    <mergeCell ref="AX3:BL3"/>
    <mergeCell ref="BM3:BT3"/>
    <mergeCell ref="BU3:BY3"/>
    <mergeCell ref="AH4:AH5"/>
    <mergeCell ref="AI4:AI5"/>
    <mergeCell ref="AJ4:AJ5"/>
    <mergeCell ref="AK4:AK5"/>
    <mergeCell ref="AM4:AM5"/>
    <mergeCell ref="AN4:AN5"/>
    <mergeCell ref="AB4:AB5"/>
    <mergeCell ref="AC4:AC5"/>
    <mergeCell ref="AD4:AD5"/>
    <mergeCell ref="AE4:AE5"/>
    <mergeCell ref="AF4:AF5"/>
    <mergeCell ref="CI4:CI5"/>
    <mergeCell ref="CJ4:CJ5"/>
    <mergeCell ref="R5:S5"/>
    <mergeCell ref="BF5:BG5"/>
    <mergeCell ref="R6:S6"/>
    <mergeCell ref="BF6:BG6"/>
    <mergeCell ref="CB4:CB5"/>
    <mergeCell ref="CC4:CC5"/>
    <mergeCell ref="CD4:CD5"/>
    <mergeCell ref="CE4:CE5"/>
    <mergeCell ref="CF4:CF5"/>
    <mergeCell ref="CG4:CG5"/>
    <mergeCell ref="BU4:BU5"/>
    <mergeCell ref="BV4:BV5"/>
    <mergeCell ref="BW4:BW5"/>
    <mergeCell ref="BX4:BX5"/>
    <mergeCell ref="CA4:CA5"/>
    <mergeCell ref="BM4:BO4"/>
    <mergeCell ref="BP4:BP5"/>
    <mergeCell ref="BQ4:BQ5"/>
    <mergeCell ref="BR4:BR5"/>
    <mergeCell ref="BS4:BS5"/>
    <mergeCell ref="BT4:BT5"/>
    <mergeCell ref="C5:C6"/>
    <mergeCell ref="D5:D6"/>
    <mergeCell ref="E6:H6"/>
    <mergeCell ref="C4:H4"/>
    <mergeCell ref="BY4:BY5"/>
    <mergeCell ref="BJ4:BL4"/>
    <mergeCell ref="AO4:AO5"/>
    <mergeCell ref="AP4:AP5"/>
    <mergeCell ref="AQ4:AQ5"/>
    <mergeCell ref="AR4:AR5"/>
    <mergeCell ref="AS4:AS5"/>
    <mergeCell ref="AU4:AU5"/>
    <mergeCell ref="AV4:AV5"/>
    <mergeCell ref="AX4:AZ4"/>
    <mergeCell ref="BA4:BC4"/>
    <mergeCell ref="BD4:BF4"/>
  </mergeCells>
  <conditionalFormatting sqref="AL8 AT8 AW8 BZ8 CH8">
    <cfRule type="top10" dxfId="1" priority="52" rank="3"/>
  </conditionalFormatting>
  <conditionalFormatting sqref="J7:AK8 AM7:AS8 AU7:AV8">
    <cfRule type="cellIs" dxfId="0" priority="24" operator="equal">
      <formula>0</formula>
    </cfRule>
  </conditionalFormatting>
  <conditionalFormatting sqref="C7:C8">
    <cfRule type="dataBar" priority="58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39"/>
  <sheetViews>
    <sheetView workbookViewId="0">
      <selection activeCell="F28" sqref="F28"/>
    </sheetView>
  </sheetViews>
  <sheetFormatPr baseColWidth="10" defaultRowHeight="15"/>
  <cols>
    <col min="1" max="9" width="11.42578125" style="10"/>
    <col min="10" max="10" width="17.85546875" style="10" bestFit="1" customWidth="1"/>
    <col min="11" max="11" width="12.7109375" style="10" customWidth="1"/>
    <col min="12" max="16384" width="11.42578125" style="10"/>
  </cols>
  <sheetData>
    <row r="1" spans="1:12" ht="15.75" thickBot="1"/>
    <row r="2" spans="1:12" ht="15.75" thickBot="1">
      <c r="C2" s="163" t="s">
        <v>65</v>
      </c>
      <c r="L2" s="163" t="s">
        <v>28</v>
      </c>
    </row>
    <row r="3" spans="1:12" ht="15.75" thickBot="1"/>
    <row r="4" spans="1:12" ht="15" customHeight="1">
      <c r="A4" s="156" t="s">
        <v>64</v>
      </c>
      <c r="B4" s="165">
        <f>Global!Z7</f>
        <v>98</v>
      </c>
      <c r="J4" s="156" t="s">
        <v>49</v>
      </c>
      <c r="K4" s="160">
        <f>Global!Y8</f>
        <v>77</v>
      </c>
    </row>
    <row r="5" spans="1:12">
      <c r="A5" s="157" t="s">
        <v>61</v>
      </c>
      <c r="B5" s="165">
        <f>Global!R7</f>
        <v>52</v>
      </c>
      <c r="J5" s="157" t="s">
        <v>39</v>
      </c>
      <c r="K5" s="161">
        <f>Global!AG8</f>
        <v>15</v>
      </c>
    </row>
    <row r="6" spans="1:12">
      <c r="A6" s="157" t="s">
        <v>33</v>
      </c>
      <c r="B6" s="165">
        <f>Global!N7</f>
        <v>13</v>
      </c>
      <c r="J6" s="157" t="s">
        <v>50</v>
      </c>
      <c r="K6" s="161">
        <f>Global!Q8</f>
        <v>10</v>
      </c>
    </row>
    <row r="7" spans="1:12" ht="15" customHeight="1">
      <c r="A7" s="157" t="s">
        <v>62</v>
      </c>
      <c r="B7" s="165">
        <f>Global!V7</f>
        <v>4</v>
      </c>
      <c r="J7" s="157" t="s">
        <v>51</v>
      </c>
      <c r="K7" s="161">
        <f>Global!K8</f>
        <v>8</v>
      </c>
    </row>
    <row r="8" spans="1:12">
      <c r="A8" s="157" t="s">
        <v>59</v>
      </c>
      <c r="B8" s="165">
        <f>Global!J7</f>
        <v>0</v>
      </c>
      <c r="J8" s="157" t="s">
        <v>52</v>
      </c>
      <c r="K8" s="161">
        <f>Global!AA8</f>
        <v>8</v>
      </c>
    </row>
    <row r="9" spans="1:12">
      <c r="A9" s="157" t="s">
        <v>51</v>
      </c>
      <c r="B9" s="165">
        <f>Global!K7</f>
        <v>0</v>
      </c>
      <c r="J9" s="157" t="s">
        <v>42</v>
      </c>
      <c r="K9" s="161">
        <f>Global!AK8</f>
        <v>6</v>
      </c>
    </row>
    <row r="10" spans="1:12">
      <c r="A10" s="157" t="s">
        <v>55</v>
      </c>
      <c r="B10" s="10">
        <f>Global!L7</f>
        <v>0</v>
      </c>
      <c r="J10" s="157" t="s">
        <v>53</v>
      </c>
      <c r="K10" s="161">
        <f>Global!T8</f>
        <v>4</v>
      </c>
    </row>
    <row r="11" spans="1:12">
      <c r="A11" s="157" t="s">
        <v>57</v>
      </c>
      <c r="B11" s="165">
        <f>Global!M7</f>
        <v>0</v>
      </c>
      <c r="J11" s="157" t="s">
        <v>54</v>
      </c>
      <c r="K11" s="161">
        <f>Global!U8</f>
        <v>3</v>
      </c>
    </row>
    <row r="12" spans="1:12">
      <c r="A12" s="157" t="s">
        <v>58</v>
      </c>
      <c r="B12" s="10">
        <f>Global!O7</f>
        <v>0</v>
      </c>
      <c r="J12" s="157" t="s">
        <v>34</v>
      </c>
      <c r="K12" s="161">
        <f>Global!AB8</f>
        <v>2</v>
      </c>
    </row>
    <row r="13" spans="1:12">
      <c r="A13" s="157" t="s">
        <v>60</v>
      </c>
      <c r="B13" s="165">
        <f>Global!P7</f>
        <v>0</v>
      </c>
      <c r="J13" s="157" t="s">
        <v>55</v>
      </c>
      <c r="K13" s="161">
        <f>Global!$L$8</f>
        <v>1</v>
      </c>
    </row>
    <row r="14" spans="1:12">
      <c r="A14" s="157" t="s">
        <v>50</v>
      </c>
      <c r="B14" s="165">
        <f>Global!Q7</f>
        <v>0</v>
      </c>
      <c r="J14" s="157" t="s">
        <v>56</v>
      </c>
      <c r="K14" s="161">
        <f>Global!W8</f>
        <v>1</v>
      </c>
    </row>
    <row r="15" spans="1:12">
      <c r="A15" s="157" t="s">
        <v>53</v>
      </c>
      <c r="B15" s="165">
        <f>Global!T7</f>
        <v>0</v>
      </c>
      <c r="J15" s="157" t="s">
        <v>38</v>
      </c>
      <c r="K15" s="161">
        <f>Global!AF8</f>
        <v>1</v>
      </c>
    </row>
    <row r="16" spans="1:12">
      <c r="A16" s="157" t="s">
        <v>54</v>
      </c>
      <c r="B16" s="165">
        <f>Global!U7</f>
        <v>0</v>
      </c>
      <c r="J16" s="157" t="s">
        <v>33</v>
      </c>
      <c r="K16" s="161">
        <f>Global!$N$8</f>
        <v>0</v>
      </c>
    </row>
    <row r="17" spans="1:11">
      <c r="A17" s="157" t="s">
        <v>56</v>
      </c>
      <c r="B17" s="165">
        <f>Global!W7</f>
        <v>0</v>
      </c>
      <c r="J17" s="157" t="s">
        <v>57</v>
      </c>
      <c r="K17" s="161">
        <f>Global!$M$8</f>
        <v>0</v>
      </c>
    </row>
    <row r="18" spans="1:11">
      <c r="A18" s="157" t="s">
        <v>62</v>
      </c>
      <c r="B18" s="165">
        <f>Global!X7</f>
        <v>0</v>
      </c>
      <c r="J18" s="157" t="s">
        <v>58</v>
      </c>
      <c r="K18" s="161">
        <f>Global!$O$8</f>
        <v>0</v>
      </c>
    </row>
    <row r="19" spans="1:11">
      <c r="A19" s="157" t="s">
        <v>49</v>
      </c>
      <c r="B19" s="165">
        <f>Global!Y7</f>
        <v>0</v>
      </c>
      <c r="J19" s="157" t="s">
        <v>59</v>
      </c>
      <c r="K19" s="161">
        <f>Global!$J$8</f>
        <v>0</v>
      </c>
    </row>
    <row r="20" spans="1:11">
      <c r="A20" s="157" t="s">
        <v>52</v>
      </c>
      <c r="B20" s="165">
        <f>Global!AA7</f>
        <v>0</v>
      </c>
      <c r="J20" s="157" t="s">
        <v>60</v>
      </c>
      <c r="K20" s="161">
        <f>Global!$P$8</f>
        <v>0</v>
      </c>
    </row>
    <row r="21" spans="1:11">
      <c r="A21" s="157" t="s">
        <v>34</v>
      </c>
      <c r="B21" s="165">
        <f>Global!AB7</f>
        <v>0</v>
      </c>
      <c r="J21" s="157" t="s">
        <v>61</v>
      </c>
      <c r="K21" s="161">
        <f>Global!R8</f>
        <v>0</v>
      </c>
    </row>
    <row r="22" spans="1:11">
      <c r="A22" s="157" t="s">
        <v>36</v>
      </c>
      <c r="B22" s="165">
        <f>Global!AC7</f>
        <v>0</v>
      </c>
      <c r="J22" s="157" t="s">
        <v>62</v>
      </c>
      <c r="K22" s="161">
        <f>Global!V8</f>
        <v>0</v>
      </c>
    </row>
    <row r="23" spans="1:11">
      <c r="A23" s="157" t="s">
        <v>37</v>
      </c>
      <c r="B23" s="165">
        <f>Global!AD7</f>
        <v>0</v>
      </c>
      <c r="J23" s="157" t="s">
        <v>63</v>
      </c>
      <c r="K23" s="161">
        <f>Global!X8</f>
        <v>0</v>
      </c>
    </row>
    <row r="24" spans="1:11">
      <c r="A24" s="157" t="s">
        <v>35</v>
      </c>
      <c r="B24" s="165">
        <f>Global!AD7</f>
        <v>0</v>
      </c>
      <c r="J24" s="157" t="s">
        <v>52</v>
      </c>
      <c r="K24" s="161">
        <f>Global!Z8</f>
        <v>0</v>
      </c>
    </row>
    <row r="25" spans="1:11">
      <c r="A25" s="157" t="s">
        <v>38</v>
      </c>
      <c r="B25" s="165">
        <f>Global!AF7</f>
        <v>0</v>
      </c>
      <c r="J25" s="157" t="s">
        <v>36</v>
      </c>
      <c r="K25" s="161">
        <f>Global!AC8</f>
        <v>0</v>
      </c>
    </row>
    <row r="26" spans="1:11">
      <c r="A26" s="157" t="s">
        <v>39</v>
      </c>
      <c r="B26" s="165">
        <f>Global!AG7</f>
        <v>0</v>
      </c>
      <c r="J26" s="157" t="s">
        <v>37</v>
      </c>
      <c r="K26" s="161">
        <f>Global!AD8</f>
        <v>0</v>
      </c>
    </row>
    <row r="27" spans="1:11">
      <c r="A27" s="157" t="s">
        <v>40</v>
      </c>
      <c r="B27" s="165">
        <f>Global!AH7</f>
        <v>0</v>
      </c>
      <c r="J27" s="157" t="s">
        <v>35</v>
      </c>
      <c r="K27" s="161">
        <f>Global!AE8</f>
        <v>0</v>
      </c>
    </row>
    <row r="28" spans="1:11">
      <c r="A28" s="157" t="s">
        <v>41</v>
      </c>
      <c r="B28" s="165">
        <f>Global!AI7</f>
        <v>0</v>
      </c>
      <c r="J28" s="157" t="s">
        <v>40</v>
      </c>
      <c r="K28" s="161">
        <f>Global!AH8</f>
        <v>0</v>
      </c>
    </row>
    <row r="29" spans="1:11">
      <c r="A29" s="158">
        <v>307</v>
      </c>
      <c r="B29" s="165">
        <f>Global!AJ7</f>
        <v>0</v>
      </c>
      <c r="J29" s="157" t="s">
        <v>41</v>
      </c>
      <c r="K29" s="161">
        <f>Global!AI8</f>
        <v>0</v>
      </c>
    </row>
    <row r="30" spans="1:11">
      <c r="A30" s="158" t="s">
        <v>42</v>
      </c>
      <c r="B30" s="165">
        <f>Global!AK7</f>
        <v>0</v>
      </c>
      <c r="J30" s="158">
        <v>307</v>
      </c>
      <c r="K30" s="161">
        <f>Global!AJ8</f>
        <v>0</v>
      </c>
    </row>
    <row r="31" spans="1:11">
      <c r="J31" s="157"/>
      <c r="K31" s="161">
        <f>Global!AM8</f>
        <v>0</v>
      </c>
    </row>
    <row r="32" spans="1:11">
      <c r="J32" s="157"/>
      <c r="K32" s="161">
        <f>Global!AN8</f>
        <v>0</v>
      </c>
    </row>
    <row r="33" spans="10:11">
      <c r="J33" s="157"/>
      <c r="K33" s="161">
        <f>Global!AO8</f>
        <v>0</v>
      </c>
    </row>
    <row r="34" spans="10:11">
      <c r="J34" s="157"/>
      <c r="K34" s="161">
        <f>Global!AP8</f>
        <v>0</v>
      </c>
    </row>
    <row r="35" spans="10:11">
      <c r="J35" s="157"/>
      <c r="K35" s="161">
        <f>Global!AQ8</f>
        <v>0</v>
      </c>
    </row>
    <row r="36" spans="10:11">
      <c r="J36" s="157"/>
      <c r="K36" s="161">
        <f>Global!AR8</f>
        <v>0</v>
      </c>
    </row>
    <row r="37" spans="10:11">
      <c r="J37" s="157"/>
      <c r="K37" s="161">
        <f>Global!AS8</f>
        <v>0</v>
      </c>
    </row>
    <row r="38" spans="10:11">
      <c r="J38" s="157"/>
      <c r="K38" s="161">
        <f>Global!AU8</f>
        <v>0</v>
      </c>
    </row>
    <row r="39" spans="10:11" ht="15.75" thickBot="1">
      <c r="J39" s="159"/>
      <c r="K39" s="162">
        <f>Global!AV8</f>
        <v>0</v>
      </c>
    </row>
  </sheetData>
  <sortState ref="H4:I39">
    <sortCondition descending="1" ref="I39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0"/>
  </sheetPr>
  <dimension ref="A1:CE11"/>
  <sheetViews>
    <sheetView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Y21" sqref="AY21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0" width="3.85546875" customWidth="1" outlineLevel="1"/>
    <col min="31" max="31" width="2.28515625" style="10" customWidth="1" outlineLevel="1"/>
    <col min="32" max="32" width="6.85546875" customWidth="1" outlineLevel="1" collapsed="1"/>
    <col min="33" max="38" width="6.85546875" customWidth="1" outlineLevel="1"/>
    <col min="39" max="39" width="2.28515625" style="10" customWidth="1" outlineLevel="1"/>
    <col min="40" max="41" width="6.85546875" customWidth="1" outlineLevel="1"/>
    <col min="42" max="42" width="10.42578125" style="10" customWidth="1"/>
    <col min="43" max="70" width="3.85546875" customWidth="1" outlineLevel="1"/>
    <col min="71" max="71" width="2.28515625" style="10" customWidth="1" outlineLevel="1"/>
    <col min="72" max="72" width="6.85546875" customWidth="1" outlineLevel="1" collapsed="1"/>
    <col min="73" max="78" width="6.85546875" customWidth="1" outlineLevel="1"/>
    <col min="79" max="79" width="2.28515625" style="10" customWidth="1" outlineLevel="1"/>
    <col min="80" max="81" width="6.85546875" customWidth="1" outlineLevel="1"/>
    <col min="82" max="82" width="2.28515625" style="10" customWidth="1"/>
  </cols>
  <sheetData>
    <row r="1" spans="1:83" ht="30" customHeight="1" thickBot="1">
      <c r="A1" s="103" t="s">
        <v>17</v>
      </c>
      <c r="C1" s="212" t="s">
        <v>12</v>
      </c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4"/>
      <c r="AQ1" s="215" t="s">
        <v>11</v>
      </c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7"/>
    </row>
    <row r="2" spans="1:83" ht="30" customHeight="1" thickBot="1">
      <c r="A2" s="102" t="s">
        <v>18</v>
      </c>
      <c r="B2" s="26"/>
      <c r="C2" s="218" t="s">
        <v>1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20"/>
      <c r="AE2" s="27"/>
      <c r="AF2" s="221" t="s">
        <v>6</v>
      </c>
      <c r="AG2" s="222"/>
      <c r="AH2" s="222"/>
      <c r="AI2" s="222"/>
      <c r="AJ2" s="222"/>
      <c r="AK2" s="222"/>
      <c r="AL2" s="223"/>
      <c r="AM2" s="27"/>
      <c r="AN2" s="224" t="s">
        <v>10</v>
      </c>
      <c r="AO2" s="225"/>
      <c r="AQ2" s="226" t="s">
        <v>1</v>
      </c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8"/>
      <c r="BS2" s="27"/>
      <c r="BT2" s="221" t="s">
        <v>6</v>
      </c>
      <c r="BU2" s="222"/>
      <c r="BV2" s="222"/>
      <c r="BW2" s="222"/>
      <c r="BX2" s="222"/>
      <c r="BY2" s="222"/>
      <c r="BZ2" s="223"/>
      <c r="CA2" s="27"/>
      <c r="CB2" s="224" t="s">
        <v>10</v>
      </c>
      <c r="CC2" s="225"/>
    </row>
    <row r="3" spans="1:83" ht="32.25" customHeight="1" thickBot="1">
      <c r="A3" s="14"/>
      <c r="B3" s="14"/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1"/>
      <c r="R3" s="202" t="s">
        <v>4</v>
      </c>
      <c r="S3" s="200"/>
      <c r="T3" s="200"/>
      <c r="U3" s="200"/>
      <c r="V3" s="200"/>
      <c r="W3" s="200"/>
      <c r="X3" s="200"/>
      <c r="Y3" s="201"/>
      <c r="Z3" s="203" t="s">
        <v>5</v>
      </c>
      <c r="AA3" s="204"/>
      <c r="AB3" s="204"/>
      <c r="AC3" s="204"/>
      <c r="AD3" s="205"/>
      <c r="AE3" s="21"/>
      <c r="AF3" s="210" t="s">
        <v>8</v>
      </c>
      <c r="AG3" s="204"/>
      <c r="AH3" s="204"/>
      <c r="AI3" s="211"/>
      <c r="AJ3" s="203" t="s">
        <v>7</v>
      </c>
      <c r="AK3" s="204"/>
      <c r="AL3" s="205"/>
      <c r="AM3" s="21"/>
      <c r="AN3" s="210" t="s">
        <v>9</v>
      </c>
      <c r="AO3" s="205"/>
      <c r="AQ3" s="199" t="s">
        <v>0</v>
      </c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1"/>
      <c r="BF3" s="202" t="s">
        <v>4</v>
      </c>
      <c r="BG3" s="200"/>
      <c r="BH3" s="200"/>
      <c r="BI3" s="200"/>
      <c r="BJ3" s="200"/>
      <c r="BK3" s="200"/>
      <c r="BL3" s="200"/>
      <c r="BM3" s="201"/>
      <c r="BN3" s="203" t="s">
        <v>5</v>
      </c>
      <c r="BO3" s="204"/>
      <c r="BP3" s="204"/>
      <c r="BQ3" s="204"/>
      <c r="BR3" s="205"/>
      <c r="BS3" s="21"/>
      <c r="BT3" s="210" t="s">
        <v>8</v>
      </c>
      <c r="BU3" s="204"/>
      <c r="BV3" s="204"/>
      <c r="BW3" s="211"/>
      <c r="BX3" s="203" t="s">
        <v>7</v>
      </c>
      <c r="BY3" s="204"/>
      <c r="BZ3" s="205"/>
      <c r="CA3" s="21"/>
      <c r="CB3" s="210" t="s">
        <v>9</v>
      </c>
      <c r="CC3" s="205"/>
    </row>
    <row r="4" spans="1:83" ht="17.25" customHeight="1">
      <c r="A4" s="14"/>
      <c r="B4" s="14"/>
      <c r="C4" s="196" t="s">
        <v>43</v>
      </c>
      <c r="D4" s="197"/>
      <c r="E4" s="198"/>
      <c r="F4" s="208" t="s">
        <v>29</v>
      </c>
      <c r="G4" s="197"/>
      <c r="H4" s="198"/>
      <c r="I4" s="208" t="s">
        <v>44</v>
      </c>
      <c r="J4" s="197"/>
      <c r="K4" s="198"/>
      <c r="L4" s="208" t="s">
        <v>45</v>
      </c>
      <c r="M4" s="197"/>
      <c r="N4" s="198"/>
      <c r="O4" s="208" t="s">
        <v>46</v>
      </c>
      <c r="P4" s="197"/>
      <c r="Q4" s="209"/>
      <c r="R4" s="196" t="s">
        <v>47</v>
      </c>
      <c r="S4" s="197"/>
      <c r="T4" s="198"/>
      <c r="U4" s="206" t="s">
        <v>34</v>
      </c>
      <c r="V4" s="206" t="s">
        <v>36</v>
      </c>
      <c r="W4" s="206" t="s">
        <v>37</v>
      </c>
      <c r="X4" s="187" t="s">
        <v>35</v>
      </c>
      <c r="Y4" s="207" t="s">
        <v>38</v>
      </c>
      <c r="Z4" s="194" t="s">
        <v>39</v>
      </c>
      <c r="AA4" s="187" t="s">
        <v>40</v>
      </c>
      <c r="AB4" s="187" t="s">
        <v>41</v>
      </c>
      <c r="AC4" s="187">
        <v>307</v>
      </c>
      <c r="AD4" s="174" t="s">
        <v>42</v>
      </c>
      <c r="AE4" s="22"/>
      <c r="AF4" s="183"/>
      <c r="AG4" s="179"/>
      <c r="AH4" s="179"/>
      <c r="AI4" s="181"/>
      <c r="AJ4" s="183"/>
      <c r="AK4" s="179"/>
      <c r="AL4" s="181"/>
      <c r="AM4" s="23"/>
      <c r="AN4" s="183"/>
      <c r="AO4" s="181"/>
      <c r="AQ4" s="185"/>
      <c r="AR4" s="177"/>
      <c r="AS4" s="186"/>
      <c r="AT4" s="176"/>
      <c r="AU4" s="177"/>
      <c r="AV4" s="186"/>
      <c r="AW4" s="176"/>
      <c r="AX4" s="177"/>
      <c r="AY4" s="186"/>
      <c r="AZ4" s="176"/>
      <c r="BA4" s="177"/>
      <c r="BB4" s="186"/>
      <c r="BC4" s="176"/>
      <c r="BD4" s="177"/>
      <c r="BE4" s="178"/>
      <c r="BF4" s="185"/>
      <c r="BG4" s="177"/>
      <c r="BH4" s="186"/>
      <c r="BI4" s="187"/>
      <c r="BJ4" s="187"/>
      <c r="BK4" s="187"/>
      <c r="BL4" s="187"/>
      <c r="BM4" s="174"/>
      <c r="BN4" s="194"/>
      <c r="BO4" s="187"/>
      <c r="BP4" s="187"/>
      <c r="BQ4" s="187"/>
      <c r="BR4" s="174"/>
      <c r="BS4" s="22"/>
      <c r="BT4" s="183"/>
      <c r="BU4" s="179"/>
      <c r="BV4" s="179"/>
      <c r="BW4" s="181"/>
      <c r="BX4" s="183"/>
      <c r="BY4" s="179"/>
      <c r="BZ4" s="181"/>
      <c r="CA4" s="23"/>
      <c r="CB4" s="183"/>
      <c r="CC4" s="181"/>
    </row>
    <row r="5" spans="1:83" s="1" customFormat="1" ht="50.25" customHeight="1" thickBot="1">
      <c r="A5" s="15"/>
      <c r="B5" s="15"/>
      <c r="C5" s="3" t="s">
        <v>29</v>
      </c>
      <c r="D5" s="4" t="s">
        <v>30</v>
      </c>
      <c r="E5" s="5" t="s">
        <v>31</v>
      </c>
      <c r="F5" s="6" t="s">
        <v>32</v>
      </c>
      <c r="G5" s="4" t="s">
        <v>30</v>
      </c>
      <c r="H5" s="5" t="s">
        <v>31</v>
      </c>
      <c r="I5" s="7" t="s">
        <v>31</v>
      </c>
      <c r="J5" s="8" t="s">
        <v>30</v>
      </c>
      <c r="K5" s="189" t="s">
        <v>29</v>
      </c>
      <c r="L5" s="189"/>
      <c r="M5" s="8" t="s">
        <v>30</v>
      </c>
      <c r="N5" s="5" t="s">
        <v>31</v>
      </c>
      <c r="O5" s="6" t="s">
        <v>29</v>
      </c>
      <c r="P5" s="4" t="s">
        <v>30</v>
      </c>
      <c r="Q5" s="9" t="s">
        <v>31</v>
      </c>
      <c r="R5" s="6" t="s">
        <v>29</v>
      </c>
      <c r="S5" s="8" t="s">
        <v>30</v>
      </c>
      <c r="T5" s="5" t="s">
        <v>31</v>
      </c>
      <c r="U5" s="188"/>
      <c r="V5" s="188"/>
      <c r="W5" s="188"/>
      <c r="X5" s="188"/>
      <c r="Y5" s="175"/>
      <c r="Z5" s="195"/>
      <c r="AA5" s="188"/>
      <c r="AB5" s="188"/>
      <c r="AC5" s="188"/>
      <c r="AD5" s="175"/>
      <c r="AE5" s="24"/>
      <c r="AF5" s="184"/>
      <c r="AG5" s="180"/>
      <c r="AH5" s="180"/>
      <c r="AI5" s="182"/>
      <c r="AJ5" s="184"/>
      <c r="AK5" s="180"/>
      <c r="AL5" s="182"/>
      <c r="AM5" s="25"/>
      <c r="AN5" s="184"/>
      <c r="AO5" s="182"/>
      <c r="AP5" s="11"/>
      <c r="AQ5" s="3"/>
      <c r="AR5" s="4"/>
      <c r="AS5" s="5"/>
      <c r="AT5" s="6"/>
      <c r="AU5" s="4"/>
      <c r="AV5" s="5"/>
      <c r="AW5" s="7"/>
      <c r="AX5" s="8"/>
      <c r="AY5" s="190"/>
      <c r="AZ5" s="191"/>
      <c r="BA5" s="8"/>
      <c r="BB5" s="5"/>
      <c r="BC5" s="6"/>
      <c r="BD5" s="4"/>
      <c r="BE5" s="9"/>
      <c r="BF5" s="6"/>
      <c r="BG5" s="8"/>
      <c r="BH5" s="5"/>
      <c r="BI5" s="188"/>
      <c r="BJ5" s="188"/>
      <c r="BK5" s="188"/>
      <c r="BL5" s="188"/>
      <c r="BM5" s="175"/>
      <c r="BN5" s="195"/>
      <c r="BO5" s="188"/>
      <c r="BP5" s="188"/>
      <c r="BQ5" s="188"/>
      <c r="BR5" s="175"/>
      <c r="BS5" s="24"/>
      <c r="BT5" s="184"/>
      <c r="BU5" s="180"/>
      <c r="BV5" s="180"/>
      <c r="BW5" s="182"/>
      <c r="BX5" s="184"/>
      <c r="BY5" s="180"/>
      <c r="BZ5" s="182"/>
      <c r="CA5" s="25"/>
      <c r="CB5" s="184"/>
      <c r="CC5" s="182"/>
      <c r="CD5" s="11"/>
    </row>
    <row r="6" spans="1:83" s="2" customFormat="1" ht="18.75" customHeight="1" thickBot="1">
      <c r="A6" s="12" t="s">
        <v>2</v>
      </c>
      <c r="B6" s="13" t="s">
        <v>3</v>
      </c>
      <c r="K6" s="192"/>
      <c r="L6" s="192"/>
      <c r="AY6" s="193"/>
      <c r="AZ6" s="193"/>
    </row>
    <row r="7" spans="1:83" ht="17.100000000000001" customHeight="1">
      <c r="A7" s="19" t="s">
        <v>27</v>
      </c>
      <c r="B7" s="20"/>
      <c r="C7" s="30">
        <v>0</v>
      </c>
      <c r="D7" s="31"/>
      <c r="E7" s="32"/>
      <c r="F7" s="33"/>
      <c r="G7" s="31">
        <v>13</v>
      </c>
      <c r="H7" s="32"/>
      <c r="I7" s="34"/>
      <c r="J7" s="32"/>
      <c r="K7" s="235">
        <v>52</v>
      </c>
      <c r="L7" s="236"/>
      <c r="M7" s="34"/>
      <c r="N7" s="32"/>
      <c r="O7" s="33">
        <v>4</v>
      </c>
      <c r="P7" s="31"/>
      <c r="Q7" s="35"/>
      <c r="R7" s="33"/>
      <c r="S7" s="31">
        <v>98</v>
      </c>
      <c r="T7" s="32"/>
      <c r="U7" s="36"/>
      <c r="V7" s="36"/>
      <c r="W7" s="36"/>
      <c r="X7" s="37"/>
      <c r="Y7" s="38"/>
      <c r="Z7" s="36"/>
      <c r="AA7" s="36"/>
      <c r="AB7" s="36"/>
      <c r="AC7" s="36"/>
      <c r="AD7" s="38"/>
      <c r="AE7" s="39"/>
      <c r="AF7" s="40"/>
      <c r="AG7" s="36"/>
      <c r="AH7" s="36"/>
      <c r="AI7" s="38"/>
      <c r="AJ7" s="40"/>
      <c r="AK7" s="36"/>
      <c r="AL7" s="38"/>
      <c r="AM7" s="39"/>
      <c r="AN7" s="40"/>
      <c r="AO7" s="38"/>
      <c r="AP7" s="41"/>
      <c r="AQ7" s="42"/>
      <c r="AR7" s="43"/>
      <c r="AS7" s="44"/>
      <c r="AT7" s="45"/>
      <c r="AU7" s="43"/>
      <c r="AV7" s="44"/>
      <c r="AW7" s="46"/>
      <c r="AX7" s="44"/>
      <c r="AY7" s="231"/>
      <c r="AZ7" s="232"/>
      <c r="BA7" s="46"/>
      <c r="BB7" s="44"/>
      <c r="BC7" s="45"/>
      <c r="BD7" s="43"/>
      <c r="BE7" s="47"/>
      <c r="BF7" s="45"/>
      <c r="BG7" s="43"/>
      <c r="BH7" s="44"/>
      <c r="BI7" s="48"/>
      <c r="BJ7" s="48"/>
      <c r="BK7" s="48"/>
      <c r="BL7" s="49"/>
      <c r="BM7" s="50"/>
      <c r="BN7" s="48"/>
      <c r="BO7" s="48"/>
      <c r="BP7" s="48"/>
      <c r="BQ7" s="48"/>
      <c r="BR7" s="50"/>
      <c r="BS7" s="51"/>
      <c r="BT7" s="52"/>
      <c r="BU7" s="48"/>
      <c r="BV7" s="48"/>
      <c r="BW7" s="50"/>
      <c r="BX7" s="52"/>
      <c r="BY7" s="48"/>
      <c r="BZ7" s="50"/>
      <c r="CA7" s="51"/>
      <c r="CB7" s="52"/>
      <c r="CC7" s="50"/>
      <c r="CD7" s="29"/>
      <c r="CE7" s="28"/>
    </row>
    <row r="8" spans="1:83" ht="17.100000000000001" customHeight="1">
      <c r="A8" s="17" t="s">
        <v>48</v>
      </c>
      <c r="B8" s="18"/>
      <c r="C8" s="53"/>
      <c r="D8" s="54">
        <v>8</v>
      </c>
      <c r="E8" s="55">
        <v>1</v>
      </c>
      <c r="F8" s="56"/>
      <c r="G8" s="54"/>
      <c r="H8" s="55"/>
      <c r="I8" s="57"/>
      <c r="J8" s="55">
        <v>10</v>
      </c>
      <c r="K8" s="229"/>
      <c r="L8" s="230"/>
      <c r="M8" s="57">
        <v>4</v>
      </c>
      <c r="N8" s="55">
        <v>3</v>
      </c>
      <c r="O8" s="56"/>
      <c r="P8" s="54">
        <v>1</v>
      </c>
      <c r="Q8" s="58"/>
      <c r="R8" s="56">
        <v>77</v>
      </c>
      <c r="S8" s="54"/>
      <c r="T8" s="55">
        <v>8</v>
      </c>
      <c r="U8" s="59">
        <v>2</v>
      </c>
      <c r="V8" s="59"/>
      <c r="W8" s="59"/>
      <c r="X8" s="60"/>
      <c r="Y8" s="61">
        <v>1</v>
      </c>
      <c r="Z8" s="59">
        <v>15</v>
      </c>
      <c r="AA8" s="59"/>
      <c r="AB8" s="59"/>
      <c r="AC8" s="59"/>
      <c r="AD8" s="61">
        <v>6</v>
      </c>
      <c r="AE8" s="39"/>
      <c r="AF8" s="62"/>
      <c r="AG8" s="59"/>
      <c r="AH8" s="59"/>
      <c r="AI8" s="61"/>
      <c r="AJ8" s="62"/>
      <c r="AK8" s="59"/>
      <c r="AL8" s="61"/>
      <c r="AM8" s="39"/>
      <c r="AN8" s="62"/>
      <c r="AO8" s="61"/>
      <c r="AP8" s="41"/>
      <c r="AQ8" s="63"/>
      <c r="AR8" s="64"/>
      <c r="AS8" s="65"/>
      <c r="AT8" s="66"/>
      <c r="AU8" s="64"/>
      <c r="AV8" s="65"/>
      <c r="AW8" s="67"/>
      <c r="AX8" s="65"/>
      <c r="AY8" s="233"/>
      <c r="AZ8" s="234"/>
      <c r="BA8" s="67"/>
      <c r="BB8" s="65"/>
      <c r="BC8" s="66"/>
      <c r="BD8" s="64"/>
      <c r="BE8" s="68"/>
      <c r="BF8" s="66"/>
      <c r="BG8" s="64"/>
      <c r="BH8" s="65"/>
      <c r="BI8" s="69"/>
      <c r="BJ8" s="69"/>
      <c r="BK8" s="69"/>
      <c r="BL8" s="70"/>
      <c r="BM8" s="71"/>
      <c r="BN8" s="69"/>
      <c r="BO8" s="69"/>
      <c r="BP8" s="69"/>
      <c r="BQ8" s="69"/>
      <c r="BR8" s="71"/>
      <c r="BS8" s="51"/>
      <c r="BT8" s="72"/>
      <c r="BU8" s="69"/>
      <c r="BV8" s="69"/>
      <c r="BW8" s="71"/>
      <c r="BX8" s="72"/>
      <c r="BY8" s="69"/>
      <c r="BZ8" s="71"/>
      <c r="CA8" s="51"/>
      <c r="CB8" s="72"/>
      <c r="CC8" s="71"/>
      <c r="CD8" s="29"/>
      <c r="CE8" s="28"/>
    </row>
    <row r="9" spans="1:83" ht="15" customHeight="1"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9"/>
      <c r="BT9" s="28"/>
      <c r="BU9" s="28"/>
      <c r="BV9" s="28"/>
      <c r="BW9" s="28"/>
      <c r="BX9" s="28"/>
      <c r="BY9" s="28"/>
      <c r="BZ9" s="28"/>
      <c r="CA9" s="29"/>
      <c r="CB9" s="28"/>
      <c r="CC9" s="28"/>
      <c r="CD9" s="29"/>
      <c r="CE9" s="28"/>
    </row>
    <row r="10" spans="1:83" ht="15" customHeight="1"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9"/>
      <c r="BT10" s="28"/>
      <c r="BU10" s="28"/>
      <c r="BV10" s="28"/>
      <c r="BW10" s="28"/>
      <c r="BX10" s="28"/>
      <c r="BY10" s="28"/>
      <c r="BZ10" s="28"/>
      <c r="CA10" s="29"/>
      <c r="CB10" s="28"/>
      <c r="CC10" s="28"/>
      <c r="CD10" s="29"/>
      <c r="CE10" s="28"/>
    </row>
    <row r="11" spans="1:83" ht="15" customHeight="1"/>
  </sheetData>
  <autoFilter ref="A6:B8"/>
  <sortState ref="A6:B86">
    <sortCondition ref="A6"/>
  </sortState>
  <mergeCells count="78">
    <mergeCell ref="AC4:AC5"/>
    <mergeCell ref="AD4:AD5"/>
    <mergeCell ref="R3:Y3"/>
    <mergeCell ref="U4:U5"/>
    <mergeCell ref="V4:V5"/>
    <mergeCell ref="X4:X5"/>
    <mergeCell ref="AB4:AB5"/>
    <mergeCell ref="W4:W5"/>
    <mergeCell ref="Y4:Y5"/>
    <mergeCell ref="Z4:Z5"/>
    <mergeCell ref="AA4:AA5"/>
    <mergeCell ref="AO4:AO5"/>
    <mergeCell ref="AJ3:AL3"/>
    <mergeCell ref="AJ4:AJ5"/>
    <mergeCell ref="AK4:AK5"/>
    <mergeCell ref="AL4:AL5"/>
    <mergeCell ref="AF4:AF5"/>
    <mergeCell ref="AG4:AG5"/>
    <mergeCell ref="AH4:AH5"/>
    <mergeCell ref="AI4:AI5"/>
    <mergeCell ref="AN4:AN5"/>
    <mergeCell ref="K7:L7"/>
    <mergeCell ref="R4:T4"/>
    <mergeCell ref="C4:E4"/>
    <mergeCell ref="F4:H4"/>
    <mergeCell ref="I4:K4"/>
    <mergeCell ref="L4:N4"/>
    <mergeCell ref="O4:Q4"/>
    <mergeCell ref="K5:L5"/>
    <mergeCell ref="K8:L8"/>
    <mergeCell ref="BN3:BR3"/>
    <mergeCell ref="BT3:BW3"/>
    <mergeCell ref="BX3:BZ3"/>
    <mergeCell ref="AN2:AO2"/>
    <mergeCell ref="AN3:AO3"/>
    <mergeCell ref="Z3:AD3"/>
    <mergeCell ref="AF3:AI3"/>
    <mergeCell ref="AQ3:BE3"/>
    <mergeCell ref="BF3:BM3"/>
    <mergeCell ref="AY5:AZ5"/>
    <mergeCell ref="AY6:AZ6"/>
    <mergeCell ref="AY7:AZ7"/>
    <mergeCell ref="AY8:AZ8"/>
    <mergeCell ref="C3:Q3"/>
    <mergeCell ref="K6:L6"/>
    <mergeCell ref="C1:AO1"/>
    <mergeCell ref="AQ1:CC1"/>
    <mergeCell ref="AQ2:BR2"/>
    <mergeCell ref="BT2:BZ2"/>
    <mergeCell ref="CB2:CC2"/>
    <mergeCell ref="C2:AD2"/>
    <mergeCell ref="AF2:AL2"/>
    <mergeCell ref="CC4:CC5"/>
    <mergeCell ref="BR4:BR5"/>
    <mergeCell ref="BT4:BT5"/>
    <mergeCell ref="BU4:BU5"/>
    <mergeCell ref="BV4:BV5"/>
    <mergeCell ref="BW4:BW5"/>
    <mergeCell ref="BX4:BX5"/>
    <mergeCell ref="BY4:BY5"/>
    <mergeCell ref="BZ4:BZ5"/>
    <mergeCell ref="CB4:CB5"/>
    <mergeCell ref="CB3:CC3"/>
    <mergeCell ref="AQ4:AS4"/>
    <mergeCell ref="AT4:AV4"/>
    <mergeCell ref="AW4:AY4"/>
    <mergeCell ref="AZ4:BB4"/>
    <mergeCell ref="BC4:BE4"/>
    <mergeCell ref="BF4:BH4"/>
    <mergeCell ref="BI4:BI5"/>
    <mergeCell ref="BJ4:BJ5"/>
    <mergeCell ref="BK4:BK5"/>
    <mergeCell ref="BL4:BL5"/>
    <mergeCell ref="BM4:BM5"/>
    <mergeCell ref="BN4:BN5"/>
    <mergeCell ref="BO4:BO5"/>
    <mergeCell ref="BP4:BP5"/>
    <mergeCell ref="BQ4:BQ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A1:CF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7" sqref="A7:B8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0" width="3.85546875" customWidth="1" outlineLevel="1"/>
    <col min="31" max="31" width="2.28515625" style="10" customWidth="1" outlineLevel="1"/>
    <col min="32" max="32" width="6.85546875" customWidth="1" outlineLevel="1" collapsed="1"/>
    <col min="33" max="38" width="6.85546875" customWidth="1" outlineLevel="1"/>
    <col min="39" max="39" width="2.28515625" style="10" customWidth="1" outlineLevel="1"/>
    <col min="40" max="41" width="6.85546875" customWidth="1" outlineLevel="1"/>
    <col min="42" max="42" width="10.42578125" style="10" customWidth="1"/>
    <col min="43" max="70" width="3.85546875" customWidth="1" outlineLevel="1"/>
    <col min="71" max="71" width="2.28515625" style="10" customWidth="1" outlineLevel="1"/>
    <col min="72" max="72" width="6.85546875" customWidth="1" outlineLevel="1" collapsed="1"/>
    <col min="73" max="78" width="6.85546875" customWidth="1" outlineLevel="1"/>
    <col min="79" max="79" width="2.28515625" style="10" customWidth="1" outlineLevel="1"/>
    <col min="80" max="81" width="6.85546875" customWidth="1" outlineLevel="1"/>
    <col min="82" max="82" width="2.28515625" style="10" customWidth="1"/>
    <col min="83" max="84" width="11.42578125" style="10"/>
  </cols>
  <sheetData>
    <row r="1" spans="1:84" ht="30" customHeight="1" thickBot="1">
      <c r="A1" s="101">
        <v>42248</v>
      </c>
      <c r="C1" s="212" t="s">
        <v>12</v>
      </c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4"/>
      <c r="AQ1" s="215" t="s">
        <v>11</v>
      </c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7"/>
    </row>
    <row r="2" spans="1:84" ht="30" customHeight="1" thickBot="1">
      <c r="A2" s="102" t="s">
        <v>13</v>
      </c>
      <c r="B2" s="26"/>
      <c r="C2" s="218" t="s">
        <v>1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20"/>
      <c r="AE2" s="27"/>
      <c r="AF2" s="221" t="s">
        <v>6</v>
      </c>
      <c r="AG2" s="222"/>
      <c r="AH2" s="222"/>
      <c r="AI2" s="222"/>
      <c r="AJ2" s="222"/>
      <c r="AK2" s="222"/>
      <c r="AL2" s="223"/>
      <c r="AM2" s="27"/>
      <c r="AN2" s="224" t="s">
        <v>10</v>
      </c>
      <c r="AO2" s="225"/>
      <c r="AQ2" s="226" t="s">
        <v>1</v>
      </c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8"/>
      <c r="BS2" s="27"/>
      <c r="BT2" s="221" t="s">
        <v>6</v>
      </c>
      <c r="BU2" s="222"/>
      <c r="BV2" s="222"/>
      <c r="BW2" s="222"/>
      <c r="BX2" s="222"/>
      <c r="BY2" s="222"/>
      <c r="BZ2" s="223"/>
      <c r="CA2" s="27"/>
      <c r="CB2" s="224" t="s">
        <v>10</v>
      </c>
      <c r="CC2" s="225"/>
    </row>
    <row r="3" spans="1:84" ht="32.25" customHeight="1" thickBot="1">
      <c r="A3" s="14"/>
      <c r="B3" s="14"/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1"/>
      <c r="R3" s="202" t="s">
        <v>4</v>
      </c>
      <c r="S3" s="200"/>
      <c r="T3" s="200"/>
      <c r="U3" s="200"/>
      <c r="V3" s="200"/>
      <c r="W3" s="200"/>
      <c r="X3" s="200"/>
      <c r="Y3" s="201"/>
      <c r="Z3" s="203" t="s">
        <v>5</v>
      </c>
      <c r="AA3" s="204"/>
      <c r="AB3" s="204"/>
      <c r="AC3" s="204"/>
      <c r="AD3" s="205"/>
      <c r="AE3" s="21"/>
      <c r="AF3" s="210" t="s">
        <v>8</v>
      </c>
      <c r="AG3" s="204"/>
      <c r="AH3" s="204"/>
      <c r="AI3" s="211"/>
      <c r="AJ3" s="203" t="s">
        <v>7</v>
      </c>
      <c r="AK3" s="204"/>
      <c r="AL3" s="205"/>
      <c r="AM3" s="21"/>
      <c r="AN3" s="210" t="s">
        <v>9</v>
      </c>
      <c r="AO3" s="205"/>
      <c r="AQ3" s="199" t="s">
        <v>0</v>
      </c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1"/>
      <c r="BF3" s="202" t="s">
        <v>4</v>
      </c>
      <c r="BG3" s="200"/>
      <c r="BH3" s="200"/>
      <c r="BI3" s="200"/>
      <c r="BJ3" s="200"/>
      <c r="BK3" s="200"/>
      <c r="BL3" s="200"/>
      <c r="BM3" s="201"/>
      <c r="BN3" s="203" t="s">
        <v>5</v>
      </c>
      <c r="BO3" s="204"/>
      <c r="BP3" s="204"/>
      <c r="BQ3" s="204"/>
      <c r="BR3" s="205"/>
      <c r="BS3" s="21"/>
      <c r="BT3" s="210" t="s">
        <v>8</v>
      </c>
      <c r="BU3" s="204"/>
      <c r="BV3" s="204"/>
      <c r="BW3" s="211"/>
      <c r="BX3" s="203" t="s">
        <v>7</v>
      </c>
      <c r="BY3" s="204"/>
      <c r="BZ3" s="205"/>
      <c r="CA3" s="21"/>
      <c r="CB3" s="210" t="s">
        <v>9</v>
      </c>
      <c r="CC3" s="205"/>
    </row>
    <row r="4" spans="1:84" ht="17.25" customHeight="1">
      <c r="A4" s="14"/>
      <c r="B4" s="14"/>
      <c r="C4" s="196" t="s">
        <v>43</v>
      </c>
      <c r="D4" s="197"/>
      <c r="E4" s="198"/>
      <c r="F4" s="208" t="s">
        <v>29</v>
      </c>
      <c r="G4" s="197"/>
      <c r="H4" s="198"/>
      <c r="I4" s="208" t="s">
        <v>44</v>
      </c>
      <c r="J4" s="197"/>
      <c r="K4" s="198"/>
      <c r="L4" s="208" t="s">
        <v>45</v>
      </c>
      <c r="M4" s="197"/>
      <c r="N4" s="198"/>
      <c r="O4" s="208" t="s">
        <v>46</v>
      </c>
      <c r="P4" s="197"/>
      <c r="Q4" s="209"/>
      <c r="R4" s="196" t="s">
        <v>47</v>
      </c>
      <c r="S4" s="197"/>
      <c r="T4" s="198"/>
      <c r="U4" s="206" t="s">
        <v>34</v>
      </c>
      <c r="V4" s="206" t="s">
        <v>36</v>
      </c>
      <c r="W4" s="206" t="s">
        <v>37</v>
      </c>
      <c r="X4" s="187" t="s">
        <v>35</v>
      </c>
      <c r="Y4" s="207" t="s">
        <v>38</v>
      </c>
      <c r="Z4" s="194" t="s">
        <v>39</v>
      </c>
      <c r="AA4" s="187" t="s">
        <v>40</v>
      </c>
      <c r="AB4" s="187" t="s">
        <v>41</v>
      </c>
      <c r="AC4" s="187">
        <v>307</v>
      </c>
      <c r="AD4" s="174" t="s">
        <v>42</v>
      </c>
      <c r="AE4" s="22"/>
      <c r="AF4" s="183"/>
      <c r="AG4" s="179"/>
      <c r="AH4" s="179"/>
      <c r="AI4" s="181"/>
      <c r="AJ4" s="183"/>
      <c r="AK4" s="179"/>
      <c r="AL4" s="181"/>
      <c r="AM4" s="23"/>
      <c r="AN4" s="183"/>
      <c r="AO4" s="181"/>
      <c r="AQ4" s="185"/>
      <c r="AR4" s="177"/>
      <c r="AS4" s="186"/>
      <c r="AT4" s="176"/>
      <c r="AU4" s="177"/>
      <c r="AV4" s="186"/>
      <c r="AW4" s="176"/>
      <c r="AX4" s="177"/>
      <c r="AY4" s="186"/>
      <c r="AZ4" s="176"/>
      <c r="BA4" s="177"/>
      <c r="BB4" s="186"/>
      <c r="BC4" s="176"/>
      <c r="BD4" s="177"/>
      <c r="BE4" s="178"/>
      <c r="BF4" s="185"/>
      <c r="BG4" s="177"/>
      <c r="BH4" s="186"/>
      <c r="BI4" s="187"/>
      <c r="BJ4" s="187"/>
      <c r="BK4" s="187"/>
      <c r="BL4" s="187"/>
      <c r="BM4" s="174"/>
      <c r="BN4" s="194"/>
      <c r="BO4" s="187"/>
      <c r="BP4" s="187"/>
      <c r="BQ4" s="187"/>
      <c r="BR4" s="174"/>
      <c r="BS4" s="22"/>
      <c r="BT4" s="183"/>
      <c r="BU4" s="179"/>
      <c r="BV4" s="179"/>
      <c r="BW4" s="181"/>
      <c r="BX4" s="183"/>
      <c r="BY4" s="179"/>
      <c r="BZ4" s="181"/>
      <c r="CA4" s="23"/>
      <c r="CB4" s="183"/>
      <c r="CC4" s="181"/>
    </row>
    <row r="5" spans="1:84" s="1" customFormat="1" ht="50.25" customHeight="1" thickBot="1">
      <c r="A5" s="15"/>
      <c r="B5" s="15"/>
      <c r="C5" s="3" t="s">
        <v>29</v>
      </c>
      <c r="D5" s="4" t="s">
        <v>30</v>
      </c>
      <c r="E5" s="5" t="s">
        <v>31</v>
      </c>
      <c r="F5" s="6" t="s">
        <v>32</v>
      </c>
      <c r="G5" s="4" t="s">
        <v>30</v>
      </c>
      <c r="H5" s="5" t="s">
        <v>31</v>
      </c>
      <c r="I5" s="7" t="s">
        <v>31</v>
      </c>
      <c r="J5" s="8" t="s">
        <v>30</v>
      </c>
      <c r="K5" s="189" t="s">
        <v>29</v>
      </c>
      <c r="L5" s="189"/>
      <c r="M5" s="8" t="s">
        <v>30</v>
      </c>
      <c r="N5" s="5" t="s">
        <v>31</v>
      </c>
      <c r="O5" s="6" t="s">
        <v>29</v>
      </c>
      <c r="P5" s="4" t="s">
        <v>30</v>
      </c>
      <c r="Q5" s="9" t="s">
        <v>31</v>
      </c>
      <c r="R5" s="6" t="s">
        <v>29</v>
      </c>
      <c r="S5" s="8" t="s">
        <v>30</v>
      </c>
      <c r="T5" s="5" t="s">
        <v>31</v>
      </c>
      <c r="U5" s="188"/>
      <c r="V5" s="188"/>
      <c r="W5" s="188"/>
      <c r="X5" s="188"/>
      <c r="Y5" s="175"/>
      <c r="Z5" s="195"/>
      <c r="AA5" s="188"/>
      <c r="AB5" s="188"/>
      <c r="AC5" s="188"/>
      <c r="AD5" s="175"/>
      <c r="AE5" s="24"/>
      <c r="AF5" s="184"/>
      <c r="AG5" s="180"/>
      <c r="AH5" s="180"/>
      <c r="AI5" s="182"/>
      <c r="AJ5" s="184"/>
      <c r="AK5" s="180"/>
      <c r="AL5" s="182"/>
      <c r="AM5" s="25"/>
      <c r="AN5" s="184"/>
      <c r="AO5" s="182"/>
      <c r="AP5" s="11"/>
      <c r="AQ5" s="3"/>
      <c r="AR5" s="4"/>
      <c r="AS5" s="5"/>
      <c r="AT5" s="6"/>
      <c r="AU5" s="4"/>
      <c r="AV5" s="5"/>
      <c r="AW5" s="7"/>
      <c r="AX5" s="8"/>
      <c r="AY5" s="190"/>
      <c r="AZ5" s="191"/>
      <c r="BA5" s="8"/>
      <c r="BB5" s="5"/>
      <c r="BC5" s="6"/>
      <c r="BD5" s="4"/>
      <c r="BE5" s="9"/>
      <c r="BF5" s="6"/>
      <c r="BG5" s="8"/>
      <c r="BH5" s="5"/>
      <c r="BI5" s="188"/>
      <c r="BJ5" s="188"/>
      <c r="BK5" s="188"/>
      <c r="BL5" s="188"/>
      <c r="BM5" s="175"/>
      <c r="BN5" s="195"/>
      <c r="BO5" s="188"/>
      <c r="BP5" s="188"/>
      <c r="BQ5" s="188"/>
      <c r="BR5" s="175"/>
      <c r="BS5" s="24"/>
      <c r="BT5" s="184"/>
      <c r="BU5" s="180"/>
      <c r="BV5" s="180"/>
      <c r="BW5" s="182"/>
      <c r="BX5" s="184"/>
      <c r="BY5" s="180"/>
      <c r="BZ5" s="182"/>
      <c r="CA5" s="25"/>
      <c r="CB5" s="184"/>
      <c r="CC5" s="182"/>
      <c r="CD5" s="11"/>
      <c r="CE5" s="11"/>
      <c r="CF5" s="11"/>
    </row>
    <row r="6" spans="1:84" s="2" customFormat="1" ht="18.75" customHeight="1" thickBot="1">
      <c r="A6" s="12" t="s">
        <v>2</v>
      </c>
      <c r="B6" s="13" t="s">
        <v>3</v>
      </c>
      <c r="K6" s="192"/>
      <c r="L6" s="192"/>
      <c r="AY6" s="192"/>
      <c r="AZ6" s="192"/>
    </row>
    <row r="7" spans="1:84" s="10" customFormat="1" ht="17.100000000000001" customHeight="1">
      <c r="A7" s="75" t="s">
        <v>27</v>
      </c>
      <c r="B7" s="76"/>
      <c r="C7" s="77"/>
      <c r="D7" s="78"/>
      <c r="E7" s="79"/>
      <c r="F7" s="80"/>
      <c r="G7" s="78"/>
      <c r="H7" s="79"/>
      <c r="I7" s="81"/>
      <c r="J7" s="79"/>
      <c r="K7" s="237"/>
      <c r="L7" s="238"/>
      <c r="M7" s="81"/>
      <c r="N7" s="79"/>
      <c r="O7" s="80"/>
      <c r="P7" s="78"/>
      <c r="Q7" s="82"/>
      <c r="R7" s="80"/>
      <c r="S7" s="78"/>
      <c r="T7" s="79"/>
      <c r="U7" s="83"/>
      <c r="V7" s="83"/>
      <c r="W7" s="83"/>
      <c r="X7" s="84"/>
      <c r="Y7" s="85"/>
      <c r="Z7" s="83"/>
      <c r="AA7" s="83"/>
      <c r="AB7" s="83"/>
      <c r="AC7" s="83"/>
      <c r="AD7" s="85"/>
      <c r="AE7" s="39"/>
      <c r="AF7" s="86"/>
      <c r="AG7" s="83"/>
      <c r="AH7" s="83"/>
      <c r="AI7" s="85"/>
      <c r="AJ7" s="86"/>
      <c r="AK7" s="83"/>
      <c r="AL7" s="85"/>
      <c r="AM7" s="39"/>
      <c r="AN7" s="86"/>
      <c r="AO7" s="85"/>
      <c r="AP7" s="41"/>
      <c r="AQ7" s="87"/>
      <c r="AR7" s="88"/>
      <c r="AS7" s="89"/>
      <c r="AT7" s="90"/>
      <c r="AU7" s="88"/>
      <c r="AV7" s="89"/>
      <c r="AW7" s="91"/>
      <c r="AX7" s="89"/>
      <c r="AY7" s="239"/>
      <c r="AZ7" s="240"/>
      <c r="BA7" s="91"/>
      <c r="BB7" s="89"/>
      <c r="BC7" s="90"/>
      <c r="BD7" s="88"/>
      <c r="BE7" s="92"/>
      <c r="BF7" s="90"/>
      <c r="BG7" s="88"/>
      <c r="BH7" s="89"/>
      <c r="BI7" s="93"/>
      <c r="BJ7" s="93"/>
      <c r="BK7" s="93"/>
      <c r="BL7" s="94"/>
      <c r="BM7" s="95"/>
      <c r="BN7" s="93"/>
      <c r="BO7" s="93"/>
      <c r="BP7" s="93"/>
      <c r="BQ7" s="93"/>
      <c r="BR7" s="95"/>
      <c r="BS7" s="51"/>
      <c r="BT7" s="96"/>
      <c r="BU7" s="93"/>
      <c r="BV7" s="93"/>
      <c r="BW7" s="95"/>
      <c r="BX7" s="96"/>
      <c r="BY7" s="93"/>
      <c r="BZ7" s="95"/>
      <c r="CA7" s="51"/>
      <c r="CB7" s="96"/>
      <c r="CC7" s="95"/>
      <c r="CD7" s="29"/>
      <c r="CE7" s="29"/>
    </row>
    <row r="8" spans="1:84" s="100" customFormat="1" ht="17.100000000000001" customHeight="1">
      <c r="A8" s="17" t="s">
        <v>48</v>
      </c>
      <c r="B8" s="18"/>
      <c r="C8" s="53"/>
      <c r="D8" s="54"/>
      <c r="E8" s="55"/>
      <c r="F8" s="56"/>
      <c r="G8" s="54"/>
      <c r="H8" s="55"/>
      <c r="I8" s="73"/>
      <c r="J8" s="55"/>
      <c r="K8" s="229"/>
      <c r="L8" s="230"/>
      <c r="M8" s="73"/>
      <c r="N8" s="55"/>
      <c r="O8" s="56"/>
      <c r="P8" s="54"/>
      <c r="Q8" s="58"/>
      <c r="R8" s="56"/>
      <c r="S8" s="54"/>
      <c r="T8" s="55"/>
      <c r="U8" s="59"/>
      <c r="V8" s="59"/>
      <c r="W8" s="59"/>
      <c r="X8" s="60"/>
      <c r="Y8" s="61"/>
      <c r="Z8" s="59"/>
      <c r="AA8" s="59"/>
      <c r="AB8" s="59"/>
      <c r="AC8" s="59"/>
      <c r="AD8" s="61"/>
      <c r="AE8" s="73"/>
      <c r="AF8" s="62"/>
      <c r="AG8" s="59"/>
      <c r="AH8" s="59"/>
      <c r="AI8" s="61"/>
      <c r="AJ8" s="62"/>
      <c r="AK8" s="59"/>
      <c r="AL8" s="61"/>
      <c r="AM8" s="73"/>
      <c r="AN8" s="62"/>
      <c r="AO8" s="61"/>
      <c r="AP8" s="98"/>
      <c r="AQ8" s="63"/>
      <c r="AR8" s="64"/>
      <c r="AS8" s="65"/>
      <c r="AT8" s="66"/>
      <c r="AU8" s="64"/>
      <c r="AV8" s="65"/>
      <c r="AW8" s="67"/>
      <c r="AX8" s="65"/>
      <c r="AY8" s="233"/>
      <c r="AZ8" s="234"/>
      <c r="BA8" s="67"/>
      <c r="BB8" s="65"/>
      <c r="BC8" s="66"/>
      <c r="BD8" s="64"/>
      <c r="BE8" s="68"/>
      <c r="BF8" s="66"/>
      <c r="BG8" s="64"/>
      <c r="BH8" s="65"/>
      <c r="BI8" s="69"/>
      <c r="BJ8" s="69"/>
      <c r="BK8" s="69"/>
      <c r="BL8" s="70"/>
      <c r="BM8" s="71"/>
      <c r="BN8" s="69"/>
      <c r="BO8" s="69"/>
      <c r="BP8" s="69"/>
      <c r="BQ8" s="69"/>
      <c r="BR8" s="71"/>
      <c r="BS8" s="67"/>
      <c r="BT8" s="72"/>
      <c r="BU8" s="69"/>
      <c r="BV8" s="69"/>
      <c r="BW8" s="71"/>
      <c r="BX8" s="72"/>
      <c r="BY8" s="69"/>
      <c r="BZ8" s="71"/>
      <c r="CA8" s="67"/>
      <c r="CB8" s="72"/>
      <c r="CC8" s="71"/>
      <c r="CD8" s="29"/>
      <c r="CE8" s="29"/>
      <c r="CF8" s="10"/>
    </row>
  </sheetData>
  <autoFilter ref="A6:B8"/>
  <mergeCells count="78">
    <mergeCell ref="C1:AO1"/>
    <mergeCell ref="AQ1:CC1"/>
    <mergeCell ref="C2:AD2"/>
    <mergeCell ref="AF2:AL2"/>
    <mergeCell ref="AN2:AO2"/>
    <mergeCell ref="AQ2:BR2"/>
    <mergeCell ref="BT2:BZ2"/>
    <mergeCell ref="CB2:CC2"/>
    <mergeCell ref="CB3:CC3"/>
    <mergeCell ref="C3:Q3"/>
    <mergeCell ref="R3:Y3"/>
    <mergeCell ref="Z3:AD3"/>
    <mergeCell ref="AF3:AI3"/>
    <mergeCell ref="AJ3:AL3"/>
    <mergeCell ref="AN3:AO3"/>
    <mergeCell ref="AQ3:BE3"/>
    <mergeCell ref="BF3:BM3"/>
    <mergeCell ref="BN3:BR3"/>
    <mergeCell ref="BT3:BW3"/>
    <mergeCell ref="BX3:BZ3"/>
    <mergeCell ref="Z4:Z5"/>
    <mergeCell ref="C4:E4"/>
    <mergeCell ref="F4:H4"/>
    <mergeCell ref="I4:K4"/>
    <mergeCell ref="L4:N4"/>
    <mergeCell ref="O4:Q4"/>
    <mergeCell ref="R4:T4"/>
    <mergeCell ref="U4:U5"/>
    <mergeCell ref="V4:V5"/>
    <mergeCell ref="W4:W5"/>
    <mergeCell ref="X4:X5"/>
    <mergeCell ref="Y4:Y5"/>
    <mergeCell ref="BK4:BK5"/>
    <mergeCell ref="BL4:BL5"/>
    <mergeCell ref="AN4:AN5"/>
    <mergeCell ref="AA4:AA5"/>
    <mergeCell ref="AB4:AB5"/>
    <mergeCell ref="AC4:AC5"/>
    <mergeCell ref="AD4:AD5"/>
    <mergeCell ref="AF4:AF5"/>
    <mergeCell ref="AG4:AG5"/>
    <mergeCell ref="AH4:AH5"/>
    <mergeCell ref="AI4:AI5"/>
    <mergeCell ref="AJ4:AJ5"/>
    <mergeCell ref="AK4:AK5"/>
    <mergeCell ref="AL4:AL5"/>
    <mergeCell ref="K7:L7"/>
    <mergeCell ref="AY7:AZ7"/>
    <mergeCell ref="K8:L8"/>
    <mergeCell ref="AY8:AZ8"/>
    <mergeCell ref="CB4:CB5"/>
    <mergeCell ref="BT4:BT5"/>
    <mergeCell ref="BM4:BM5"/>
    <mergeCell ref="AO4:AO5"/>
    <mergeCell ref="AQ4:AS4"/>
    <mergeCell ref="AT4:AV4"/>
    <mergeCell ref="AW4:AY4"/>
    <mergeCell ref="AZ4:BB4"/>
    <mergeCell ref="BC4:BE4"/>
    <mergeCell ref="BF4:BH4"/>
    <mergeCell ref="BI4:BI5"/>
    <mergeCell ref="BJ4:BJ5"/>
    <mergeCell ref="CC4:CC5"/>
    <mergeCell ref="K5:L5"/>
    <mergeCell ref="AY5:AZ5"/>
    <mergeCell ref="K6:L6"/>
    <mergeCell ref="AY6:AZ6"/>
    <mergeCell ref="BU4:BU5"/>
    <mergeCell ref="BV4:BV5"/>
    <mergeCell ref="BW4:BW5"/>
    <mergeCell ref="BX4:BX5"/>
    <mergeCell ref="BY4:BY5"/>
    <mergeCell ref="BZ4:BZ5"/>
    <mergeCell ref="BN4:BN5"/>
    <mergeCell ref="BO4:BO5"/>
    <mergeCell ref="BP4:BP5"/>
    <mergeCell ref="BQ4:BQ5"/>
    <mergeCell ref="BR4:BR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0"/>
  </sheetPr>
  <dimension ref="A1:CF11"/>
  <sheetViews>
    <sheetView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7" sqref="A7:B8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0" width="3.85546875" customWidth="1" outlineLevel="1"/>
    <col min="31" max="31" width="2.28515625" style="10" customWidth="1" outlineLevel="1"/>
    <col min="32" max="32" width="6.85546875" customWidth="1" outlineLevel="1" collapsed="1"/>
    <col min="33" max="38" width="6.85546875" customWidth="1" outlineLevel="1"/>
    <col min="39" max="39" width="2.28515625" style="10" customWidth="1" outlineLevel="1"/>
    <col min="40" max="41" width="6.85546875" customWidth="1" outlineLevel="1"/>
    <col min="42" max="42" width="10.42578125" style="10" customWidth="1"/>
    <col min="43" max="70" width="3.85546875" customWidth="1" outlineLevel="1"/>
    <col min="71" max="71" width="2.28515625" style="10" customWidth="1" outlineLevel="1"/>
    <col min="72" max="72" width="6.85546875" customWidth="1" outlineLevel="1" collapsed="1"/>
    <col min="73" max="78" width="6.85546875" customWidth="1" outlineLevel="1"/>
    <col min="79" max="79" width="2.28515625" style="10" customWidth="1" outlineLevel="1"/>
    <col min="80" max="81" width="6.85546875" customWidth="1" outlineLevel="1"/>
    <col min="82" max="82" width="2.28515625" style="10" customWidth="1"/>
    <col min="83" max="84" width="11.42578125" style="10"/>
  </cols>
  <sheetData>
    <row r="1" spans="1:84" ht="30" customHeight="1" thickBot="1">
      <c r="A1" s="101">
        <v>42278</v>
      </c>
      <c r="C1" s="212" t="s">
        <v>12</v>
      </c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4"/>
      <c r="AQ1" s="215" t="s">
        <v>11</v>
      </c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7"/>
    </row>
    <row r="2" spans="1:84" ht="30" customHeight="1" thickBot="1">
      <c r="A2" s="102" t="s">
        <v>14</v>
      </c>
      <c r="B2" s="26"/>
      <c r="C2" s="218" t="s">
        <v>1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20"/>
      <c r="AE2" s="27"/>
      <c r="AF2" s="221" t="s">
        <v>6</v>
      </c>
      <c r="AG2" s="222"/>
      <c r="AH2" s="222"/>
      <c r="AI2" s="222"/>
      <c r="AJ2" s="222"/>
      <c r="AK2" s="222"/>
      <c r="AL2" s="223"/>
      <c r="AM2" s="27"/>
      <c r="AN2" s="224" t="s">
        <v>10</v>
      </c>
      <c r="AO2" s="225"/>
      <c r="AQ2" s="226" t="s">
        <v>1</v>
      </c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8"/>
      <c r="BS2" s="27"/>
      <c r="BT2" s="221" t="s">
        <v>6</v>
      </c>
      <c r="BU2" s="222"/>
      <c r="BV2" s="222"/>
      <c r="BW2" s="222"/>
      <c r="BX2" s="222"/>
      <c r="BY2" s="222"/>
      <c r="BZ2" s="223"/>
      <c r="CA2" s="27"/>
      <c r="CB2" s="224" t="s">
        <v>10</v>
      </c>
      <c r="CC2" s="225"/>
    </row>
    <row r="3" spans="1:84" ht="32.25" customHeight="1" thickBot="1">
      <c r="A3" s="14"/>
      <c r="B3" s="14"/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1"/>
      <c r="R3" s="202" t="s">
        <v>4</v>
      </c>
      <c r="S3" s="200"/>
      <c r="T3" s="200"/>
      <c r="U3" s="200"/>
      <c r="V3" s="200"/>
      <c r="W3" s="200"/>
      <c r="X3" s="200"/>
      <c r="Y3" s="201"/>
      <c r="Z3" s="203" t="s">
        <v>5</v>
      </c>
      <c r="AA3" s="204"/>
      <c r="AB3" s="204"/>
      <c r="AC3" s="204"/>
      <c r="AD3" s="205"/>
      <c r="AE3" s="21"/>
      <c r="AF3" s="210" t="s">
        <v>8</v>
      </c>
      <c r="AG3" s="204"/>
      <c r="AH3" s="204"/>
      <c r="AI3" s="211"/>
      <c r="AJ3" s="203" t="s">
        <v>7</v>
      </c>
      <c r="AK3" s="204"/>
      <c r="AL3" s="205"/>
      <c r="AM3" s="21"/>
      <c r="AN3" s="210" t="s">
        <v>9</v>
      </c>
      <c r="AO3" s="205"/>
      <c r="AQ3" s="199" t="s">
        <v>0</v>
      </c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1"/>
      <c r="BF3" s="202" t="s">
        <v>4</v>
      </c>
      <c r="BG3" s="200"/>
      <c r="BH3" s="200"/>
      <c r="BI3" s="200"/>
      <c r="BJ3" s="200"/>
      <c r="BK3" s="200"/>
      <c r="BL3" s="200"/>
      <c r="BM3" s="201"/>
      <c r="BN3" s="203" t="s">
        <v>5</v>
      </c>
      <c r="BO3" s="204"/>
      <c r="BP3" s="204"/>
      <c r="BQ3" s="204"/>
      <c r="BR3" s="205"/>
      <c r="BS3" s="21"/>
      <c r="BT3" s="210" t="s">
        <v>8</v>
      </c>
      <c r="BU3" s="204"/>
      <c r="BV3" s="204"/>
      <c r="BW3" s="211"/>
      <c r="BX3" s="203" t="s">
        <v>7</v>
      </c>
      <c r="BY3" s="204"/>
      <c r="BZ3" s="205"/>
      <c r="CA3" s="21"/>
      <c r="CB3" s="210" t="s">
        <v>9</v>
      </c>
      <c r="CC3" s="205"/>
    </row>
    <row r="4" spans="1:84" ht="17.25" customHeight="1">
      <c r="A4" s="14"/>
      <c r="B4" s="14"/>
      <c r="C4" s="196" t="s">
        <v>43</v>
      </c>
      <c r="D4" s="197"/>
      <c r="E4" s="198"/>
      <c r="F4" s="208" t="s">
        <v>29</v>
      </c>
      <c r="G4" s="197"/>
      <c r="H4" s="198"/>
      <c r="I4" s="208" t="s">
        <v>44</v>
      </c>
      <c r="J4" s="197"/>
      <c r="K4" s="198"/>
      <c r="L4" s="208" t="s">
        <v>45</v>
      </c>
      <c r="M4" s="197"/>
      <c r="N4" s="198"/>
      <c r="O4" s="208" t="s">
        <v>46</v>
      </c>
      <c r="P4" s="197"/>
      <c r="Q4" s="209"/>
      <c r="R4" s="196" t="s">
        <v>47</v>
      </c>
      <c r="S4" s="197"/>
      <c r="T4" s="198"/>
      <c r="U4" s="206" t="s">
        <v>34</v>
      </c>
      <c r="V4" s="206" t="s">
        <v>36</v>
      </c>
      <c r="W4" s="206" t="s">
        <v>37</v>
      </c>
      <c r="X4" s="187" t="s">
        <v>35</v>
      </c>
      <c r="Y4" s="207" t="s">
        <v>38</v>
      </c>
      <c r="Z4" s="194" t="s">
        <v>39</v>
      </c>
      <c r="AA4" s="187" t="s">
        <v>40</v>
      </c>
      <c r="AB4" s="187" t="s">
        <v>41</v>
      </c>
      <c r="AC4" s="187">
        <v>307</v>
      </c>
      <c r="AD4" s="174" t="s">
        <v>42</v>
      </c>
      <c r="AE4" s="22"/>
      <c r="AF4" s="183"/>
      <c r="AG4" s="179"/>
      <c r="AH4" s="179"/>
      <c r="AI4" s="181"/>
      <c r="AJ4" s="183"/>
      <c r="AK4" s="179"/>
      <c r="AL4" s="181"/>
      <c r="AM4" s="23"/>
      <c r="AN4" s="183"/>
      <c r="AO4" s="181"/>
      <c r="AQ4" s="185"/>
      <c r="AR4" s="177"/>
      <c r="AS4" s="186"/>
      <c r="AT4" s="176"/>
      <c r="AU4" s="177"/>
      <c r="AV4" s="186"/>
      <c r="AW4" s="176"/>
      <c r="AX4" s="177"/>
      <c r="AY4" s="186"/>
      <c r="AZ4" s="176"/>
      <c r="BA4" s="177"/>
      <c r="BB4" s="186"/>
      <c r="BC4" s="176"/>
      <c r="BD4" s="177"/>
      <c r="BE4" s="178"/>
      <c r="BF4" s="185"/>
      <c r="BG4" s="177"/>
      <c r="BH4" s="186"/>
      <c r="BI4" s="187"/>
      <c r="BJ4" s="187"/>
      <c r="BK4" s="187"/>
      <c r="BL4" s="187"/>
      <c r="BM4" s="174"/>
      <c r="BN4" s="194"/>
      <c r="BO4" s="187"/>
      <c r="BP4" s="187"/>
      <c r="BQ4" s="187"/>
      <c r="BR4" s="174"/>
      <c r="BS4" s="22"/>
      <c r="BT4" s="183"/>
      <c r="BU4" s="179"/>
      <c r="BV4" s="179"/>
      <c r="BW4" s="181"/>
      <c r="BX4" s="183"/>
      <c r="BY4" s="179"/>
      <c r="BZ4" s="181"/>
      <c r="CA4" s="23"/>
      <c r="CB4" s="183"/>
      <c r="CC4" s="181"/>
    </row>
    <row r="5" spans="1:84" s="1" customFormat="1" ht="50.25" customHeight="1" thickBot="1">
      <c r="A5" s="15"/>
      <c r="B5" s="15"/>
      <c r="C5" s="3" t="s">
        <v>29</v>
      </c>
      <c r="D5" s="4" t="s">
        <v>30</v>
      </c>
      <c r="E5" s="5" t="s">
        <v>31</v>
      </c>
      <c r="F5" s="6" t="s">
        <v>32</v>
      </c>
      <c r="G5" s="4" t="s">
        <v>30</v>
      </c>
      <c r="H5" s="5" t="s">
        <v>31</v>
      </c>
      <c r="I5" s="7" t="s">
        <v>31</v>
      </c>
      <c r="J5" s="8" t="s">
        <v>30</v>
      </c>
      <c r="K5" s="189" t="s">
        <v>29</v>
      </c>
      <c r="L5" s="189"/>
      <c r="M5" s="8" t="s">
        <v>30</v>
      </c>
      <c r="N5" s="5" t="s">
        <v>31</v>
      </c>
      <c r="O5" s="6" t="s">
        <v>29</v>
      </c>
      <c r="P5" s="4" t="s">
        <v>30</v>
      </c>
      <c r="Q5" s="9" t="s">
        <v>31</v>
      </c>
      <c r="R5" s="6" t="s">
        <v>29</v>
      </c>
      <c r="S5" s="8" t="s">
        <v>30</v>
      </c>
      <c r="T5" s="5" t="s">
        <v>31</v>
      </c>
      <c r="U5" s="188"/>
      <c r="V5" s="188"/>
      <c r="W5" s="188"/>
      <c r="X5" s="188"/>
      <c r="Y5" s="175"/>
      <c r="Z5" s="195"/>
      <c r="AA5" s="188"/>
      <c r="AB5" s="188"/>
      <c r="AC5" s="188"/>
      <c r="AD5" s="175"/>
      <c r="AE5" s="24"/>
      <c r="AF5" s="184"/>
      <c r="AG5" s="180"/>
      <c r="AH5" s="180"/>
      <c r="AI5" s="182"/>
      <c r="AJ5" s="184"/>
      <c r="AK5" s="180"/>
      <c r="AL5" s="182"/>
      <c r="AM5" s="25"/>
      <c r="AN5" s="184"/>
      <c r="AO5" s="182"/>
      <c r="AP5" s="11"/>
      <c r="AQ5" s="3"/>
      <c r="AR5" s="4"/>
      <c r="AS5" s="5"/>
      <c r="AT5" s="6"/>
      <c r="AU5" s="4"/>
      <c r="AV5" s="5"/>
      <c r="AW5" s="7"/>
      <c r="AX5" s="8"/>
      <c r="AY5" s="190"/>
      <c r="AZ5" s="191"/>
      <c r="BA5" s="8"/>
      <c r="BB5" s="5"/>
      <c r="BC5" s="6"/>
      <c r="BD5" s="4"/>
      <c r="BE5" s="9"/>
      <c r="BF5" s="6"/>
      <c r="BG5" s="8"/>
      <c r="BH5" s="5"/>
      <c r="BI5" s="188"/>
      <c r="BJ5" s="188"/>
      <c r="BK5" s="188"/>
      <c r="BL5" s="188"/>
      <c r="BM5" s="175"/>
      <c r="BN5" s="195"/>
      <c r="BO5" s="188"/>
      <c r="BP5" s="188"/>
      <c r="BQ5" s="188"/>
      <c r="BR5" s="175"/>
      <c r="BS5" s="24"/>
      <c r="BT5" s="184"/>
      <c r="BU5" s="180"/>
      <c r="BV5" s="180"/>
      <c r="BW5" s="182"/>
      <c r="BX5" s="184"/>
      <c r="BY5" s="180"/>
      <c r="BZ5" s="182"/>
      <c r="CA5" s="25"/>
      <c r="CB5" s="184"/>
      <c r="CC5" s="182"/>
      <c r="CD5" s="11"/>
      <c r="CE5" s="11"/>
      <c r="CF5" s="11"/>
    </row>
    <row r="6" spans="1:84" s="2" customFormat="1" ht="18.75" customHeight="1" thickBot="1">
      <c r="A6" s="12" t="s">
        <v>2</v>
      </c>
      <c r="B6" s="13" t="s">
        <v>3</v>
      </c>
      <c r="K6" s="192"/>
      <c r="L6" s="192"/>
      <c r="AY6" s="192"/>
      <c r="AZ6" s="192"/>
    </row>
    <row r="7" spans="1:84" s="10" customFormat="1" ht="17.100000000000001" customHeight="1">
      <c r="A7" s="75" t="s">
        <v>27</v>
      </c>
      <c r="B7" s="76"/>
      <c r="C7" s="77"/>
      <c r="D7" s="78"/>
      <c r="E7" s="79"/>
      <c r="F7" s="80"/>
      <c r="G7" s="78"/>
      <c r="H7" s="79"/>
      <c r="I7" s="81"/>
      <c r="J7" s="79"/>
      <c r="K7" s="237"/>
      <c r="L7" s="238"/>
      <c r="M7" s="81"/>
      <c r="N7" s="79"/>
      <c r="O7" s="80"/>
      <c r="P7" s="78"/>
      <c r="Q7" s="82"/>
      <c r="R7" s="80"/>
      <c r="S7" s="78"/>
      <c r="T7" s="79"/>
      <c r="U7" s="83"/>
      <c r="V7" s="83"/>
      <c r="W7" s="83"/>
      <c r="X7" s="84"/>
      <c r="Y7" s="85"/>
      <c r="Z7" s="83"/>
      <c r="AA7" s="83"/>
      <c r="AB7" s="83"/>
      <c r="AC7" s="83"/>
      <c r="AD7" s="85"/>
      <c r="AE7" s="39"/>
      <c r="AF7" s="86"/>
      <c r="AG7" s="83"/>
      <c r="AH7" s="83"/>
      <c r="AI7" s="85"/>
      <c r="AJ7" s="86"/>
      <c r="AK7" s="83"/>
      <c r="AL7" s="85"/>
      <c r="AM7" s="39"/>
      <c r="AN7" s="86"/>
      <c r="AO7" s="85"/>
      <c r="AP7" s="41"/>
      <c r="AQ7" s="87"/>
      <c r="AR7" s="88"/>
      <c r="AS7" s="89"/>
      <c r="AT7" s="90"/>
      <c r="AU7" s="88"/>
      <c r="AV7" s="89"/>
      <c r="AW7" s="91"/>
      <c r="AX7" s="89"/>
      <c r="AY7" s="239"/>
      <c r="AZ7" s="240"/>
      <c r="BA7" s="91"/>
      <c r="BB7" s="89"/>
      <c r="BC7" s="90"/>
      <c r="BD7" s="88"/>
      <c r="BE7" s="92"/>
      <c r="BF7" s="90"/>
      <c r="BG7" s="88"/>
      <c r="BH7" s="89"/>
      <c r="BI7" s="93"/>
      <c r="BJ7" s="93"/>
      <c r="BK7" s="93"/>
      <c r="BL7" s="94"/>
      <c r="BM7" s="95"/>
      <c r="BN7" s="93"/>
      <c r="BO7" s="93"/>
      <c r="BP7" s="93"/>
      <c r="BQ7" s="93"/>
      <c r="BR7" s="95"/>
      <c r="BS7" s="51"/>
      <c r="BT7" s="96"/>
      <c r="BU7" s="93"/>
      <c r="BV7" s="93"/>
      <c r="BW7" s="95"/>
      <c r="BX7" s="96"/>
      <c r="BY7" s="93"/>
      <c r="BZ7" s="95"/>
      <c r="CA7" s="51"/>
      <c r="CB7" s="96"/>
      <c r="CC7" s="95"/>
      <c r="CD7" s="29"/>
      <c r="CE7" s="29"/>
    </row>
    <row r="8" spans="1:84" s="100" customFormat="1" ht="17.100000000000001" customHeight="1">
      <c r="A8" s="17" t="s">
        <v>48</v>
      </c>
      <c r="B8" s="18"/>
      <c r="C8" s="53"/>
      <c r="D8" s="54"/>
      <c r="E8" s="55"/>
      <c r="F8" s="56"/>
      <c r="G8" s="54"/>
      <c r="H8" s="55"/>
      <c r="I8" s="73"/>
      <c r="J8" s="55"/>
      <c r="K8" s="229"/>
      <c r="L8" s="230"/>
      <c r="M8" s="73"/>
      <c r="N8" s="55"/>
      <c r="O8" s="56"/>
      <c r="P8" s="54"/>
      <c r="Q8" s="58"/>
      <c r="R8" s="56"/>
      <c r="S8" s="54"/>
      <c r="T8" s="55"/>
      <c r="U8" s="59"/>
      <c r="V8" s="59"/>
      <c r="W8" s="59"/>
      <c r="X8" s="60"/>
      <c r="Y8" s="61"/>
      <c r="Z8" s="59"/>
      <c r="AA8" s="59"/>
      <c r="AB8" s="59"/>
      <c r="AC8" s="59"/>
      <c r="AD8" s="61"/>
      <c r="AE8" s="73"/>
      <c r="AF8" s="62"/>
      <c r="AG8" s="59"/>
      <c r="AH8" s="59"/>
      <c r="AI8" s="61"/>
      <c r="AJ8" s="62"/>
      <c r="AK8" s="59"/>
      <c r="AL8" s="61"/>
      <c r="AM8" s="73"/>
      <c r="AN8" s="62"/>
      <c r="AO8" s="61"/>
      <c r="AP8" s="98"/>
      <c r="AQ8" s="63"/>
      <c r="AR8" s="64"/>
      <c r="AS8" s="65"/>
      <c r="AT8" s="66"/>
      <c r="AU8" s="64"/>
      <c r="AV8" s="65"/>
      <c r="AW8" s="67"/>
      <c r="AX8" s="65"/>
      <c r="AY8" s="233"/>
      <c r="AZ8" s="234"/>
      <c r="BA8" s="67"/>
      <c r="BB8" s="65"/>
      <c r="BC8" s="66"/>
      <c r="BD8" s="64"/>
      <c r="BE8" s="68"/>
      <c r="BF8" s="66"/>
      <c r="BG8" s="64"/>
      <c r="BH8" s="65"/>
      <c r="BI8" s="69"/>
      <c r="BJ8" s="69"/>
      <c r="BK8" s="69"/>
      <c r="BL8" s="70"/>
      <c r="BM8" s="71"/>
      <c r="BN8" s="69"/>
      <c r="BO8" s="69"/>
      <c r="BP8" s="69"/>
      <c r="BQ8" s="69"/>
      <c r="BR8" s="71"/>
      <c r="BS8" s="67"/>
      <c r="BT8" s="72"/>
      <c r="BU8" s="69"/>
      <c r="BV8" s="69"/>
      <c r="BW8" s="71"/>
      <c r="BX8" s="72"/>
      <c r="BY8" s="69"/>
      <c r="BZ8" s="71"/>
      <c r="CA8" s="67"/>
      <c r="CB8" s="72"/>
      <c r="CC8" s="71"/>
      <c r="CD8" s="29"/>
      <c r="CE8" s="29"/>
      <c r="CF8" s="10"/>
    </row>
    <row r="9" spans="1:84" ht="15" customHeight="1"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9"/>
      <c r="BT9" s="28"/>
      <c r="BU9" s="28"/>
      <c r="BV9" s="28"/>
      <c r="BW9" s="28"/>
      <c r="BX9" s="28"/>
      <c r="BY9" s="28"/>
      <c r="BZ9" s="28"/>
      <c r="CA9" s="29"/>
      <c r="CB9" s="28"/>
      <c r="CC9" s="28"/>
      <c r="CD9" s="29"/>
      <c r="CE9" s="29"/>
    </row>
    <row r="10" spans="1:84" ht="15" customHeight="1"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9"/>
      <c r="BT10" s="28"/>
      <c r="BU10" s="28"/>
      <c r="BV10" s="28"/>
      <c r="BW10" s="28"/>
      <c r="BX10" s="28"/>
      <c r="BY10" s="28"/>
      <c r="BZ10" s="28"/>
      <c r="CA10" s="29"/>
      <c r="CB10" s="28"/>
      <c r="CC10" s="28"/>
      <c r="CD10" s="29"/>
      <c r="CE10" s="29"/>
    </row>
    <row r="11" spans="1:84" ht="15" customHeight="1"/>
  </sheetData>
  <autoFilter ref="A6:B8"/>
  <mergeCells count="78">
    <mergeCell ref="C1:AO1"/>
    <mergeCell ref="AQ1:CC1"/>
    <mergeCell ref="C2:AD2"/>
    <mergeCell ref="AF2:AL2"/>
    <mergeCell ref="AN2:AO2"/>
    <mergeCell ref="AQ2:BR2"/>
    <mergeCell ref="BT2:BZ2"/>
    <mergeCell ref="CB2:CC2"/>
    <mergeCell ref="BT3:BW3"/>
    <mergeCell ref="BX3:BZ3"/>
    <mergeCell ref="CB3:CC3"/>
    <mergeCell ref="C3:Q3"/>
    <mergeCell ref="R3:Y3"/>
    <mergeCell ref="Z3:AD3"/>
    <mergeCell ref="AF3:AI3"/>
    <mergeCell ref="AJ3:AL3"/>
    <mergeCell ref="AN3:AO3"/>
    <mergeCell ref="Z4:Z5"/>
    <mergeCell ref="C4:E4"/>
    <mergeCell ref="F4:H4"/>
    <mergeCell ref="I4:K4"/>
    <mergeCell ref="L4:N4"/>
    <mergeCell ref="O4:Q4"/>
    <mergeCell ref="AZ4:BB4"/>
    <mergeCell ref="R4:T4"/>
    <mergeCell ref="AQ3:BE3"/>
    <mergeCell ref="BF3:BM3"/>
    <mergeCell ref="BN3:BR3"/>
    <mergeCell ref="AA4:AA5"/>
    <mergeCell ref="AB4:AB5"/>
    <mergeCell ref="AC4:AC5"/>
    <mergeCell ref="AD4:AD5"/>
    <mergeCell ref="AF4:AF5"/>
    <mergeCell ref="AG4:AG5"/>
    <mergeCell ref="U4:U5"/>
    <mergeCell ref="V4:V5"/>
    <mergeCell ref="W4:W5"/>
    <mergeCell ref="X4:X5"/>
    <mergeCell ref="Y4:Y5"/>
    <mergeCell ref="CB4:CB5"/>
    <mergeCell ref="CC4:CC5"/>
    <mergeCell ref="K5:L5"/>
    <mergeCell ref="AY5:AZ5"/>
    <mergeCell ref="K6:L6"/>
    <mergeCell ref="AY6:AZ6"/>
    <mergeCell ref="BU4:BU5"/>
    <mergeCell ref="BV4:BV5"/>
    <mergeCell ref="BW4:BW5"/>
    <mergeCell ref="BX4:BX5"/>
    <mergeCell ref="BY4:BY5"/>
    <mergeCell ref="BZ4:BZ5"/>
    <mergeCell ref="BN4:BN5"/>
    <mergeCell ref="BO4:BO5"/>
    <mergeCell ref="BP4:BP5"/>
    <mergeCell ref="BQ4:BQ5"/>
    <mergeCell ref="BT4:BT5"/>
    <mergeCell ref="BF4:BH4"/>
    <mergeCell ref="BI4:BI5"/>
    <mergeCell ref="BJ4:BJ5"/>
    <mergeCell ref="BK4:BK5"/>
    <mergeCell ref="BL4:BL5"/>
    <mergeCell ref="BM4:BM5"/>
    <mergeCell ref="K7:L7"/>
    <mergeCell ref="AY7:AZ7"/>
    <mergeCell ref="K8:L8"/>
    <mergeCell ref="AY8:AZ8"/>
    <mergeCell ref="BR4:BR5"/>
    <mergeCell ref="BC4:BE4"/>
    <mergeCell ref="AH4:AH5"/>
    <mergeCell ref="AI4:AI5"/>
    <mergeCell ref="AJ4:AJ5"/>
    <mergeCell ref="AK4:AK5"/>
    <mergeCell ref="AL4:AL5"/>
    <mergeCell ref="AN4:AN5"/>
    <mergeCell ref="AO4:AO5"/>
    <mergeCell ref="AQ4:AS4"/>
    <mergeCell ref="AT4:AV4"/>
    <mergeCell ref="AW4:AY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0"/>
  </sheetPr>
  <dimension ref="A1:CF11"/>
  <sheetViews>
    <sheetView zoomScaleNormal="100" workbookViewId="0">
      <pane xSplit="2" ySplit="5" topLeftCell="C6" activePane="bottomRight" state="frozen"/>
      <selection activeCell="A2" sqref="A2"/>
      <selection pane="topRight" activeCell="A2" sqref="A2"/>
      <selection pane="bottomLeft" activeCell="A2" sqref="A2"/>
      <selection pane="bottomRight" activeCell="P24" sqref="P24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0" width="3.85546875" customWidth="1" outlineLevel="1"/>
    <col min="31" max="31" width="2.28515625" style="10" customWidth="1" outlineLevel="1"/>
    <col min="32" max="32" width="6.85546875" customWidth="1" outlineLevel="1" collapsed="1"/>
    <col min="33" max="38" width="6.85546875" customWidth="1" outlineLevel="1"/>
    <col min="39" max="39" width="2.28515625" style="10" customWidth="1" outlineLevel="1"/>
    <col min="40" max="41" width="6.85546875" customWidth="1" outlineLevel="1"/>
    <col min="42" max="42" width="10.42578125" style="10" customWidth="1"/>
    <col min="43" max="70" width="3.85546875" customWidth="1" outlineLevel="1"/>
    <col min="71" max="71" width="2.28515625" style="10" customWidth="1" outlineLevel="1"/>
    <col min="72" max="72" width="6.85546875" customWidth="1" outlineLevel="1" collapsed="1"/>
    <col min="73" max="78" width="6.85546875" customWidth="1" outlineLevel="1"/>
    <col min="79" max="79" width="2.28515625" style="10" customWidth="1" outlineLevel="1"/>
    <col min="80" max="81" width="6.85546875" customWidth="1" outlineLevel="1"/>
    <col min="82" max="82" width="2.28515625" style="10" customWidth="1"/>
    <col min="83" max="84" width="11.42578125" style="10"/>
  </cols>
  <sheetData>
    <row r="1" spans="1:84" ht="30" customHeight="1" thickBot="1">
      <c r="A1" s="101">
        <v>42309</v>
      </c>
      <c r="C1" s="212" t="s">
        <v>12</v>
      </c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4"/>
      <c r="AQ1" s="215" t="s">
        <v>11</v>
      </c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7"/>
    </row>
    <row r="2" spans="1:84" ht="30" customHeight="1" thickBot="1">
      <c r="A2" s="102" t="s">
        <v>15</v>
      </c>
      <c r="B2" s="26"/>
      <c r="C2" s="218" t="s">
        <v>1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20"/>
      <c r="AE2" s="27"/>
      <c r="AF2" s="221" t="s">
        <v>6</v>
      </c>
      <c r="AG2" s="222"/>
      <c r="AH2" s="222"/>
      <c r="AI2" s="222"/>
      <c r="AJ2" s="222"/>
      <c r="AK2" s="222"/>
      <c r="AL2" s="223"/>
      <c r="AM2" s="27"/>
      <c r="AN2" s="224" t="s">
        <v>10</v>
      </c>
      <c r="AO2" s="225"/>
      <c r="AQ2" s="226" t="s">
        <v>1</v>
      </c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8"/>
      <c r="BS2" s="27"/>
      <c r="BT2" s="221" t="s">
        <v>6</v>
      </c>
      <c r="BU2" s="222"/>
      <c r="BV2" s="222"/>
      <c r="BW2" s="222"/>
      <c r="BX2" s="222"/>
      <c r="BY2" s="222"/>
      <c r="BZ2" s="223"/>
      <c r="CA2" s="27"/>
      <c r="CB2" s="224" t="s">
        <v>10</v>
      </c>
      <c r="CC2" s="225"/>
    </row>
    <row r="3" spans="1:84" ht="32.25" customHeight="1" thickBot="1">
      <c r="A3" s="14"/>
      <c r="B3" s="14"/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1"/>
      <c r="R3" s="202" t="s">
        <v>4</v>
      </c>
      <c r="S3" s="200"/>
      <c r="T3" s="200"/>
      <c r="U3" s="200"/>
      <c r="V3" s="200"/>
      <c r="W3" s="200"/>
      <c r="X3" s="200"/>
      <c r="Y3" s="201"/>
      <c r="Z3" s="203" t="s">
        <v>5</v>
      </c>
      <c r="AA3" s="204"/>
      <c r="AB3" s="204"/>
      <c r="AC3" s="204"/>
      <c r="AD3" s="205"/>
      <c r="AE3" s="21"/>
      <c r="AF3" s="210" t="s">
        <v>8</v>
      </c>
      <c r="AG3" s="204"/>
      <c r="AH3" s="204"/>
      <c r="AI3" s="211"/>
      <c r="AJ3" s="203" t="s">
        <v>7</v>
      </c>
      <c r="AK3" s="204"/>
      <c r="AL3" s="205"/>
      <c r="AM3" s="21"/>
      <c r="AN3" s="210" t="s">
        <v>9</v>
      </c>
      <c r="AO3" s="205"/>
      <c r="AQ3" s="199" t="s">
        <v>0</v>
      </c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1"/>
      <c r="BF3" s="202" t="s">
        <v>4</v>
      </c>
      <c r="BG3" s="200"/>
      <c r="BH3" s="200"/>
      <c r="BI3" s="200"/>
      <c r="BJ3" s="200"/>
      <c r="BK3" s="200"/>
      <c r="BL3" s="200"/>
      <c r="BM3" s="201"/>
      <c r="BN3" s="203" t="s">
        <v>5</v>
      </c>
      <c r="BO3" s="204"/>
      <c r="BP3" s="204"/>
      <c r="BQ3" s="204"/>
      <c r="BR3" s="205"/>
      <c r="BS3" s="21"/>
      <c r="BT3" s="210" t="s">
        <v>8</v>
      </c>
      <c r="BU3" s="204"/>
      <c r="BV3" s="204"/>
      <c r="BW3" s="211"/>
      <c r="BX3" s="203" t="s">
        <v>7</v>
      </c>
      <c r="BY3" s="204"/>
      <c r="BZ3" s="205"/>
      <c r="CA3" s="21"/>
      <c r="CB3" s="210" t="s">
        <v>9</v>
      </c>
      <c r="CC3" s="205"/>
    </row>
    <row r="4" spans="1:84" ht="17.25" customHeight="1">
      <c r="A4" s="14"/>
      <c r="B4" s="14"/>
      <c r="C4" s="196" t="s">
        <v>43</v>
      </c>
      <c r="D4" s="197"/>
      <c r="E4" s="198"/>
      <c r="F4" s="208" t="s">
        <v>29</v>
      </c>
      <c r="G4" s="197"/>
      <c r="H4" s="198"/>
      <c r="I4" s="208" t="s">
        <v>44</v>
      </c>
      <c r="J4" s="197"/>
      <c r="K4" s="198"/>
      <c r="L4" s="208" t="s">
        <v>45</v>
      </c>
      <c r="M4" s="197"/>
      <c r="N4" s="198"/>
      <c r="O4" s="208" t="s">
        <v>46</v>
      </c>
      <c r="P4" s="197"/>
      <c r="Q4" s="209"/>
      <c r="R4" s="196" t="s">
        <v>47</v>
      </c>
      <c r="S4" s="197"/>
      <c r="T4" s="198"/>
      <c r="U4" s="206" t="s">
        <v>34</v>
      </c>
      <c r="V4" s="206" t="s">
        <v>36</v>
      </c>
      <c r="W4" s="206" t="s">
        <v>37</v>
      </c>
      <c r="X4" s="187" t="s">
        <v>35</v>
      </c>
      <c r="Y4" s="207" t="s">
        <v>38</v>
      </c>
      <c r="Z4" s="194" t="s">
        <v>39</v>
      </c>
      <c r="AA4" s="187" t="s">
        <v>40</v>
      </c>
      <c r="AB4" s="187" t="s">
        <v>41</v>
      </c>
      <c r="AC4" s="187">
        <v>307</v>
      </c>
      <c r="AD4" s="174" t="s">
        <v>42</v>
      </c>
      <c r="AE4" s="22"/>
      <c r="AF4" s="183"/>
      <c r="AG4" s="179"/>
      <c r="AH4" s="179"/>
      <c r="AI4" s="181"/>
      <c r="AJ4" s="183"/>
      <c r="AK4" s="179"/>
      <c r="AL4" s="181"/>
      <c r="AM4" s="23"/>
      <c r="AN4" s="183"/>
      <c r="AO4" s="181"/>
      <c r="AQ4" s="185"/>
      <c r="AR4" s="177"/>
      <c r="AS4" s="186"/>
      <c r="AT4" s="176"/>
      <c r="AU4" s="177"/>
      <c r="AV4" s="186"/>
      <c r="AW4" s="176"/>
      <c r="AX4" s="177"/>
      <c r="AY4" s="186"/>
      <c r="AZ4" s="176"/>
      <c r="BA4" s="177"/>
      <c r="BB4" s="186"/>
      <c r="BC4" s="176"/>
      <c r="BD4" s="177"/>
      <c r="BE4" s="178"/>
      <c r="BF4" s="185"/>
      <c r="BG4" s="177"/>
      <c r="BH4" s="186"/>
      <c r="BI4" s="187"/>
      <c r="BJ4" s="187"/>
      <c r="BK4" s="187"/>
      <c r="BL4" s="187"/>
      <c r="BM4" s="174"/>
      <c r="BN4" s="194"/>
      <c r="BO4" s="187"/>
      <c r="BP4" s="187"/>
      <c r="BQ4" s="187"/>
      <c r="BR4" s="174"/>
      <c r="BS4" s="22"/>
      <c r="BT4" s="183"/>
      <c r="BU4" s="179"/>
      <c r="BV4" s="179"/>
      <c r="BW4" s="181"/>
      <c r="BX4" s="183"/>
      <c r="BY4" s="179"/>
      <c r="BZ4" s="181"/>
      <c r="CA4" s="23"/>
      <c r="CB4" s="183"/>
      <c r="CC4" s="181"/>
    </row>
    <row r="5" spans="1:84" s="1" customFormat="1" ht="50.25" customHeight="1" thickBot="1">
      <c r="A5" s="15"/>
      <c r="B5" s="15"/>
      <c r="C5" s="3" t="s">
        <v>29</v>
      </c>
      <c r="D5" s="4" t="s">
        <v>30</v>
      </c>
      <c r="E5" s="5" t="s">
        <v>31</v>
      </c>
      <c r="F5" s="6" t="s">
        <v>32</v>
      </c>
      <c r="G5" s="4" t="s">
        <v>30</v>
      </c>
      <c r="H5" s="5" t="s">
        <v>31</v>
      </c>
      <c r="I5" s="7" t="s">
        <v>31</v>
      </c>
      <c r="J5" s="8" t="s">
        <v>30</v>
      </c>
      <c r="K5" s="189" t="s">
        <v>29</v>
      </c>
      <c r="L5" s="189"/>
      <c r="M5" s="8" t="s">
        <v>30</v>
      </c>
      <c r="N5" s="5" t="s">
        <v>31</v>
      </c>
      <c r="O5" s="6" t="s">
        <v>29</v>
      </c>
      <c r="P5" s="4" t="s">
        <v>30</v>
      </c>
      <c r="Q5" s="9" t="s">
        <v>31</v>
      </c>
      <c r="R5" s="6" t="s">
        <v>29</v>
      </c>
      <c r="S5" s="8" t="s">
        <v>30</v>
      </c>
      <c r="T5" s="5" t="s">
        <v>31</v>
      </c>
      <c r="U5" s="188"/>
      <c r="V5" s="188"/>
      <c r="W5" s="188"/>
      <c r="X5" s="188"/>
      <c r="Y5" s="175"/>
      <c r="Z5" s="195"/>
      <c r="AA5" s="188"/>
      <c r="AB5" s="188"/>
      <c r="AC5" s="188"/>
      <c r="AD5" s="175"/>
      <c r="AE5" s="24"/>
      <c r="AF5" s="184"/>
      <c r="AG5" s="180"/>
      <c r="AH5" s="180"/>
      <c r="AI5" s="182"/>
      <c r="AJ5" s="184"/>
      <c r="AK5" s="180"/>
      <c r="AL5" s="182"/>
      <c r="AM5" s="25"/>
      <c r="AN5" s="184"/>
      <c r="AO5" s="182"/>
      <c r="AP5" s="11"/>
      <c r="AQ5" s="3"/>
      <c r="AR5" s="4"/>
      <c r="AS5" s="5"/>
      <c r="AT5" s="6"/>
      <c r="AU5" s="4"/>
      <c r="AV5" s="5"/>
      <c r="AW5" s="7"/>
      <c r="AX5" s="8"/>
      <c r="AY5" s="190"/>
      <c r="AZ5" s="191"/>
      <c r="BA5" s="8"/>
      <c r="BB5" s="5"/>
      <c r="BC5" s="6"/>
      <c r="BD5" s="4"/>
      <c r="BE5" s="9"/>
      <c r="BF5" s="6"/>
      <c r="BG5" s="8"/>
      <c r="BH5" s="5"/>
      <c r="BI5" s="188"/>
      <c r="BJ5" s="188"/>
      <c r="BK5" s="188"/>
      <c r="BL5" s="188"/>
      <c r="BM5" s="175"/>
      <c r="BN5" s="195"/>
      <c r="BO5" s="188"/>
      <c r="BP5" s="188"/>
      <c r="BQ5" s="188"/>
      <c r="BR5" s="175"/>
      <c r="BS5" s="24"/>
      <c r="BT5" s="184"/>
      <c r="BU5" s="180"/>
      <c r="BV5" s="180"/>
      <c r="BW5" s="182"/>
      <c r="BX5" s="184"/>
      <c r="BY5" s="180"/>
      <c r="BZ5" s="182"/>
      <c r="CA5" s="25"/>
      <c r="CB5" s="184"/>
      <c r="CC5" s="182"/>
      <c r="CD5" s="11"/>
      <c r="CE5" s="11"/>
      <c r="CF5" s="11"/>
    </row>
    <row r="6" spans="1:84" s="2" customFormat="1" ht="18.75" customHeight="1" thickBot="1">
      <c r="A6" s="12" t="s">
        <v>2</v>
      </c>
      <c r="B6" s="13" t="s">
        <v>3</v>
      </c>
      <c r="K6" s="192"/>
      <c r="L6" s="192"/>
      <c r="AY6" s="192"/>
      <c r="AZ6" s="192"/>
    </row>
    <row r="7" spans="1:84" s="10" customFormat="1" ht="17.100000000000001" customHeight="1">
      <c r="A7" s="75" t="s">
        <v>27</v>
      </c>
      <c r="B7" s="76"/>
      <c r="C7" s="77"/>
      <c r="D7" s="78"/>
      <c r="E7" s="79"/>
      <c r="F7" s="80"/>
      <c r="G7" s="78"/>
      <c r="H7" s="79"/>
      <c r="I7" s="81"/>
      <c r="J7" s="79"/>
      <c r="K7" s="237"/>
      <c r="L7" s="238"/>
      <c r="M7" s="81"/>
      <c r="N7" s="79"/>
      <c r="O7" s="80"/>
      <c r="P7" s="78"/>
      <c r="Q7" s="82"/>
      <c r="R7" s="80"/>
      <c r="S7" s="78"/>
      <c r="T7" s="79"/>
      <c r="U7" s="83"/>
      <c r="V7" s="83"/>
      <c r="W7" s="83"/>
      <c r="X7" s="84"/>
      <c r="Y7" s="85"/>
      <c r="Z7" s="83"/>
      <c r="AA7" s="83"/>
      <c r="AB7" s="83"/>
      <c r="AC7" s="83"/>
      <c r="AD7" s="85"/>
      <c r="AE7" s="39"/>
      <c r="AF7" s="86"/>
      <c r="AG7" s="83"/>
      <c r="AH7" s="83"/>
      <c r="AI7" s="85"/>
      <c r="AJ7" s="86"/>
      <c r="AK7" s="83"/>
      <c r="AL7" s="85"/>
      <c r="AM7" s="39"/>
      <c r="AN7" s="86"/>
      <c r="AO7" s="85"/>
      <c r="AP7" s="41"/>
      <c r="AQ7" s="87"/>
      <c r="AR7" s="88"/>
      <c r="AS7" s="89"/>
      <c r="AT7" s="90"/>
      <c r="AU7" s="88"/>
      <c r="AV7" s="89"/>
      <c r="AW7" s="91"/>
      <c r="AX7" s="89"/>
      <c r="AY7" s="239"/>
      <c r="AZ7" s="240"/>
      <c r="BA7" s="91"/>
      <c r="BB7" s="89"/>
      <c r="BC7" s="90"/>
      <c r="BD7" s="88"/>
      <c r="BE7" s="92"/>
      <c r="BF7" s="90"/>
      <c r="BG7" s="88"/>
      <c r="BH7" s="89"/>
      <c r="BI7" s="93"/>
      <c r="BJ7" s="93"/>
      <c r="BK7" s="93"/>
      <c r="BL7" s="94"/>
      <c r="BM7" s="95"/>
      <c r="BN7" s="93"/>
      <c r="BO7" s="93"/>
      <c r="BP7" s="93"/>
      <c r="BQ7" s="93"/>
      <c r="BR7" s="95"/>
      <c r="BS7" s="51"/>
      <c r="BT7" s="96"/>
      <c r="BU7" s="93"/>
      <c r="BV7" s="93"/>
      <c r="BW7" s="95"/>
      <c r="BX7" s="96"/>
      <c r="BY7" s="93"/>
      <c r="BZ7" s="95"/>
      <c r="CA7" s="51"/>
      <c r="CB7" s="96"/>
      <c r="CC7" s="95"/>
      <c r="CD7" s="29"/>
      <c r="CE7" s="29"/>
    </row>
    <row r="8" spans="1:84" s="100" customFormat="1" ht="17.100000000000001" customHeight="1">
      <c r="A8" s="17" t="s">
        <v>48</v>
      </c>
      <c r="B8" s="18"/>
      <c r="C8" s="53"/>
      <c r="D8" s="54"/>
      <c r="E8" s="55"/>
      <c r="F8" s="56"/>
      <c r="G8" s="54"/>
      <c r="H8" s="55"/>
      <c r="I8" s="73"/>
      <c r="J8" s="55"/>
      <c r="K8" s="229"/>
      <c r="L8" s="230"/>
      <c r="M8" s="73"/>
      <c r="N8" s="55"/>
      <c r="O8" s="56"/>
      <c r="P8" s="54"/>
      <c r="Q8" s="58"/>
      <c r="R8" s="56"/>
      <c r="S8" s="54"/>
      <c r="T8" s="55"/>
      <c r="U8" s="59"/>
      <c r="V8" s="59"/>
      <c r="W8" s="59"/>
      <c r="X8" s="60"/>
      <c r="Y8" s="61"/>
      <c r="Z8" s="59"/>
      <c r="AA8" s="59"/>
      <c r="AB8" s="59"/>
      <c r="AC8" s="59"/>
      <c r="AD8" s="61"/>
      <c r="AE8" s="73"/>
      <c r="AF8" s="62"/>
      <c r="AG8" s="59"/>
      <c r="AH8" s="59"/>
      <c r="AI8" s="61"/>
      <c r="AJ8" s="62"/>
      <c r="AK8" s="59"/>
      <c r="AL8" s="61"/>
      <c r="AM8" s="73"/>
      <c r="AN8" s="62"/>
      <c r="AO8" s="61"/>
      <c r="AP8" s="98"/>
      <c r="AQ8" s="63"/>
      <c r="AR8" s="64"/>
      <c r="AS8" s="65"/>
      <c r="AT8" s="66"/>
      <c r="AU8" s="64"/>
      <c r="AV8" s="65"/>
      <c r="AW8" s="67"/>
      <c r="AX8" s="65"/>
      <c r="AY8" s="233"/>
      <c r="AZ8" s="234"/>
      <c r="BA8" s="67"/>
      <c r="BB8" s="65"/>
      <c r="BC8" s="66"/>
      <c r="BD8" s="64"/>
      <c r="BE8" s="68"/>
      <c r="BF8" s="66"/>
      <c r="BG8" s="64"/>
      <c r="BH8" s="65"/>
      <c r="BI8" s="69"/>
      <c r="BJ8" s="69"/>
      <c r="BK8" s="69"/>
      <c r="BL8" s="70"/>
      <c r="BM8" s="71"/>
      <c r="BN8" s="69"/>
      <c r="BO8" s="69"/>
      <c r="BP8" s="69"/>
      <c r="BQ8" s="69"/>
      <c r="BR8" s="71"/>
      <c r="BS8" s="67"/>
      <c r="BT8" s="72"/>
      <c r="BU8" s="69"/>
      <c r="BV8" s="69"/>
      <c r="BW8" s="71"/>
      <c r="BX8" s="72"/>
      <c r="BY8" s="69"/>
      <c r="BZ8" s="71"/>
      <c r="CA8" s="67"/>
      <c r="CB8" s="72"/>
      <c r="CC8" s="71"/>
      <c r="CD8" s="29"/>
      <c r="CE8" s="29"/>
      <c r="CF8" s="10"/>
    </row>
    <row r="9" spans="1:84" ht="15" customHeight="1"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9"/>
      <c r="BT9" s="28"/>
      <c r="BU9" s="28"/>
      <c r="BV9" s="28"/>
      <c r="BW9" s="28"/>
      <c r="BX9" s="28"/>
      <c r="BY9" s="28"/>
      <c r="BZ9" s="28"/>
      <c r="CA9" s="29"/>
      <c r="CB9" s="28"/>
      <c r="CC9" s="28"/>
      <c r="CD9" s="29"/>
      <c r="CE9" s="29"/>
    </row>
    <row r="10" spans="1:84" ht="15" customHeight="1"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9"/>
      <c r="BT10" s="28"/>
      <c r="BU10" s="28"/>
      <c r="BV10" s="28"/>
      <c r="BW10" s="28"/>
      <c r="BX10" s="28"/>
      <c r="BY10" s="28"/>
      <c r="BZ10" s="28"/>
      <c r="CA10" s="29"/>
      <c r="CB10" s="28"/>
      <c r="CC10" s="28"/>
      <c r="CD10" s="29"/>
      <c r="CE10" s="29"/>
    </row>
    <row r="11" spans="1:84" ht="15" customHeight="1"/>
  </sheetData>
  <autoFilter ref="A6:B8"/>
  <mergeCells count="78">
    <mergeCell ref="C1:AO1"/>
    <mergeCell ref="AQ1:CC1"/>
    <mergeCell ref="C2:AD2"/>
    <mergeCell ref="AF2:AL2"/>
    <mergeCell ref="AN2:AO2"/>
    <mergeCell ref="AQ2:BR2"/>
    <mergeCell ref="BT2:BZ2"/>
    <mergeCell ref="CB2:CC2"/>
    <mergeCell ref="BT3:BW3"/>
    <mergeCell ref="BX3:BZ3"/>
    <mergeCell ref="CB3:CC3"/>
    <mergeCell ref="C3:Q3"/>
    <mergeCell ref="R3:Y3"/>
    <mergeCell ref="Z3:AD3"/>
    <mergeCell ref="AF3:AI3"/>
    <mergeCell ref="AJ3:AL3"/>
    <mergeCell ref="AN3:AO3"/>
    <mergeCell ref="Z4:Z5"/>
    <mergeCell ref="C4:E4"/>
    <mergeCell ref="F4:H4"/>
    <mergeCell ref="I4:K4"/>
    <mergeCell ref="L4:N4"/>
    <mergeCell ref="O4:Q4"/>
    <mergeCell ref="AZ4:BB4"/>
    <mergeCell ref="R4:T4"/>
    <mergeCell ref="AQ3:BE3"/>
    <mergeCell ref="BF3:BM3"/>
    <mergeCell ref="BN3:BR3"/>
    <mergeCell ref="AA4:AA5"/>
    <mergeCell ref="AB4:AB5"/>
    <mergeCell ref="AC4:AC5"/>
    <mergeCell ref="AD4:AD5"/>
    <mergeCell ref="AF4:AF5"/>
    <mergeCell ref="AG4:AG5"/>
    <mergeCell ref="U4:U5"/>
    <mergeCell ref="V4:V5"/>
    <mergeCell ref="W4:W5"/>
    <mergeCell ref="X4:X5"/>
    <mergeCell ref="Y4:Y5"/>
    <mergeCell ref="CB4:CB5"/>
    <mergeCell ref="CC4:CC5"/>
    <mergeCell ref="K5:L5"/>
    <mergeCell ref="AY5:AZ5"/>
    <mergeCell ref="K6:L6"/>
    <mergeCell ref="AY6:AZ6"/>
    <mergeCell ref="BU4:BU5"/>
    <mergeCell ref="BV4:BV5"/>
    <mergeCell ref="BW4:BW5"/>
    <mergeCell ref="BX4:BX5"/>
    <mergeCell ref="BY4:BY5"/>
    <mergeCell ref="BZ4:BZ5"/>
    <mergeCell ref="BN4:BN5"/>
    <mergeCell ref="BO4:BO5"/>
    <mergeCell ref="BP4:BP5"/>
    <mergeCell ref="BQ4:BQ5"/>
    <mergeCell ref="BT4:BT5"/>
    <mergeCell ref="BF4:BH4"/>
    <mergeCell ref="BI4:BI5"/>
    <mergeCell ref="BJ4:BJ5"/>
    <mergeCell ref="BK4:BK5"/>
    <mergeCell ref="BL4:BL5"/>
    <mergeCell ref="BM4:BM5"/>
    <mergeCell ref="K7:L7"/>
    <mergeCell ref="AY7:AZ7"/>
    <mergeCell ref="K8:L8"/>
    <mergeCell ref="AY8:AZ8"/>
    <mergeCell ref="BR4:BR5"/>
    <mergeCell ref="BC4:BE4"/>
    <mergeCell ref="AH4:AH5"/>
    <mergeCell ref="AI4:AI5"/>
    <mergeCell ref="AJ4:AJ5"/>
    <mergeCell ref="AK4:AK5"/>
    <mergeCell ref="AL4:AL5"/>
    <mergeCell ref="AN4:AN5"/>
    <mergeCell ref="AO4:AO5"/>
    <mergeCell ref="AQ4:AS4"/>
    <mergeCell ref="AT4:AV4"/>
    <mergeCell ref="AW4:AY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0"/>
  </sheetPr>
  <dimension ref="A1:CF11"/>
  <sheetViews>
    <sheetView zoomScaleNormal="100" workbookViewId="0">
      <pane xSplit="2" ySplit="5" topLeftCell="C6" activePane="bottomRight" state="frozen"/>
      <selection activeCell="A2" sqref="A2"/>
      <selection pane="topRight" activeCell="A2" sqref="A2"/>
      <selection pane="bottomLeft" activeCell="A2" sqref="A2"/>
      <selection pane="bottomRight" activeCell="M16" sqref="M16"/>
    </sheetView>
  </sheetViews>
  <sheetFormatPr baseColWidth="10" defaultRowHeight="15" outlineLevelCol="1"/>
  <cols>
    <col min="1" max="1" width="13.7109375" style="16" customWidth="1"/>
    <col min="2" max="2" width="14" style="16" customWidth="1"/>
    <col min="3" max="30" width="3.85546875" customWidth="1" outlineLevel="1"/>
    <col min="31" max="31" width="2.28515625" style="10" customWidth="1" outlineLevel="1"/>
    <col min="32" max="32" width="6.85546875" customWidth="1" outlineLevel="1" collapsed="1"/>
    <col min="33" max="38" width="6.85546875" customWidth="1" outlineLevel="1"/>
    <col min="39" max="39" width="2.28515625" style="10" customWidth="1" outlineLevel="1"/>
    <col min="40" max="41" width="6.85546875" customWidth="1" outlineLevel="1"/>
    <col min="42" max="42" width="10.42578125" style="10" customWidth="1"/>
    <col min="43" max="70" width="3.85546875" customWidth="1" outlineLevel="1"/>
    <col min="71" max="71" width="2.28515625" style="10" customWidth="1" outlineLevel="1"/>
    <col min="72" max="72" width="6.85546875" customWidth="1" outlineLevel="1" collapsed="1"/>
    <col min="73" max="78" width="6.85546875" customWidth="1" outlineLevel="1"/>
    <col min="79" max="79" width="2.28515625" style="10" customWidth="1" outlineLevel="1"/>
    <col min="80" max="81" width="6.85546875" customWidth="1" outlineLevel="1"/>
    <col min="82" max="82" width="2.28515625" style="10" customWidth="1"/>
    <col min="83" max="84" width="11.42578125" style="10"/>
  </cols>
  <sheetData>
    <row r="1" spans="1:84" ht="30" customHeight="1" thickBot="1">
      <c r="A1" s="101">
        <v>42339</v>
      </c>
      <c r="C1" s="212" t="s">
        <v>12</v>
      </c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4"/>
      <c r="AQ1" s="215" t="s">
        <v>11</v>
      </c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7"/>
    </row>
    <row r="2" spans="1:84" ht="30" customHeight="1" thickBot="1">
      <c r="A2" s="102" t="s">
        <v>16</v>
      </c>
      <c r="B2" s="26"/>
      <c r="C2" s="218" t="s">
        <v>1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20"/>
      <c r="AE2" s="27"/>
      <c r="AF2" s="221" t="s">
        <v>6</v>
      </c>
      <c r="AG2" s="222"/>
      <c r="AH2" s="222"/>
      <c r="AI2" s="222"/>
      <c r="AJ2" s="222"/>
      <c r="AK2" s="222"/>
      <c r="AL2" s="223"/>
      <c r="AM2" s="27"/>
      <c r="AN2" s="224" t="s">
        <v>10</v>
      </c>
      <c r="AO2" s="225"/>
      <c r="AQ2" s="226" t="s">
        <v>1</v>
      </c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8"/>
      <c r="BS2" s="27"/>
      <c r="BT2" s="221" t="s">
        <v>6</v>
      </c>
      <c r="BU2" s="222"/>
      <c r="BV2" s="222"/>
      <c r="BW2" s="222"/>
      <c r="BX2" s="222"/>
      <c r="BY2" s="222"/>
      <c r="BZ2" s="223"/>
      <c r="CA2" s="27"/>
      <c r="CB2" s="224" t="s">
        <v>10</v>
      </c>
      <c r="CC2" s="225"/>
    </row>
    <row r="3" spans="1:84" ht="32.25" customHeight="1" thickBot="1">
      <c r="A3" s="14"/>
      <c r="B3" s="14"/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1"/>
      <c r="R3" s="202" t="s">
        <v>4</v>
      </c>
      <c r="S3" s="200"/>
      <c r="T3" s="200"/>
      <c r="U3" s="200"/>
      <c r="V3" s="200"/>
      <c r="W3" s="200"/>
      <c r="X3" s="200"/>
      <c r="Y3" s="201"/>
      <c r="Z3" s="203" t="s">
        <v>5</v>
      </c>
      <c r="AA3" s="204"/>
      <c r="AB3" s="204"/>
      <c r="AC3" s="204"/>
      <c r="AD3" s="205"/>
      <c r="AE3" s="21"/>
      <c r="AF3" s="210" t="s">
        <v>8</v>
      </c>
      <c r="AG3" s="204"/>
      <c r="AH3" s="204"/>
      <c r="AI3" s="211"/>
      <c r="AJ3" s="203" t="s">
        <v>7</v>
      </c>
      <c r="AK3" s="204"/>
      <c r="AL3" s="205"/>
      <c r="AM3" s="21"/>
      <c r="AN3" s="210" t="s">
        <v>9</v>
      </c>
      <c r="AO3" s="205"/>
      <c r="AQ3" s="199" t="s">
        <v>0</v>
      </c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1"/>
      <c r="BF3" s="202" t="s">
        <v>4</v>
      </c>
      <c r="BG3" s="200"/>
      <c r="BH3" s="200"/>
      <c r="BI3" s="200"/>
      <c r="BJ3" s="200"/>
      <c r="BK3" s="200"/>
      <c r="BL3" s="200"/>
      <c r="BM3" s="201"/>
      <c r="BN3" s="203" t="s">
        <v>5</v>
      </c>
      <c r="BO3" s="204"/>
      <c r="BP3" s="204"/>
      <c r="BQ3" s="204"/>
      <c r="BR3" s="205"/>
      <c r="BS3" s="21"/>
      <c r="BT3" s="210" t="s">
        <v>8</v>
      </c>
      <c r="BU3" s="204"/>
      <c r="BV3" s="204"/>
      <c r="BW3" s="211"/>
      <c r="BX3" s="203" t="s">
        <v>7</v>
      </c>
      <c r="BY3" s="204"/>
      <c r="BZ3" s="205"/>
      <c r="CA3" s="21"/>
      <c r="CB3" s="210" t="s">
        <v>9</v>
      </c>
      <c r="CC3" s="205"/>
    </row>
    <row r="4" spans="1:84" ht="17.25" customHeight="1">
      <c r="A4" s="14"/>
      <c r="B4" s="14"/>
      <c r="C4" s="196" t="s">
        <v>43</v>
      </c>
      <c r="D4" s="197"/>
      <c r="E4" s="198"/>
      <c r="F4" s="208" t="s">
        <v>29</v>
      </c>
      <c r="G4" s="197"/>
      <c r="H4" s="198"/>
      <c r="I4" s="208" t="s">
        <v>44</v>
      </c>
      <c r="J4" s="197"/>
      <c r="K4" s="198"/>
      <c r="L4" s="208" t="s">
        <v>45</v>
      </c>
      <c r="M4" s="197"/>
      <c r="N4" s="198"/>
      <c r="O4" s="208" t="s">
        <v>46</v>
      </c>
      <c r="P4" s="197"/>
      <c r="Q4" s="209"/>
      <c r="R4" s="196" t="s">
        <v>47</v>
      </c>
      <c r="S4" s="197"/>
      <c r="T4" s="198"/>
      <c r="U4" s="206" t="s">
        <v>34</v>
      </c>
      <c r="V4" s="206" t="s">
        <v>36</v>
      </c>
      <c r="W4" s="206" t="s">
        <v>37</v>
      </c>
      <c r="X4" s="187" t="s">
        <v>35</v>
      </c>
      <c r="Y4" s="207" t="s">
        <v>38</v>
      </c>
      <c r="Z4" s="194" t="s">
        <v>39</v>
      </c>
      <c r="AA4" s="187" t="s">
        <v>40</v>
      </c>
      <c r="AB4" s="187" t="s">
        <v>41</v>
      </c>
      <c r="AC4" s="187">
        <v>307</v>
      </c>
      <c r="AD4" s="174" t="s">
        <v>42</v>
      </c>
      <c r="AE4" s="22"/>
      <c r="AF4" s="183"/>
      <c r="AG4" s="179"/>
      <c r="AH4" s="179"/>
      <c r="AI4" s="181"/>
      <c r="AJ4" s="183"/>
      <c r="AK4" s="179"/>
      <c r="AL4" s="181"/>
      <c r="AM4" s="23"/>
      <c r="AN4" s="183"/>
      <c r="AO4" s="181"/>
      <c r="AQ4" s="185"/>
      <c r="AR4" s="177"/>
      <c r="AS4" s="186"/>
      <c r="AT4" s="176"/>
      <c r="AU4" s="177"/>
      <c r="AV4" s="186"/>
      <c r="AW4" s="176"/>
      <c r="AX4" s="177"/>
      <c r="AY4" s="186"/>
      <c r="AZ4" s="176"/>
      <c r="BA4" s="177"/>
      <c r="BB4" s="186"/>
      <c r="BC4" s="176"/>
      <c r="BD4" s="177"/>
      <c r="BE4" s="178"/>
      <c r="BF4" s="185"/>
      <c r="BG4" s="177"/>
      <c r="BH4" s="186"/>
      <c r="BI4" s="187"/>
      <c r="BJ4" s="187"/>
      <c r="BK4" s="187"/>
      <c r="BL4" s="187"/>
      <c r="BM4" s="174"/>
      <c r="BN4" s="194"/>
      <c r="BO4" s="187"/>
      <c r="BP4" s="187"/>
      <c r="BQ4" s="187"/>
      <c r="BR4" s="174"/>
      <c r="BS4" s="22"/>
      <c r="BT4" s="183"/>
      <c r="BU4" s="179"/>
      <c r="BV4" s="179"/>
      <c r="BW4" s="181"/>
      <c r="BX4" s="183"/>
      <c r="BY4" s="179"/>
      <c r="BZ4" s="181"/>
      <c r="CA4" s="23"/>
      <c r="CB4" s="183"/>
      <c r="CC4" s="181"/>
    </row>
    <row r="5" spans="1:84" s="1" customFormat="1" ht="50.25" customHeight="1" thickBot="1">
      <c r="A5" s="15"/>
      <c r="B5" s="15"/>
      <c r="C5" s="3" t="s">
        <v>29</v>
      </c>
      <c r="D5" s="4" t="s">
        <v>30</v>
      </c>
      <c r="E5" s="5" t="s">
        <v>31</v>
      </c>
      <c r="F5" s="6" t="s">
        <v>32</v>
      </c>
      <c r="G5" s="4" t="s">
        <v>30</v>
      </c>
      <c r="H5" s="5" t="s">
        <v>31</v>
      </c>
      <c r="I5" s="7" t="s">
        <v>31</v>
      </c>
      <c r="J5" s="8" t="s">
        <v>30</v>
      </c>
      <c r="K5" s="189" t="s">
        <v>29</v>
      </c>
      <c r="L5" s="189"/>
      <c r="M5" s="8" t="s">
        <v>30</v>
      </c>
      <c r="N5" s="5" t="s">
        <v>31</v>
      </c>
      <c r="O5" s="6" t="s">
        <v>29</v>
      </c>
      <c r="P5" s="4" t="s">
        <v>30</v>
      </c>
      <c r="Q5" s="9" t="s">
        <v>31</v>
      </c>
      <c r="R5" s="6" t="s">
        <v>29</v>
      </c>
      <c r="S5" s="8" t="s">
        <v>30</v>
      </c>
      <c r="T5" s="5" t="s">
        <v>31</v>
      </c>
      <c r="U5" s="188"/>
      <c r="V5" s="188"/>
      <c r="W5" s="188"/>
      <c r="X5" s="188"/>
      <c r="Y5" s="175"/>
      <c r="Z5" s="195"/>
      <c r="AA5" s="188"/>
      <c r="AB5" s="188"/>
      <c r="AC5" s="188"/>
      <c r="AD5" s="175"/>
      <c r="AE5" s="24"/>
      <c r="AF5" s="184"/>
      <c r="AG5" s="180"/>
      <c r="AH5" s="180"/>
      <c r="AI5" s="182"/>
      <c r="AJ5" s="184"/>
      <c r="AK5" s="180"/>
      <c r="AL5" s="182"/>
      <c r="AM5" s="25"/>
      <c r="AN5" s="184"/>
      <c r="AO5" s="182"/>
      <c r="AP5" s="11"/>
      <c r="AQ5" s="3"/>
      <c r="AR5" s="4"/>
      <c r="AS5" s="5"/>
      <c r="AT5" s="6"/>
      <c r="AU5" s="4"/>
      <c r="AV5" s="5"/>
      <c r="AW5" s="7"/>
      <c r="AX5" s="8"/>
      <c r="AY5" s="190"/>
      <c r="AZ5" s="191"/>
      <c r="BA5" s="8"/>
      <c r="BB5" s="5"/>
      <c r="BC5" s="6"/>
      <c r="BD5" s="4"/>
      <c r="BE5" s="9"/>
      <c r="BF5" s="6"/>
      <c r="BG5" s="8"/>
      <c r="BH5" s="5"/>
      <c r="BI5" s="188"/>
      <c r="BJ5" s="188"/>
      <c r="BK5" s="188"/>
      <c r="BL5" s="188"/>
      <c r="BM5" s="175"/>
      <c r="BN5" s="195"/>
      <c r="BO5" s="188"/>
      <c r="BP5" s="188"/>
      <c r="BQ5" s="188"/>
      <c r="BR5" s="175"/>
      <c r="BS5" s="24"/>
      <c r="BT5" s="184"/>
      <c r="BU5" s="180"/>
      <c r="BV5" s="180"/>
      <c r="BW5" s="182"/>
      <c r="BX5" s="184"/>
      <c r="BY5" s="180"/>
      <c r="BZ5" s="182"/>
      <c r="CA5" s="25"/>
      <c r="CB5" s="184"/>
      <c r="CC5" s="182"/>
      <c r="CD5" s="11"/>
      <c r="CE5" s="11"/>
      <c r="CF5" s="11"/>
    </row>
    <row r="6" spans="1:84" s="2" customFormat="1" ht="18.75" customHeight="1" thickBot="1">
      <c r="A6" s="12" t="s">
        <v>2</v>
      </c>
      <c r="B6" s="13" t="s">
        <v>3</v>
      </c>
      <c r="K6" s="192"/>
      <c r="L6" s="192"/>
      <c r="AY6" s="192"/>
      <c r="AZ6" s="192"/>
    </row>
    <row r="7" spans="1:84" s="10" customFormat="1" ht="17.100000000000001" customHeight="1">
      <c r="A7" s="75" t="s">
        <v>27</v>
      </c>
      <c r="B7" s="76"/>
      <c r="C7" s="77"/>
      <c r="D7" s="78"/>
      <c r="E7" s="79"/>
      <c r="F7" s="80"/>
      <c r="G7" s="78"/>
      <c r="H7" s="79"/>
      <c r="I7" s="81"/>
      <c r="J7" s="79"/>
      <c r="K7" s="237"/>
      <c r="L7" s="238"/>
      <c r="M7" s="81"/>
      <c r="N7" s="79"/>
      <c r="O7" s="80"/>
      <c r="P7" s="78"/>
      <c r="Q7" s="82"/>
      <c r="R7" s="80"/>
      <c r="S7" s="78"/>
      <c r="T7" s="79"/>
      <c r="U7" s="83"/>
      <c r="V7" s="83"/>
      <c r="W7" s="83"/>
      <c r="X7" s="84"/>
      <c r="Y7" s="85"/>
      <c r="Z7" s="83"/>
      <c r="AA7" s="83"/>
      <c r="AB7" s="83"/>
      <c r="AC7" s="83"/>
      <c r="AD7" s="85"/>
      <c r="AE7" s="39"/>
      <c r="AF7" s="86"/>
      <c r="AG7" s="83"/>
      <c r="AH7" s="83"/>
      <c r="AI7" s="85"/>
      <c r="AJ7" s="86"/>
      <c r="AK7" s="83"/>
      <c r="AL7" s="85"/>
      <c r="AM7" s="39"/>
      <c r="AN7" s="86"/>
      <c r="AO7" s="85"/>
      <c r="AP7" s="41"/>
      <c r="AQ7" s="87"/>
      <c r="AR7" s="88"/>
      <c r="AS7" s="89"/>
      <c r="AT7" s="90"/>
      <c r="AU7" s="88"/>
      <c r="AV7" s="89"/>
      <c r="AW7" s="91"/>
      <c r="AX7" s="89"/>
      <c r="AY7" s="239"/>
      <c r="AZ7" s="240"/>
      <c r="BA7" s="91"/>
      <c r="BB7" s="89"/>
      <c r="BC7" s="90"/>
      <c r="BD7" s="88"/>
      <c r="BE7" s="92"/>
      <c r="BF7" s="90"/>
      <c r="BG7" s="88"/>
      <c r="BH7" s="89"/>
      <c r="BI7" s="93"/>
      <c r="BJ7" s="93"/>
      <c r="BK7" s="93"/>
      <c r="BL7" s="94"/>
      <c r="BM7" s="95"/>
      <c r="BN7" s="93"/>
      <c r="BO7" s="93"/>
      <c r="BP7" s="93"/>
      <c r="BQ7" s="93"/>
      <c r="BR7" s="95"/>
      <c r="BS7" s="51"/>
      <c r="BT7" s="96"/>
      <c r="BU7" s="93"/>
      <c r="BV7" s="93"/>
      <c r="BW7" s="95"/>
      <c r="BX7" s="96"/>
      <c r="BY7" s="93"/>
      <c r="BZ7" s="95"/>
      <c r="CA7" s="51"/>
      <c r="CB7" s="96"/>
      <c r="CC7" s="95"/>
      <c r="CD7" s="29"/>
      <c r="CE7" s="29"/>
    </row>
    <row r="8" spans="1:84" s="100" customFormat="1" ht="17.100000000000001" customHeight="1">
      <c r="A8" s="17" t="s">
        <v>48</v>
      </c>
      <c r="B8" s="18"/>
      <c r="C8" s="53"/>
      <c r="D8" s="54"/>
      <c r="E8" s="55"/>
      <c r="F8" s="56"/>
      <c r="G8" s="54"/>
      <c r="H8" s="55"/>
      <c r="I8" s="73"/>
      <c r="J8" s="55"/>
      <c r="K8" s="229"/>
      <c r="L8" s="230"/>
      <c r="M8" s="73"/>
      <c r="N8" s="55"/>
      <c r="O8" s="56"/>
      <c r="P8" s="54"/>
      <c r="Q8" s="58"/>
      <c r="R8" s="56"/>
      <c r="S8" s="54"/>
      <c r="T8" s="55"/>
      <c r="U8" s="59"/>
      <c r="V8" s="59"/>
      <c r="W8" s="59"/>
      <c r="X8" s="60"/>
      <c r="Y8" s="61"/>
      <c r="Z8" s="59"/>
      <c r="AA8" s="59"/>
      <c r="AB8" s="59"/>
      <c r="AC8" s="59"/>
      <c r="AD8" s="61"/>
      <c r="AE8" s="73"/>
      <c r="AF8" s="62"/>
      <c r="AG8" s="59"/>
      <c r="AH8" s="59"/>
      <c r="AI8" s="61"/>
      <c r="AJ8" s="62"/>
      <c r="AK8" s="59"/>
      <c r="AL8" s="61"/>
      <c r="AM8" s="73"/>
      <c r="AN8" s="62"/>
      <c r="AO8" s="61"/>
      <c r="AP8" s="98"/>
      <c r="AQ8" s="63"/>
      <c r="AR8" s="64"/>
      <c r="AS8" s="65"/>
      <c r="AT8" s="66"/>
      <c r="AU8" s="64"/>
      <c r="AV8" s="65"/>
      <c r="AW8" s="67"/>
      <c r="AX8" s="65"/>
      <c r="AY8" s="233"/>
      <c r="AZ8" s="234"/>
      <c r="BA8" s="67"/>
      <c r="BB8" s="65"/>
      <c r="BC8" s="66"/>
      <c r="BD8" s="64"/>
      <c r="BE8" s="68"/>
      <c r="BF8" s="66"/>
      <c r="BG8" s="64"/>
      <c r="BH8" s="65"/>
      <c r="BI8" s="69"/>
      <c r="BJ8" s="69"/>
      <c r="BK8" s="69"/>
      <c r="BL8" s="70"/>
      <c r="BM8" s="71"/>
      <c r="BN8" s="69"/>
      <c r="BO8" s="69"/>
      <c r="BP8" s="69"/>
      <c r="BQ8" s="69"/>
      <c r="BR8" s="71"/>
      <c r="BS8" s="67"/>
      <c r="BT8" s="72"/>
      <c r="BU8" s="69"/>
      <c r="BV8" s="69"/>
      <c r="BW8" s="71"/>
      <c r="BX8" s="72"/>
      <c r="BY8" s="69"/>
      <c r="BZ8" s="71"/>
      <c r="CA8" s="67"/>
      <c r="CB8" s="72"/>
      <c r="CC8" s="71"/>
      <c r="CD8" s="29"/>
      <c r="CE8" s="29"/>
      <c r="CF8" s="10"/>
    </row>
    <row r="9" spans="1:84" ht="15" customHeight="1"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9"/>
      <c r="BT9" s="28"/>
      <c r="BU9" s="28"/>
      <c r="BV9" s="28"/>
      <c r="BW9" s="28"/>
      <c r="BX9" s="28"/>
      <c r="BY9" s="28"/>
      <c r="BZ9" s="28"/>
      <c r="CA9" s="29"/>
      <c r="CB9" s="28"/>
      <c r="CC9" s="28"/>
      <c r="CD9" s="29"/>
      <c r="CE9" s="29"/>
    </row>
    <row r="10" spans="1:84" ht="15" customHeight="1"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9"/>
      <c r="BT10" s="28"/>
      <c r="BU10" s="28"/>
      <c r="BV10" s="28"/>
      <c r="BW10" s="28"/>
      <c r="BX10" s="28"/>
      <c r="BY10" s="28"/>
      <c r="BZ10" s="28"/>
      <c r="CA10" s="29"/>
      <c r="CB10" s="28"/>
      <c r="CC10" s="28"/>
      <c r="CD10" s="29"/>
      <c r="CE10" s="29"/>
    </row>
    <row r="11" spans="1:84" ht="15" customHeight="1"/>
  </sheetData>
  <autoFilter ref="A6:B8"/>
  <mergeCells count="78">
    <mergeCell ref="C1:AO1"/>
    <mergeCell ref="AQ1:CC1"/>
    <mergeCell ref="C2:AD2"/>
    <mergeCell ref="AF2:AL2"/>
    <mergeCell ref="AN2:AO2"/>
    <mergeCell ref="AQ2:BR2"/>
    <mergeCell ref="BT2:BZ2"/>
    <mergeCell ref="CB2:CC2"/>
    <mergeCell ref="BT3:BW3"/>
    <mergeCell ref="BX3:BZ3"/>
    <mergeCell ref="CB3:CC3"/>
    <mergeCell ref="C3:Q3"/>
    <mergeCell ref="R3:Y3"/>
    <mergeCell ref="Z3:AD3"/>
    <mergeCell ref="AF3:AI3"/>
    <mergeCell ref="AJ3:AL3"/>
    <mergeCell ref="AN3:AO3"/>
    <mergeCell ref="Z4:Z5"/>
    <mergeCell ref="C4:E4"/>
    <mergeCell ref="F4:H4"/>
    <mergeCell ref="I4:K4"/>
    <mergeCell ref="L4:N4"/>
    <mergeCell ref="O4:Q4"/>
    <mergeCell ref="AZ4:BB4"/>
    <mergeCell ref="R4:T4"/>
    <mergeCell ref="AQ3:BE3"/>
    <mergeCell ref="BF3:BM3"/>
    <mergeCell ref="BN3:BR3"/>
    <mergeCell ref="AA4:AA5"/>
    <mergeCell ref="AB4:AB5"/>
    <mergeCell ref="AC4:AC5"/>
    <mergeCell ref="AD4:AD5"/>
    <mergeCell ref="AF4:AF5"/>
    <mergeCell ref="AG4:AG5"/>
    <mergeCell ref="U4:U5"/>
    <mergeCell ref="V4:V5"/>
    <mergeCell ref="W4:W5"/>
    <mergeCell ref="X4:X5"/>
    <mergeCell ref="Y4:Y5"/>
    <mergeCell ref="CB4:CB5"/>
    <mergeCell ref="CC4:CC5"/>
    <mergeCell ref="K5:L5"/>
    <mergeCell ref="AY5:AZ5"/>
    <mergeCell ref="K6:L6"/>
    <mergeCell ref="AY6:AZ6"/>
    <mergeCell ref="BU4:BU5"/>
    <mergeCell ref="BV4:BV5"/>
    <mergeCell ref="BW4:BW5"/>
    <mergeCell ref="BX4:BX5"/>
    <mergeCell ref="BY4:BY5"/>
    <mergeCell ref="BZ4:BZ5"/>
    <mergeCell ref="BN4:BN5"/>
    <mergeCell ref="BO4:BO5"/>
    <mergeCell ref="BP4:BP5"/>
    <mergeCell ref="BQ4:BQ5"/>
    <mergeCell ref="BT4:BT5"/>
    <mergeCell ref="BF4:BH4"/>
    <mergeCell ref="BI4:BI5"/>
    <mergeCell ref="BJ4:BJ5"/>
    <mergeCell ref="BK4:BK5"/>
    <mergeCell ref="BL4:BL5"/>
    <mergeCell ref="BM4:BM5"/>
    <mergeCell ref="K7:L7"/>
    <mergeCell ref="AY7:AZ7"/>
    <mergeCell ref="K8:L8"/>
    <mergeCell ref="AY8:AZ8"/>
    <mergeCell ref="BR4:BR5"/>
    <mergeCell ref="BC4:BE4"/>
    <mergeCell ref="AH4:AH5"/>
    <mergeCell ref="AI4:AI5"/>
    <mergeCell ref="AJ4:AJ5"/>
    <mergeCell ref="AK4:AK5"/>
    <mergeCell ref="AL4:AL5"/>
    <mergeCell ref="AN4:AN5"/>
    <mergeCell ref="AO4:AO5"/>
    <mergeCell ref="AQ4:AS4"/>
    <mergeCell ref="AT4:AV4"/>
    <mergeCell ref="AW4:AY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Recherche</vt:lpstr>
      <vt:lpstr>Global</vt:lpstr>
      <vt:lpstr>Graphique</vt:lpstr>
      <vt:lpstr>Janv15-Aout15</vt:lpstr>
      <vt:lpstr>Sept15</vt:lpstr>
      <vt:lpstr>Oct15</vt:lpstr>
      <vt:lpstr>Nov15</vt:lpstr>
      <vt:lpstr>Déc15</vt:lpstr>
      <vt:lpstr>ANAMOUTOU</vt:lpstr>
      <vt:lpstr>AUDINELLE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MCHAUDOT</dc:creator>
  <cp:lastModifiedBy>MCHAUDOT</cp:lastModifiedBy>
  <cp:lastPrinted>2015-09-21T14:31:06Z</cp:lastPrinted>
  <dcterms:created xsi:type="dcterms:W3CDTF">2015-09-17T08:38:01Z</dcterms:created>
  <dcterms:modified xsi:type="dcterms:W3CDTF">2015-09-22T10:09:52Z</dcterms:modified>
</cp:coreProperties>
</file>