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</sheets>
  <definedNames>
    <definedName name="_xlnm._FilterDatabase" localSheetId="0" hidden="1">Feuil1!$A$2:$AG$18</definedName>
    <definedName name="Mois">Feuil1!$AL$1:$AL$12</definedName>
  </definedNames>
  <calcPr calcId="124519"/>
</workbook>
</file>

<file path=xl/calcChain.xml><?xml version="1.0" encoding="utf-8"?>
<calcChain xmlns="http://schemas.openxmlformats.org/spreadsheetml/2006/main">
  <c r="AG4" i="1"/>
  <c r="AG5"/>
  <c r="AG6"/>
  <c r="AG7"/>
  <c r="AG8"/>
  <c r="AG9"/>
  <c r="AG10"/>
  <c r="AG11"/>
  <c r="AG12"/>
  <c r="AG13"/>
  <c r="AG14"/>
  <c r="AG15"/>
  <c r="AG16"/>
  <c r="AG17"/>
  <c r="AG3"/>
  <c r="AN2"/>
  <c r="AN10"/>
  <c r="AN9"/>
  <c r="AN8"/>
  <c r="AN7"/>
  <c r="AN6"/>
  <c r="AN5"/>
  <c r="AN4"/>
  <c r="AN3"/>
  <c r="AN11" s="1"/>
  <c r="B2"/>
  <c r="C2" s="1"/>
  <c r="D2" s="1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18" l="1"/>
  <c r="AN13"/>
  <c r="AN12"/>
</calcChain>
</file>

<file path=xl/sharedStrings.xml><?xml version="1.0" encoding="utf-8"?>
<sst xmlns="http://schemas.openxmlformats.org/spreadsheetml/2006/main" count="36" uniqueCount="21">
  <si>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</si>
  <si>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</si>
  <si>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</si>
  <si>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</si>
  <si>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</si>
  <si>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</si>
  <si>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</si>
  <si>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</si>
  <si>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</si>
  <si>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</si>
  <si>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</si>
  <si>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</si>
  <si>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</si>
  <si>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Total Mois</t>
  </si>
  <si>
    <t>Lundi de pâques</t>
  </si>
  <si>
    <t>Ascension</t>
  </si>
  <si>
    <t>Lundi de pentecôte</t>
  </si>
  <si>
    <t>Noël</t>
  </si>
  <si>
    <t>Jour de l'an</t>
  </si>
  <si>
    <t>Pâques</t>
  </si>
  <si>
    <t>xx</t>
  </si>
</sst>
</file>

<file path=xl/styles.xml><?xml version="1.0" encoding="utf-8"?>
<styleSheet xmlns="http://schemas.openxmlformats.org/spreadsheetml/2006/main">
  <numFmts count="2">
    <numFmt numFmtId="164" formatCode="ddd\ dd"/>
    <numFmt numFmtId="165" formatCode="[$-F800]dddd\,\ mmmm\ dd\,\ yyyy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sz val="10"/>
      <name val="Comic Sans MS"/>
      <family val="4"/>
    </font>
    <font>
      <sz val="8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16">
    <xf numFmtId="0" fontId="0" fillId="0" borderId="0" xfId="0"/>
    <xf numFmtId="0" fontId="6" fillId="0" borderId="0" xfId="0" applyFont="1"/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1" fillId="0" borderId="0" xfId="1" applyFill="1" applyBorder="1"/>
    <xf numFmtId="0" fontId="0" fillId="0" borderId="0" xfId="1" applyFont="1" applyFill="1" applyBorder="1"/>
    <xf numFmtId="49" fontId="0" fillId="0" borderId="0" xfId="0" applyNumberFormat="1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Font="1" applyFill="1" applyBorder="1"/>
    <xf numFmtId="164" fontId="6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Border="1"/>
    <xf numFmtId="0" fontId="3" fillId="3" borderId="1" xfId="0" applyFont="1" applyFill="1" applyBorder="1" applyAlignment="1" applyProtection="1">
      <alignment horizontal="center" vertical="center"/>
    </xf>
    <xf numFmtId="165" fontId="4" fillId="3" borderId="1" xfId="2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center" vertical="center"/>
    </xf>
  </cellXfs>
  <cellStyles count="3">
    <cellStyle name="40 % - Accent1" xfId="1" builtinId="31"/>
    <cellStyle name="Normal" xfId="0" builtinId="0"/>
    <cellStyle name="Normal_calendrier_auto_CalendrierMatriciel" xfId="2"/>
  </cellStyles>
  <dxfs count="1"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31"/>
  <sheetViews>
    <sheetView tabSelected="1" zoomScale="85" zoomScaleNormal="85" workbookViewId="0">
      <selection activeCell="P22" sqref="P22"/>
    </sheetView>
  </sheetViews>
  <sheetFormatPr baseColWidth="10" defaultRowHeight="15"/>
  <cols>
    <col min="1" max="1" width="33" style="2" bestFit="1" customWidth="1"/>
    <col min="2" max="32" width="5.85546875" style="2" customWidth="1"/>
    <col min="33" max="39" width="11.42578125" style="2"/>
    <col min="40" max="40" width="24.7109375" style="2" bestFit="1" customWidth="1"/>
    <col min="41" max="16384" width="11.42578125" style="2"/>
  </cols>
  <sheetData>
    <row r="1" spans="1:41">
      <c r="A1" s="8">
        <v>2015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3"/>
      <c r="AL1" s="1" t="s">
        <v>0</v>
      </c>
      <c r="AM1"/>
      <c r="AN1" s="13" t="s">
        <v>12</v>
      </c>
      <c r="AO1" s="4"/>
    </row>
    <row r="2" spans="1:41">
      <c r="A2" s="8" t="s">
        <v>8</v>
      </c>
      <c r="B2" s="11">
        <f>DATE(A1,MONTH(1&amp;A2),1)</f>
        <v>42248</v>
      </c>
      <c r="C2" s="11">
        <f>IF(B2="","",IF(MONTH(B2+1)&lt;&gt;MONTH($B$2),"",B2+1))</f>
        <v>42249</v>
      </c>
      <c r="D2" s="11">
        <f>IF(C2="","",IF(MONTH(C2+1)&lt;&gt;MONTH($B$2),"",C2+1))</f>
        <v>42250</v>
      </c>
      <c r="E2" s="11">
        <f>IF(D2="","",IF(MONTH(D2+1)&lt;&gt;MONTH($B$2),"",D2+1))</f>
        <v>42251</v>
      </c>
      <c r="F2" s="11">
        <f t="shared" ref="F2:AF2" si="0">IF(E2="","",IF(MONTH(E2+1)&lt;&gt;MONTH($B$2),"",E2+1))</f>
        <v>42252</v>
      </c>
      <c r="G2" s="11">
        <f t="shared" si="0"/>
        <v>42253</v>
      </c>
      <c r="H2" s="11">
        <f t="shared" si="0"/>
        <v>42254</v>
      </c>
      <c r="I2" s="11">
        <f t="shared" si="0"/>
        <v>42255</v>
      </c>
      <c r="J2" s="11">
        <f t="shared" si="0"/>
        <v>42256</v>
      </c>
      <c r="K2" s="11">
        <f t="shared" si="0"/>
        <v>42257</v>
      </c>
      <c r="L2" s="11">
        <f t="shared" si="0"/>
        <v>42258</v>
      </c>
      <c r="M2" s="11">
        <f t="shared" si="0"/>
        <v>42259</v>
      </c>
      <c r="N2" s="11">
        <f t="shared" si="0"/>
        <v>42260</v>
      </c>
      <c r="O2" s="11">
        <f t="shared" si="0"/>
        <v>42261</v>
      </c>
      <c r="P2" s="11">
        <f t="shared" si="0"/>
        <v>42262</v>
      </c>
      <c r="Q2" s="11">
        <f t="shared" si="0"/>
        <v>42263</v>
      </c>
      <c r="R2" s="11">
        <f t="shared" si="0"/>
        <v>42264</v>
      </c>
      <c r="S2" s="11">
        <f t="shared" si="0"/>
        <v>42265</v>
      </c>
      <c r="T2" s="11">
        <f t="shared" si="0"/>
        <v>42266</v>
      </c>
      <c r="U2" s="11">
        <f t="shared" si="0"/>
        <v>42267</v>
      </c>
      <c r="V2" s="11">
        <f t="shared" si="0"/>
        <v>42268</v>
      </c>
      <c r="W2" s="11">
        <f t="shared" si="0"/>
        <v>42269</v>
      </c>
      <c r="X2" s="11">
        <f t="shared" si="0"/>
        <v>42270</v>
      </c>
      <c r="Y2" s="11">
        <f t="shared" si="0"/>
        <v>42271</v>
      </c>
      <c r="Z2" s="11">
        <f t="shared" si="0"/>
        <v>42272</v>
      </c>
      <c r="AA2" s="11">
        <f t="shared" si="0"/>
        <v>42273</v>
      </c>
      <c r="AB2" s="11">
        <f t="shared" si="0"/>
        <v>42274</v>
      </c>
      <c r="AC2" s="11">
        <f t="shared" si="0"/>
        <v>42275</v>
      </c>
      <c r="AD2" s="11">
        <f t="shared" si="0"/>
        <v>42276</v>
      </c>
      <c r="AE2" s="11">
        <f t="shared" si="0"/>
        <v>42277</v>
      </c>
      <c r="AF2" s="11" t="str">
        <f t="shared" si="0"/>
        <v/>
      </c>
      <c r="AG2" s="9" t="s">
        <v>13</v>
      </c>
      <c r="AL2" s="1" t="s">
        <v>1</v>
      </c>
      <c r="AM2"/>
      <c r="AN2" s="14">
        <f>DATE(A1,1,1)</f>
        <v>42005</v>
      </c>
      <c r="AO2" s="4" t="s">
        <v>18</v>
      </c>
    </row>
    <row r="3" spans="1:41">
      <c r="A3" s="6" t="s">
        <v>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3">
        <f>SUM(B3:AF3)</f>
        <v>0</v>
      </c>
      <c r="AL3" s="1" t="s">
        <v>2</v>
      </c>
      <c r="AM3"/>
      <c r="AN3" s="14">
        <f>ROUND(DATE(Feuil1!A1,4,MOD(234-11*MOD(Feuil1!A1,19),30))/7,0)*7-6</f>
        <v>42099</v>
      </c>
      <c r="AO3" s="15" t="s">
        <v>19</v>
      </c>
    </row>
    <row r="4" spans="1:41">
      <c r="A4" s="6" t="s">
        <v>20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>
        <f t="shared" ref="AG4:AG17" si="1">SUM(B4:AF4)</f>
        <v>0</v>
      </c>
      <c r="AL4" s="1" t="s">
        <v>3</v>
      </c>
      <c r="AM4"/>
      <c r="AN4" s="14">
        <f>DATE(Feuil1!A1,5,1)</f>
        <v>42125</v>
      </c>
      <c r="AO4" s="4"/>
    </row>
    <row r="5" spans="1:41">
      <c r="A5" s="6" t="s">
        <v>20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3">
        <f t="shared" si="1"/>
        <v>0</v>
      </c>
      <c r="AL5" s="1" t="s">
        <v>4</v>
      </c>
      <c r="AM5"/>
      <c r="AN5" s="14">
        <f>DATE(Feuil1!A1,5,8)</f>
        <v>42132</v>
      </c>
      <c r="AO5" s="4"/>
    </row>
    <row r="6" spans="1:41">
      <c r="A6" s="6" t="s">
        <v>20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>
        <f t="shared" si="1"/>
        <v>0</v>
      </c>
      <c r="AL6" s="1" t="s">
        <v>5</v>
      </c>
      <c r="AM6"/>
      <c r="AN6" s="14">
        <f>DATE(Feuil1!A1,7,14)</f>
        <v>42199</v>
      </c>
      <c r="AO6" s="4"/>
    </row>
    <row r="7" spans="1:41">
      <c r="A7" s="6" t="s">
        <v>20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3">
        <f t="shared" si="1"/>
        <v>0</v>
      </c>
      <c r="AL7" s="1" t="s">
        <v>6</v>
      </c>
      <c r="AM7"/>
      <c r="AN7" s="14">
        <f>DATE(Feuil1!A1,8,15)</f>
        <v>42231</v>
      </c>
      <c r="AO7" s="4"/>
    </row>
    <row r="8" spans="1:41">
      <c r="A8" s="6" t="s">
        <v>20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>
        <f t="shared" si="1"/>
        <v>0</v>
      </c>
      <c r="AL8" s="1" t="s">
        <v>7</v>
      </c>
      <c r="AM8"/>
      <c r="AN8" s="14">
        <f>DATE(Feuil1!A1,11,1)</f>
        <v>42309</v>
      </c>
      <c r="AO8" s="4"/>
    </row>
    <row r="9" spans="1:41">
      <c r="A9" s="6" t="s">
        <v>20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3">
        <f t="shared" si="1"/>
        <v>0</v>
      </c>
      <c r="AL9" s="1" t="s">
        <v>8</v>
      </c>
      <c r="AM9"/>
      <c r="AN9" s="14">
        <f>DATE(Feuil1!A1,11,11)</f>
        <v>42319</v>
      </c>
      <c r="AO9" s="4"/>
    </row>
    <row r="10" spans="1:41">
      <c r="A10" s="6" t="s">
        <v>20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>
        <f t="shared" si="1"/>
        <v>0</v>
      </c>
      <c r="AL10" s="1" t="s">
        <v>9</v>
      </c>
      <c r="AM10"/>
      <c r="AN10" s="14">
        <f>DATE(Feuil1!A1,12,25)</f>
        <v>42363</v>
      </c>
      <c r="AO10" s="4" t="s">
        <v>17</v>
      </c>
    </row>
    <row r="11" spans="1:41">
      <c r="A11" s="6" t="s">
        <v>20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3">
        <f t="shared" si="1"/>
        <v>0</v>
      </c>
      <c r="AL11" s="1" t="s">
        <v>10</v>
      </c>
      <c r="AM11"/>
      <c r="AN11" s="14">
        <f>AN3+1</f>
        <v>42100</v>
      </c>
      <c r="AO11" s="4" t="s">
        <v>14</v>
      </c>
    </row>
    <row r="12" spans="1:41">
      <c r="A12" s="6" t="s">
        <v>20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>
        <f t="shared" si="1"/>
        <v>0</v>
      </c>
      <c r="AL12" s="1" t="s">
        <v>11</v>
      </c>
      <c r="AM12"/>
      <c r="AN12" s="14">
        <f>AN3+39</f>
        <v>42138</v>
      </c>
      <c r="AO12" s="4" t="s">
        <v>15</v>
      </c>
    </row>
    <row r="13" spans="1:41">
      <c r="A13" s="6" t="s">
        <v>20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3">
        <f t="shared" si="1"/>
        <v>0</v>
      </c>
      <c r="AL13"/>
      <c r="AM13"/>
      <c r="AN13" s="14">
        <f>AN3+50</f>
        <v>42149</v>
      </c>
      <c r="AO13" s="4" t="s">
        <v>16</v>
      </c>
    </row>
    <row r="14" spans="1:41">
      <c r="A14" s="6" t="s">
        <v>20</v>
      </c>
      <c r="B14" s="10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>
        <f t="shared" si="1"/>
        <v>0</v>
      </c>
    </row>
    <row r="15" spans="1:41">
      <c r="A15" s="6" t="s">
        <v>20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3">
        <f t="shared" si="1"/>
        <v>0</v>
      </c>
    </row>
    <row r="16" spans="1:41">
      <c r="A16" s="6" t="s">
        <v>20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>
        <f t="shared" si="1"/>
        <v>0</v>
      </c>
    </row>
    <row r="17" spans="1:33">
      <c r="A17" s="6" t="s">
        <v>20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3">
        <f t="shared" si="1"/>
        <v>0</v>
      </c>
    </row>
    <row r="18" spans="1:3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>
        <f>SUM(AG3:AG17)</f>
        <v>0</v>
      </c>
    </row>
    <row r="25" spans="1:33">
      <c r="B25" s="3"/>
      <c r="C25" s="3"/>
      <c r="D25" s="3"/>
      <c r="E25" s="3"/>
    </row>
    <row r="26" spans="1:33">
      <c r="B26" s="3"/>
      <c r="C26" s="3"/>
      <c r="D26" s="3"/>
      <c r="E26" s="3"/>
    </row>
    <row r="27" spans="1:33">
      <c r="B27" s="3"/>
      <c r="C27" s="3"/>
      <c r="D27" s="3"/>
      <c r="E27" s="3"/>
    </row>
    <row r="28" spans="1:33">
      <c r="B28" s="3"/>
      <c r="C28" s="3"/>
      <c r="D28" s="3"/>
      <c r="E28" s="3"/>
    </row>
    <row r="29" spans="1:33">
      <c r="A29" s="12"/>
      <c r="B29" s="3"/>
      <c r="C29" s="3"/>
      <c r="D29" s="3"/>
      <c r="E29" s="3"/>
    </row>
    <row r="30" spans="1:33">
      <c r="A30" s="12"/>
    </row>
    <row r="31" spans="1:33">
      <c r="A31" s="12"/>
    </row>
  </sheetData>
  <conditionalFormatting sqref="B2:AF17">
    <cfRule type="expression" dxfId="0" priority="2" stopIfTrue="1">
      <formula>WEEKDAY(B2,2)&gt;5</formula>
    </cfRule>
  </conditionalFormatting>
  <dataValidations count="1">
    <dataValidation type="list" allowBlank="1" showInputMessage="1" showErrorMessage="1" sqref="A2">
      <formula1>Mois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2015-09-19T12:41:09Z</dcterms:created>
  <dcterms:modified xsi:type="dcterms:W3CDTF">2015-09-19T14:33:21Z</dcterms:modified>
</cp:coreProperties>
</file>