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screenz\"/>
    </mc:Choice>
  </mc:AlternateContent>
  <bookViews>
    <workbookView xWindow="120" yWindow="120" windowWidth="18915" windowHeight="748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4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D20" i="1" l="1"/>
  <c r="C20" i="1"/>
  <c r="F20" i="1" l="1"/>
  <c r="E20" i="1"/>
  <c r="G7" i="1" l="1"/>
  <c r="G19" i="1"/>
  <c r="G15" i="1"/>
  <c r="G11" i="1"/>
  <c r="G18" i="1"/>
  <c r="G14" i="1"/>
  <c r="G10" i="1"/>
  <c r="G17" i="1"/>
  <c r="G13" i="1"/>
  <c r="G9" i="1"/>
  <c r="G16" i="1"/>
  <c r="G12" i="1"/>
  <c r="G8" i="1"/>
  <c r="G20" i="1" l="1"/>
</calcChain>
</file>

<file path=xl/sharedStrings.xml><?xml version="1.0" encoding="utf-8"?>
<sst xmlns="http://schemas.openxmlformats.org/spreadsheetml/2006/main" count="13" uniqueCount="11">
  <si>
    <t>Consommation heures creuses</t>
  </si>
  <si>
    <t>Consommation heures pleines</t>
  </si>
  <si>
    <t>Total</t>
  </si>
  <si>
    <t>Date</t>
  </si>
  <si>
    <t>Total heures creuses</t>
  </si>
  <si>
    <t>Total heures pleines</t>
  </si>
  <si>
    <t>Prix TTC</t>
  </si>
  <si>
    <t>Px HC en €</t>
  </si>
  <si>
    <t>Px HP en €</t>
  </si>
  <si>
    <t>Abonnement TTC/AN €</t>
  </si>
  <si>
    <t>Somme à Payer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</si>
</sst>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5" formatCode="#,##0.00\ &quot;€&quot;"/>
    <numFmt numFmtId="166" formatCode="#,##0.00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44" fontId="3" fillId="0" borderId="0" xfId="0" applyNumberFormat="1" applyFont="1" applyAlignment="1">
      <alignment horizontal="center" vertical="center"/>
    </xf>
    <xf numFmtId="0" fontId="0" fillId="0" borderId="0" xfId="0" applyFill="1"/>
    <xf numFmtId="2" fontId="0" fillId="0" borderId="0" xfId="1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right"/>
    </xf>
    <xf numFmtId="165" fontId="0" fillId="0" borderId="0" xfId="0" applyNumberFormat="1" applyAlignment="1">
      <alignment horizontal="center" vertical="center"/>
    </xf>
    <xf numFmtId="165" fontId="0" fillId="0" borderId="0" xfId="1" applyNumberFormat="1" applyFont="1" applyAlignment="1">
      <alignment horizontal="center" vertical="center"/>
    </xf>
    <xf numFmtId="0" fontId="0" fillId="2" borderId="0" xfId="0" applyFill="1" applyAlignment="1">
      <alignment horizontal="right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166" fontId="0" fillId="2" borderId="5" xfId="1" applyNumberFormat="1" applyFont="1" applyFill="1" applyBorder="1" applyAlignment="1">
      <alignment horizontal="center"/>
    </xf>
    <xf numFmtId="166" fontId="0" fillId="2" borderId="6" xfId="1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165" fontId="0" fillId="2" borderId="7" xfId="1" applyNumberFormat="1" applyFont="1" applyFill="1" applyBorder="1" applyAlignment="1">
      <alignment horizontal="center"/>
    </xf>
    <xf numFmtId="0" fontId="0" fillId="4" borderId="0" xfId="0" applyFill="1" applyAlignment="1">
      <alignment horizontal="right"/>
    </xf>
    <xf numFmtId="165" fontId="0" fillId="4" borderId="1" xfId="1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14">
    <dxf>
      <numFmt numFmtId="165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6:G20" totalsRowCount="1" headerRowDxfId="13" dataDxfId="12">
  <autoFilter ref="B6:G19"/>
  <tableColumns count="6">
    <tableColumn id="6" name="Date" totalsRowLabel="Total" dataDxfId="11" totalsRowDxfId="6"/>
    <tableColumn id="1" name="Consommation heures creuses" totalsRowFunction="sum" dataDxfId="10" totalsRowDxfId="5"/>
    <tableColumn id="2" name="Consommation heures pleines" totalsRowFunction="sum" dataDxfId="9" totalsRowDxfId="4"/>
    <tableColumn id="3" name="Total heures creuses" totalsRowFunction="sum" dataDxfId="7" totalsRowDxfId="3">
      <calculatedColumnFormula>C7*$E$2</calculatedColumnFormula>
    </tableColumn>
    <tableColumn id="4" name="Total heures pleines" totalsRowFunction="sum" dataDxfId="0" totalsRowDxfId="2">
      <calculatedColumnFormula>D7*$F$2</calculatedColumnFormula>
    </tableColumn>
    <tableColumn id="5" name="Total" totalsRowFunction="sum" dataDxfId="8" totalsRowDxfId="1" dataCellStyle="Monétaire">
      <calculatedColumnFormula>SUM(E7:F7)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20"/>
  <sheetViews>
    <sheetView showGridLines="0" tabSelected="1" workbookViewId="0">
      <selection activeCell="H4" sqref="H4"/>
    </sheetView>
  </sheetViews>
  <sheetFormatPr baseColWidth="10" defaultRowHeight="15" x14ac:dyDescent="0.25"/>
  <cols>
    <col min="1" max="1" width="5.7109375" customWidth="1"/>
    <col min="2" max="4" width="20.140625" customWidth="1"/>
    <col min="5" max="7" width="20.7109375" customWidth="1"/>
    <col min="8" max="8" width="25.7109375" customWidth="1"/>
  </cols>
  <sheetData>
    <row r="1" spans="2:8" x14ac:dyDescent="0.25">
      <c r="E1" s="12" t="s">
        <v>7</v>
      </c>
      <c r="F1" s="13" t="s">
        <v>8</v>
      </c>
      <c r="H1" s="16" t="s">
        <v>9</v>
      </c>
    </row>
    <row r="2" spans="2:8" x14ac:dyDescent="0.25">
      <c r="D2" s="11" t="s">
        <v>6</v>
      </c>
      <c r="E2" s="14">
        <v>0.1114</v>
      </c>
      <c r="F2" s="15">
        <v>0.16</v>
      </c>
      <c r="G2" s="11" t="s">
        <v>6</v>
      </c>
      <c r="H2" s="17">
        <v>75</v>
      </c>
    </row>
    <row r="3" spans="2:8" s="6" customFormat="1" ht="15.75" thickBot="1" x14ac:dyDescent="0.3">
      <c r="D3" s="8"/>
      <c r="E3" s="7"/>
      <c r="F3" s="7"/>
      <c r="G3" s="7"/>
    </row>
    <row r="4" spans="2:8" s="6" customFormat="1" ht="15.75" thickBot="1" x14ac:dyDescent="0.3">
      <c r="D4" s="8"/>
      <c r="E4" s="7"/>
      <c r="F4" s="7"/>
      <c r="G4" s="18" t="s">
        <v>10</v>
      </c>
      <c r="H4" s="19">
        <f>H2+Tableau1[[#Totals],[Total]]</f>
        <v>78.757000000000005</v>
      </c>
    </row>
    <row r="5" spans="2:8" s="6" customFormat="1" x14ac:dyDescent="0.25">
      <c r="E5" s="7"/>
      <c r="F5" s="7"/>
    </row>
    <row r="6" spans="2:8" ht="30" x14ac:dyDescent="0.25">
      <c r="B6" s="1" t="s">
        <v>3</v>
      </c>
      <c r="C6" s="1" t="s">
        <v>0</v>
      </c>
      <c r="D6" s="1" t="s">
        <v>1</v>
      </c>
      <c r="E6" s="1" t="s">
        <v>4</v>
      </c>
      <c r="F6" s="1" t="s">
        <v>5</v>
      </c>
      <c r="G6" s="1" t="s">
        <v>2</v>
      </c>
    </row>
    <row r="7" spans="2:8" x14ac:dyDescent="0.25">
      <c r="B7" s="2">
        <v>42353</v>
      </c>
      <c r="C7" s="3">
        <v>5</v>
      </c>
      <c r="D7" s="3">
        <v>20</v>
      </c>
      <c r="E7" s="9">
        <f t="shared" ref="E7:E19" si="0">C7*$E$2</f>
        <v>0.55699999999999994</v>
      </c>
      <c r="F7" s="9">
        <f t="shared" ref="F7:F19" si="1">D7*$F$2</f>
        <v>3.2</v>
      </c>
      <c r="G7" s="10">
        <f>SUM(E7:F7)</f>
        <v>3.7570000000000001</v>
      </c>
    </row>
    <row r="8" spans="2:8" x14ac:dyDescent="0.25">
      <c r="B8" s="3"/>
      <c r="C8" s="3"/>
      <c r="D8" s="3"/>
      <c r="E8" s="9">
        <f t="shared" si="0"/>
        <v>0</v>
      </c>
      <c r="F8" s="9">
        <f t="shared" si="1"/>
        <v>0</v>
      </c>
      <c r="G8" s="10">
        <f t="shared" ref="G8:G19" si="2">SUM(E8:F8)</f>
        <v>0</v>
      </c>
    </row>
    <row r="9" spans="2:8" x14ac:dyDescent="0.25">
      <c r="B9" s="3"/>
      <c r="C9" s="3"/>
      <c r="D9" s="3"/>
      <c r="E9" s="9">
        <f t="shared" si="0"/>
        <v>0</v>
      </c>
      <c r="F9" s="9">
        <f t="shared" si="1"/>
        <v>0</v>
      </c>
      <c r="G9" s="10">
        <f t="shared" si="2"/>
        <v>0</v>
      </c>
    </row>
    <row r="10" spans="2:8" x14ac:dyDescent="0.25">
      <c r="B10" s="3"/>
      <c r="C10" s="3"/>
      <c r="D10" s="3"/>
      <c r="E10" s="9">
        <f t="shared" si="0"/>
        <v>0</v>
      </c>
      <c r="F10" s="9">
        <f t="shared" si="1"/>
        <v>0</v>
      </c>
      <c r="G10" s="10">
        <f t="shared" si="2"/>
        <v>0</v>
      </c>
    </row>
    <row r="11" spans="2:8" x14ac:dyDescent="0.25">
      <c r="B11" s="3"/>
      <c r="C11" s="3"/>
      <c r="D11" s="3"/>
      <c r="E11" s="9">
        <f t="shared" si="0"/>
        <v>0</v>
      </c>
      <c r="F11" s="9">
        <f t="shared" si="1"/>
        <v>0</v>
      </c>
      <c r="G11" s="10">
        <f t="shared" si="2"/>
        <v>0</v>
      </c>
    </row>
    <row r="12" spans="2:8" x14ac:dyDescent="0.25">
      <c r="B12" s="3"/>
      <c r="C12" s="3"/>
      <c r="D12" s="3"/>
      <c r="E12" s="9">
        <f t="shared" si="0"/>
        <v>0</v>
      </c>
      <c r="F12" s="9">
        <f t="shared" si="1"/>
        <v>0</v>
      </c>
      <c r="G12" s="10">
        <f t="shared" si="2"/>
        <v>0</v>
      </c>
    </row>
    <row r="13" spans="2:8" x14ac:dyDescent="0.25">
      <c r="B13" s="3"/>
      <c r="C13" s="3"/>
      <c r="D13" s="3"/>
      <c r="E13" s="9">
        <f t="shared" si="0"/>
        <v>0</v>
      </c>
      <c r="F13" s="9">
        <f t="shared" si="1"/>
        <v>0</v>
      </c>
      <c r="G13" s="10">
        <f t="shared" si="2"/>
        <v>0</v>
      </c>
    </row>
    <row r="14" spans="2:8" x14ac:dyDescent="0.25">
      <c r="B14" s="3"/>
      <c r="C14" s="3"/>
      <c r="D14" s="3"/>
      <c r="E14" s="9">
        <f t="shared" si="0"/>
        <v>0</v>
      </c>
      <c r="F14" s="9">
        <f t="shared" si="1"/>
        <v>0</v>
      </c>
      <c r="G14" s="10">
        <f t="shared" si="2"/>
        <v>0</v>
      </c>
    </row>
    <row r="15" spans="2:8" x14ac:dyDescent="0.25">
      <c r="B15" s="3"/>
      <c r="C15" s="3"/>
      <c r="D15" s="3"/>
      <c r="E15" s="9">
        <f t="shared" si="0"/>
        <v>0</v>
      </c>
      <c r="F15" s="9">
        <f t="shared" si="1"/>
        <v>0</v>
      </c>
      <c r="G15" s="10">
        <f t="shared" si="2"/>
        <v>0</v>
      </c>
    </row>
    <row r="16" spans="2:8" x14ac:dyDescent="0.25">
      <c r="B16" s="3"/>
      <c r="C16" s="3"/>
      <c r="D16" s="3"/>
      <c r="E16" s="9">
        <f t="shared" si="0"/>
        <v>0</v>
      </c>
      <c r="F16" s="9">
        <f t="shared" si="1"/>
        <v>0</v>
      </c>
      <c r="G16" s="10">
        <f t="shared" si="2"/>
        <v>0</v>
      </c>
    </row>
    <row r="17" spans="2:7" x14ac:dyDescent="0.25">
      <c r="B17" s="3"/>
      <c r="C17" s="3"/>
      <c r="D17" s="3"/>
      <c r="E17" s="9">
        <f t="shared" si="0"/>
        <v>0</v>
      </c>
      <c r="F17" s="9">
        <f t="shared" si="1"/>
        <v>0</v>
      </c>
      <c r="G17" s="10">
        <f t="shared" si="2"/>
        <v>0</v>
      </c>
    </row>
    <row r="18" spans="2:7" x14ac:dyDescent="0.25">
      <c r="B18" s="3"/>
      <c r="C18" s="3"/>
      <c r="D18" s="3"/>
      <c r="E18" s="9">
        <f t="shared" si="0"/>
        <v>0</v>
      </c>
      <c r="F18" s="9">
        <f t="shared" si="1"/>
        <v>0</v>
      </c>
      <c r="G18" s="10">
        <f t="shared" si="2"/>
        <v>0</v>
      </c>
    </row>
    <row r="19" spans="2:7" x14ac:dyDescent="0.25">
      <c r="B19" s="3"/>
      <c r="C19" s="3"/>
      <c r="D19" s="3"/>
      <c r="E19" s="9">
        <f t="shared" si="0"/>
        <v>0</v>
      </c>
      <c r="F19" s="9">
        <f t="shared" si="1"/>
        <v>0</v>
      </c>
      <c r="G19" s="10">
        <f t="shared" si="2"/>
        <v>0</v>
      </c>
    </row>
    <row r="20" spans="2:7" x14ac:dyDescent="0.25">
      <c r="B20" s="3" t="s">
        <v>2</v>
      </c>
      <c r="C20" s="3">
        <f>SUBTOTAL(109,Tableau1[Consommation heures creuses])</f>
        <v>5</v>
      </c>
      <c r="D20" s="3">
        <f>SUBTOTAL(109,Tableau1[Consommation heures pleines])</f>
        <v>20</v>
      </c>
      <c r="E20" s="4">
        <f>SUBTOTAL(109,Tableau1[Total heures creuses])</f>
        <v>0.55699999999999994</v>
      </c>
      <c r="F20" s="4">
        <f>SUBTOTAL(109,Tableau1[Total heures pleines])</f>
        <v>3.2</v>
      </c>
      <c r="G20" s="5">
        <f>SUBTOTAL(109,Tableau1[Total])</f>
        <v>3.7570000000000001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XLSolutions, (Marc)</cp:lastModifiedBy>
  <dcterms:created xsi:type="dcterms:W3CDTF">2015-12-15T20:31:31Z</dcterms:created>
  <dcterms:modified xsi:type="dcterms:W3CDTF">2015-12-17T23:15:31Z</dcterms:modified>
</cp:coreProperties>
</file>