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NOUVEAU\"/>
    </mc:Choice>
  </mc:AlternateContent>
  <bookViews>
    <workbookView xWindow="120" yWindow="120" windowWidth="18915" windowHeight="12330" activeTab="1"/>
  </bookViews>
  <sheets>
    <sheet name="EXPLICATIONS" sheetId="5" r:id="rId1"/>
    <sheet name="EXPEDITION" sheetId="2" r:id="rId2"/>
    <sheet name="TARIF1" sheetId="1" r:id="rId3"/>
    <sheet name="TARIF2" sheetId="3" r:id="rId4"/>
    <sheet name="TARIF3" sheetId="4" r:id="rId5"/>
  </sheets>
  <definedNames>
    <definedName name="_xlnm.Print_Titles" localSheetId="2">TARIF1!$1:$13</definedName>
    <definedName name="poidsMaxi_03">TARIF3!$V$13:$AH$13</definedName>
    <definedName name="poidsMini_03">TARIF3!$V$12:$AH$12</definedName>
    <definedName name="tarif_01">TARIF1!$R$14:$AH$130</definedName>
    <definedName name="tarif_02">TARIF2!$R$14:$AH$130</definedName>
    <definedName name="tarif_03">TARIF3!$R$14:$AH$130</definedName>
    <definedName name="_xlnm.Print_Area" localSheetId="2">TARIF1!$A$1:$O$216</definedName>
  </definedNames>
  <calcPr calcId="152511" refMode="R1C1"/>
</workbook>
</file>

<file path=xl/calcChain.xml><?xml version="1.0" encoding="utf-8"?>
<calcChain xmlns="http://schemas.openxmlformats.org/spreadsheetml/2006/main">
  <c r="AJ29" i="2" l="1"/>
  <c r="AK29" i="2" s="1"/>
  <c r="AJ28" i="2"/>
  <c r="AK28" i="2" s="1"/>
  <c r="AJ27" i="2"/>
  <c r="AK27" i="2" s="1"/>
  <c r="AJ26" i="2"/>
  <c r="AK26" i="2" s="1"/>
  <c r="AJ25" i="2"/>
  <c r="AK25" i="2" s="1"/>
  <c r="AJ24" i="2"/>
  <c r="AK24" i="2" s="1"/>
  <c r="AJ23" i="2"/>
  <c r="AK23" i="2" s="1"/>
  <c r="AJ22" i="2"/>
  <c r="AK22" i="2" s="1"/>
  <c r="AJ21" i="2"/>
  <c r="AK21" i="2" s="1"/>
  <c r="AJ20" i="2"/>
  <c r="AK20" i="2" s="1"/>
  <c r="AJ19" i="2"/>
  <c r="AK19" i="2" s="1"/>
  <c r="T130" i="3" l="1"/>
  <c r="S130" i="3" s="1"/>
  <c r="T129" i="3"/>
  <c r="S129" i="3"/>
  <c r="T128" i="3"/>
  <c r="S128" i="3" s="1"/>
  <c r="T127" i="3"/>
  <c r="S127" i="3"/>
  <c r="T126" i="3"/>
  <c r="S126" i="3" s="1"/>
  <c r="T125" i="3"/>
  <c r="S125" i="3"/>
  <c r="T124" i="3"/>
  <c r="S124" i="3" s="1"/>
  <c r="T123" i="3"/>
  <c r="S123" i="3"/>
  <c r="T122" i="3"/>
  <c r="S122" i="3" s="1"/>
  <c r="T121" i="3"/>
  <c r="S121" i="3"/>
  <c r="T120" i="3"/>
  <c r="S120" i="3" s="1"/>
  <c r="T119" i="3"/>
  <c r="S119" i="3"/>
  <c r="T118" i="3"/>
  <c r="S118" i="3" s="1"/>
  <c r="T117" i="3"/>
  <c r="S117" i="3"/>
  <c r="T116" i="3"/>
  <c r="S116" i="3" s="1"/>
  <c r="T115" i="3"/>
  <c r="S115" i="3"/>
  <c r="T114" i="3"/>
  <c r="S114" i="3" s="1"/>
  <c r="T113" i="3"/>
  <c r="S113" i="3"/>
  <c r="T112" i="3"/>
  <c r="S112" i="3" s="1"/>
  <c r="T111" i="3"/>
  <c r="S111" i="3"/>
  <c r="T110" i="3"/>
  <c r="S110" i="3" s="1"/>
  <c r="T109" i="3"/>
  <c r="S109" i="3"/>
  <c r="T108" i="3"/>
  <c r="S108" i="3" s="1"/>
  <c r="T107" i="3"/>
  <c r="S107" i="3"/>
  <c r="T106" i="3"/>
  <c r="S106" i="3" s="1"/>
  <c r="T105" i="3"/>
  <c r="S105" i="3"/>
  <c r="T104" i="3"/>
  <c r="S104" i="3" s="1"/>
  <c r="T103" i="3"/>
  <c r="S103" i="3"/>
  <c r="T102" i="3"/>
  <c r="S102" i="3" s="1"/>
  <c r="T101" i="3"/>
  <c r="S101" i="3"/>
  <c r="T100" i="3"/>
  <c r="S100" i="3" s="1"/>
  <c r="T99" i="3"/>
  <c r="S99" i="3"/>
  <c r="T98" i="3"/>
  <c r="S98" i="3" s="1"/>
  <c r="T97" i="3"/>
  <c r="S97" i="3"/>
  <c r="T96" i="3"/>
  <c r="S96" i="3" s="1"/>
  <c r="T95" i="3"/>
  <c r="S95" i="3"/>
  <c r="T94" i="3"/>
  <c r="S94" i="3" s="1"/>
  <c r="T93" i="3"/>
  <c r="S93" i="3"/>
  <c r="T92" i="3"/>
  <c r="S92" i="3" s="1"/>
  <c r="T91" i="3"/>
  <c r="S91" i="3"/>
  <c r="T90" i="3"/>
  <c r="S90" i="3" s="1"/>
  <c r="T89" i="3"/>
  <c r="S89" i="3"/>
  <c r="T88" i="3"/>
  <c r="S88" i="3" s="1"/>
  <c r="T87" i="3"/>
  <c r="S87" i="3"/>
  <c r="T86" i="3"/>
  <c r="S86" i="3" s="1"/>
  <c r="T85" i="3"/>
  <c r="S85" i="3"/>
  <c r="T84" i="3"/>
  <c r="S84" i="3" s="1"/>
  <c r="T83" i="3"/>
  <c r="S83" i="3"/>
  <c r="T82" i="3"/>
  <c r="S82" i="3" s="1"/>
  <c r="T81" i="3"/>
  <c r="S81" i="3"/>
  <c r="T80" i="3"/>
  <c r="S80" i="3" s="1"/>
  <c r="T79" i="3"/>
  <c r="S79" i="3"/>
  <c r="T78" i="3"/>
  <c r="S78" i="3" s="1"/>
  <c r="T77" i="3"/>
  <c r="S77" i="3"/>
  <c r="T76" i="3"/>
  <c r="S76" i="3" s="1"/>
  <c r="T75" i="3"/>
  <c r="S75" i="3"/>
  <c r="T74" i="3"/>
  <c r="S74" i="3" s="1"/>
  <c r="T73" i="3"/>
  <c r="S73" i="3"/>
  <c r="T72" i="3"/>
  <c r="S72" i="3" s="1"/>
  <c r="T71" i="3"/>
  <c r="S71" i="3"/>
  <c r="T70" i="3"/>
  <c r="S70" i="3" s="1"/>
  <c r="T69" i="3"/>
  <c r="S69" i="3"/>
  <c r="T68" i="3"/>
  <c r="S68" i="3" s="1"/>
  <c r="T67" i="3"/>
  <c r="S67" i="3"/>
  <c r="T66" i="3"/>
  <c r="S66" i="3" s="1"/>
  <c r="T65" i="3"/>
  <c r="S65" i="3"/>
  <c r="T64" i="3"/>
  <c r="S64" i="3" s="1"/>
  <c r="T63" i="3"/>
  <c r="S63" i="3"/>
  <c r="T62" i="3"/>
  <c r="S62" i="3" s="1"/>
  <c r="T61" i="3"/>
  <c r="S61" i="3"/>
  <c r="T60" i="3"/>
  <c r="S60" i="3" s="1"/>
  <c r="T59" i="3"/>
  <c r="S59" i="3"/>
  <c r="T58" i="3"/>
  <c r="S58" i="3" s="1"/>
  <c r="T57" i="3"/>
  <c r="S57" i="3"/>
  <c r="T56" i="3"/>
  <c r="S56" i="3" s="1"/>
  <c r="T55" i="3"/>
  <c r="S55" i="3"/>
  <c r="T54" i="3"/>
  <c r="S54" i="3" s="1"/>
  <c r="T53" i="3"/>
  <c r="S53" i="3"/>
  <c r="T52" i="3"/>
  <c r="S52" i="3" s="1"/>
  <c r="T51" i="3"/>
  <c r="S51" i="3"/>
  <c r="T50" i="3"/>
  <c r="S50" i="3" s="1"/>
  <c r="T49" i="3"/>
  <c r="S49" i="3"/>
  <c r="T48" i="3"/>
  <c r="S48" i="3" s="1"/>
  <c r="T47" i="3"/>
  <c r="S47" i="3"/>
  <c r="T46" i="3"/>
  <c r="S46" i="3" s="1"/>
  <c r="T45" i="3"/>
  <c r="S45" i="3"/>
  <c r="T44" i="3"/>
  <c r="S44" i="3" s="1"/>
  <c r="T43" i="3"/>
  <c r="S43" i="3"/>
  <c r="T42" i="3"/>
  <c r="S42" i="3" s="1"/>
  <c r="T41" i="3"/>
  <c r="S41" i="3"/>
  <c r="T40" i="3"/>
  <c r="S40" i="3" s="1"/>
  <c r="T39" i="3"/>
  <c r="S39" i="3"/>
  <c r="T38" i="3"/>
  <c r="S38" i="3" s="1"/>
  <c r="T37" i="3"/>
  <c r="S37" i="3"/>
  <c r="T36" i="3"/>
  <c r="S36" i="3" s="1"/>
  <c r="T35" i="3"/>
  <c r="S35" i="3"/>
  <c r="T34" i="3"/>
  <c r="S34" i="3" s="1"/>
  <c r="T33" i="3"/>
  <c r="S33" i="3"/>
  <c r="T32" i="3"/>
  <c r="S32" i="3" s="1"/>
  <c r="T31" i="3"/>
  <c r="S31" i="3"/>
  <c r="T30" i="3"/>
  <c r="S30" i="3" s="1"/>
  <c r="T29" i="3"/>
  <c r="S29" i="3"/>
  <c r="T28" i="3"/>
  <c r="S28" i="3" s="1"/>
  <c r="T27" i="3"/>
  <c r="S27" i="3"/>
  <c r="T26" i="3"/>
  <c r="S26" i="3" s="1"/>
  <c r="T25" i="3"/>
  <c r="S25" i="3"/>
  <c r="T24" i="3"/>
  <c r="S24" i="3" s="1"/>
  <c r="T23" i="3"/>
  <c r="S23" i="3"/>
  <c r="T22" i="3"/>
  <c r="S22" i="3" s="1"/>
  <c r="T21" i="3"/>
  <c r="S21" i="3"/>
  <c r="T20" i="3"/>
  <c r="S20" i="3" s="1"/>
  <c r="T19" i="3"/>
  <c r="S19" i="3"/>
  <c r="T18" i="3"/>
  <c r="S18" i="3" s="1"/>
  <c r="T17" i="3"/>
  <c r="S17" i="3"/>
  <c r="T16" i="3"/>
  <c r="S16" i="3" s="1"/>
  <c r="T15" i="3"/>
  <c r="S15" i="3"/>
  <c r="T14" i="3"/>
  <c r="S14" i="3" s="1"/>
  <c r="T130" i="1"/>
  <c r="S130" i="1"/>
  <c r="T129" i="1"/>
  <c r="S129" i="1"/>
  <c r="T128" i="1"/>
  <c r="S128" i="1"/>
  <c r="T127" i="1"/>
  <c r="S127" i="1"/>
  <c r="T126" i="1"/>
  <c r="S126" i="1"/>
  <c r="T125" i="1"/>
  <c r="S125" i="1"/>
  <c r="T124" i="1"/>
  <c r="S124" i="1"/>
  <c r="T123" i="1"/>
  <c r="S123" i="1"/>
  <c r="T122" i="1"/>
  <c r="S122" i="1"/>
  <c r="T121" i="1"/>
  <c r="S121" i="1"/>
  <c r="T120" i="1"/>
  <c r="S120" i="1"/>
  <c r="T119" i="1"/>
  <c r="S119" i="1"/>
  <c r="T118" i="1"/>
  <c r="S118" i="1"/>
  <c r="T117" i="1"/>
  <c r="S117" i="1"/>
  <c r="T116" i="1"/>
  <c r="S116" i="1"/>
  <c r="T115" i="1"/>
  <c r="S115" i="1"/>
  <c r="T114" i="1"/>
  <c r="S114" i="1"/>
  <c r="T113" i="1"/>
  <c r="S113" i="1"/>
  <c r="T112" i="1"/>
  <c r="S112" i="1"/>
  <c r="T111" i="1"/>
  <c r="S111" i="1"/>
  <c r="T110" i="1"/>
  <c r="S110" i="1"/>
  <c r="T109" i="1"/>
  <c r="S109" i="1"/>
  <c r="T108" i="1"/>
  <c r="S108" i="1"/>
  <c r="T107" i="1"/>
  <c r="S107" i="1"/>
  <c r="T106" i="1"/>
  <c r="S106" i="1"/>
  <c r="T105" i="1"/>
  <c r="S105" i="1"/>
  <c r="T104" i="1"/>
  <c r="S104" i="1"/>
  <c r="T103" i="1"/>
  <c r="S103" i="1"/>
  <c r="T102" i="1"/>
  <c r="S102" i="1"/>
  <c r="T101" i="1"/>
  <c r="S101" i="1"/>
  <c r="T100" i="1"/>
  <c r="S100" i="1"/>
  <c r="T99" i="1"/>
  <c r="S99" i="1"/>
  <c r="T98" i="1"/>
  <c r="S98" i="1"/>
  <c r="T97" i="1"/>
  <c r="S97" i="1"/>
  <c r="T96" i="1"/>
  <c r="S96" i="1"/>
  <c r="T95" i="1"/>
  <c r="S95" i="1"/>
  <c r="T94" i="1"/>
  <c r="S94" i="1"/>
  <c r="T93" i="1"/>
  <c r="S93" i="1"/>
  <c r="T92" i="1"/>
  <c r="S92" i="1"/>
  <c r="T91" i="1"/>
  <c r="S91" i="1"/>
  <c r="T90" i="1"/>
  <c r="S90" i="1"/>
  <c r="T89" i="1"/>
  <c r="S89" i="1"/>
  <c r="T88" i="1"/>
  <c r="S88" i="1"/>
  <c r="T87" i="1"/>
  <c r="S87" i="1"/>
  <c r="T86" i="1"/>
  <c r="S86" i="1"/>
  <c r="T85" i="1"/>
  <c r="S85" i="1"/>
  <c r="T84" i="1"/>
  <c r="S84" i="1"/>
  <c r="T83" i="1"/>
  <c r="S83" i="1"/>
  <c r="T82" i="1"/>
  <c r="S82" i="1"/>
  <c r="T81" i="1"/>
  <c r="S81" i="1"/>
  <c r="T80" i="1"/>
  <c r="S80" i="1"/>
  <c r="T79" i="1"/>
  <c r="S79" i="1"/>
  <c r="T78" i="1"/>
  <c r="S78" i="1"/>
  <c r="T77" i="1"/>
  <c r="S77" i="1"/>
  <c r="T76" i="1"/>
  <c r="S76" i="1"/>
  <c r="T75" i="1"/>
  <c r="S75" i="1"/>
  <c r="T74" i="1"/>
  <c r="S74" i="1"/>
  <c r="T73" i="1"/>
  <c r="S73" i="1"/>
  <c r="T72" i="1"/>
  <c r="S72" i="1"/>
  <c r="T71" i="1"/>
  <c r="S71" i="1"/>
  <c r="T70" i="1"/>
  <c r="S70" i="1"/>
  <c r="T69" i="1"/>
  <c r="S69" i="1"/>
  <c r="T68" i="1"/>
  <c r="S68" i="1"/>
  <c r="T67" i="1"/>
  <c r="S67" i="1"/>
  <c r="T66" i="1"/>
  <c r="S66" i="1"/>
  <c r="T65" i="1"/>
  <c r="S65" i="1"/>
  <c r="T64" i="1"/>
  <c r="S64" i="1"/>
  <c r="T63" i="1"/>
  <c r="S63" i="1"/>
  <c r="T62" i="1"/>
  <c r="S62" i="1"/>
  <c r="T61" i="1"/>
  <c r="S61" i="1"/>
  <c r="T60" i="1"/>
  <c r="S60" i="1"/>
  <c r="T59" i="1"/>
  <c r="S59" i="1"/>
  <c r="T58" i="1"/>
  <c r="S58" i="1"/>
  <c r="T57" i="1"/>
  <c r="S57" i="1"/>
  <c r="T56" i="1"/>
  <c r="S56" i="1"/>
  <c r="T55" i="1"/>
  <c r="S55" i="1"/>
  <c r="T54" i="1"/>
  <c r="S54" i="1"/>
  <c r="T53" i="1"/>
  <c r="S53" i="1"/>
  <c r="T52" i="1"/>
  <c r="S52" i="1"/>
  <c r="T51" i="1"/>
  <c r="S51" i="1"/>
  <c r="T50" i="1"/>
  <c r="S50" i="1"/>
  <c r="T49" i="1"/>
  <c r="S49" i="1"/>
  <c r="T48" i="1"/>
  <c r="S48" i="1"/>
  <c r="T47" i="1"/>
  <c r="S47" i="1"/>
  <c r="T46" i="1"/>
  <c r="S46" i="1"/>
  <c r="T45" i="1"/>
  <c r="S45" i="1"/>
  <c r="T44" i="1"/>
  <c r="S44" i="1"/>
  <c r="T43" i="1"/>
  <c r="S43" i="1"/>
  <c r="T42" i="1"/>
  <c r="S42" i="1"/>
  <c r="T41" i="1"/>
  <c r="S41" i="1"/>
  <c r="T40" i="1"/>
  <c r="S40" i="1"/>
  <c r="T39" i="1"/>
  <c r="S39" i="1"/>
  <c r="T38" i="1"/>
  <c r="S38" i="1"/>
  <c r="T37" i="1"/>
  <c r="S37" i="1"/>
  <c r="T36" i="1"/>
  <c r="S36" i="1"/>
  <c r="T35" i="1"/>
  <c r="S35" i="1"/>
  <c r="T34" i="1"/>
  <c r="S34" i="1"/>
  <c r="T33" i="1"/>
  <c r="S33" i="1"/>
  <c r="T32" i="1"/>
  <c r="S32" i="1"/>
  <c r="T31" i="1"/>
  <c r="S31" i="1"/>
  <c r="T30" i="1"/>
  <c r="S30" i="1"/>
  <c r="T29" i="1"/>
  <c r="S29" i="1"/>
  <c r="T28" i="1"/>
  <c r="S28" i="1"/>
  <c r="T27" i="1"/>
  <c r="S27" i="1"/>
  <c r="T26" i="1"/>
  <c r="S26" i="1"/>
  <c r="T25" i="1"/>
  <c r="S25" i="1"/>
  <c r="T24" i="1"/>
  <c r="S24" i="1"/>
  <c r="T23" i="1"/>
  <c r="S23" i="1"/>
  <c r="T22" i="1"/>
  <c r="S22" i="1"/>
  <c r="T21" i="1"/>
  <c r="S21" i="1"/>
  <c r="T20" i="1"/>
  <c r="S20" i="1"/>
  <c r="T19" i="1"/>
  <c r="S19" i="1"/>
  <c r="T18" i="1"/>
  <c r="S18" i="1"/>
  <c r="T17" i="1"/>
  <c r="S17" i="1"/>
  <c r="T16" i="1"/>
  <c r="S16" i="1"/>
  <c r="T15" i="1"/>
  <c r="S15" i="1"/>
  <c r="T14" i="1"/>
  <c r="S14" i="1"/>
  <c r="S130" i="4"/>
  <c r="S129" i="4"/>
  <c r="S128" i="4"/>
  <c r="S127" i="4"/>
  <c r="S126" i="4"/>
  <c r="S125" i="4"/>
  <c r="S124" i="4"/>
  <c r="S123" i="4"/>
  <c r="S122" i="4"/>
  <c r="S121" i="4"/>
  <c r="S120" i="4"/>
  <c r="S119" i="4"/>
  <c r="S118" i="4"/>
  <c r="S117" i="4"/>
  <c r="S116" i="4"/>
  <c r="S115" i="4"/>
  <c r="S114" i="4"/>
  <c r="S113" i="4"/>
  <c r="S112" i="4"/>
  <c r="S111" i="4"/>
  <c r="S110" i="4"/>
  <c r="S109" i="4"/>
  <c r="S108" i="4"/>
  <c r="S107" i="4"/>
  <c r="S106" i="4"/>
  <c r="S105" i="4"/>
  <c r="S104" i="4"/>
  <c r="S103" i="4"/>
  <c r="S102" i="4"/>
  <c r="S101" i="4"/>
  <c r="S100" i="4"/>
  <c r="S99" i="4"/>
  <c r="S98" i="4"/>
  <c r="S97" i="4"/>
  <c r="S96" i="4"/>
  <c r="S95" i="4"/>
  <c r="S94" i="4"/>
  <c r="S93" i="4"/>
  <c r="S92" i="4"/>
  <c r="S91" i="4"/>
  <c r="S90" i="4"/>
  <c r="S89" i="4"/>
  <c r="S88" i="4"/>
  <c r="S87" i="4"/>
  <c r="S86" i="4"/>
  <c r="S85" i="4"/>
  <c r="S84" i="4"/>
  <c r="S83" i="4"/>
  <c r="S82" i="4"/>
  <c r="S81" i="4"/>
  <c r="S80" i="4"/>
  <c r="S79" i="4"/>
  <c r="S78" i="4"/>
  <c r="S77" i="4"/>
  <c r="S76" i="4"/>
  <c r="S75" i="4"/>
  <c r="S74" i="4"/>
  <c r="S73" i="4"/>
  <c r="S72" i="4"/>
  <c r="S71" i="4"/>
  <c r="S70" i="4"/>
  <c r="S69" i="4"/>
  <c r="S68" i="4"/>
  <c r="S67" i="4"/>
  <c r="S66" i="4"/>
  <c r="S65" i="4"/>
  <c r="S64" i="4"/>
  <c r="S63" i="4"/>
  <c r="S62" i="4"/>
  <c r="S61" i="4"/>
  <c r="S60" i="4"/>
  <c r="S59" i="4"/>
  <c r="S58" i="4"/>
  <c r="S57" i="4"/>
  <c r="S56" i="4"/>
  <c r="S55" i="4"/>
  <c r="S54" i="4"/>
  <c r="S53" i="4"/>
  <c r="S52" i="4"/>
  <c r="S51" i="4"/>
  <c r="S50" i="4"/>
  <c r="S49" i="4"/>
  <c r="S48" i="4"/>
  <c r="S47" i="4"/>
  <c r="S46" i="4"/>
  <c r="S45" i="4"/>
  <c r="S44" i="4"/>
  <c r="S43" i="4"/>
  <c r="S42" i="4"/>
  <c r="S41" i="4"/>
  <c r="S40" i="4"/>
  <c r="S39" i="4"/>
  <c r="S38" i="4"/>
  <c r="S37" i="4"/>
  <c r="S36" i="4"/>
  <c r="S35" i="4"/>
  <c r="S34" i="4"/>
  <c r="S33" i="4"/>
  <c r="S32" i="4"/>
  <c r="S31" i="4"/>
  <c r="S30" i="4"/>
  <c r="S29" i="4"/>
  <c r="S28" i="4"/>
  <c r="S27" i="4"/>
  <c r="S26" i="4"/>
  <c r="S25" i="4"/>
  <c r="S24" i="4"/>
  <c r="S23" i="4"/>
  <c r="S22" i="4"/>
  <c r="S21" i="4"/>
  <c r="S20" i="4"/>
  <c r="S19" i="4"/>
  <c r="S18" i="4"/>
  <c r="S17" i="4"/>
  <c r="S16" i="4"/>
  <c r="S15" i="4"/>
  <c r="S14" i="4"/>
  <c r="T15" i="4"/>
  <c r="T130" i="4"/>
  <c r="T129" i="4"/>
  <c r="T128" i="4"/>
  <c r="T127" i="4"/>
  <c r="T126" i="4"/>
  <c r="T125" i="4"/>
  <c r="T124" i="4"/>
  <c r="T123" i="4"/>
  <c r="T122" i="4"/>
  <c r="T121" i="4"/>
  <c r="T120" i="4"/>
  <c r="T119" i="4"/>
  <c r="T118" i="4"/>
  <c r="T117" i="4"/>
  <c r="T116" i="4"/>
  <c r="T115" i="4"/>
  <c r="T114" i="4"/>
  <c r="T113" i="4"/>
  <c r="T112" i="4"/>
  <c r="T111" i="4"/>
  <c r="T110" i="4"/>
  <c r="T109" i="4"/>
  <c r="T108" i="4"/>
  <c r="T107" i="4"/>
  <c r="T106" i="4"/>
  <c r="T105" i="4"/>
  <c r="T104" i="4"/>
  <c r="T103" i="4"/>
  <c r="T102" i="4"/>
  <c r="T101" i="4"/>
  <c r="T100" i="4"/>
  <c r="T99" i="4"/>
  <c r="T98" i="4"/>
  <c r="T97" i="4"/>
  <c r="T96" i="4"/>
  <c r="T95" i="4"/>
  <c r="T94" i="4"/>
  <c r="T93" i="4"/>
  <c r="T92" i="4"/>
  <c r="T91" i="4"/>
  <c r="T90" i="4"/>
  <c r="T89" i="4"/>
  <c r="T88" i="4"/>
  <c r="T87" i="4"/>
  <c r="T86" i="4"/>
  <c r="T85" i="4"/>
  <c r="T84" i="4"/>
  <c r="T83" i="4"/>
  <c r="T82" i="4"/>
  <c r="T81" i="4"/>
  <c r="T80" i="4"/>
  <c r="T79" i="4"/>
  <c r="T78" i="4"/>
  <c r="T77" i="4"/>
  <c r="T76" i="4"/>
  <c r="T75" i="4"/>
  <c r="T74" i="4"/>
  <c r="T73" i="4"/>
  <c r="T72" i="4"/>
  <c r="T71" i="4"/>
  <c r="T70" i="4"/>
  <c r="T69" i="4"/>
  <c r="T68" i="4"/>
  <c r="T67" i="4"/>
  <c r="T66" i="4"/>
  <c r="T65" i="4"/>
  <c r="T64" i="4"/>
  <c r="T63" i="4"/>
  <c r="T62" i="4"/>
  <c r="T61" i="4"/>
  <c r="T60" i="4"/>
  <c r="T59" i="4"/>
  <c r="T58" i="4"/>
  <c r="T57" i="4"/>
  <c r="T56" i="4"/>
  <c r="T55" i="4"/>
  <c r="T54" i="4"/>
  <c r="T53" i="4"/>
  <c r="T52" i="4"/>
  <c r="T51" i="4"/>
  <c r="T50" i="4"/>
  <c r="T49" i="4"/>
  <c r="T48" i="4"/>
  <c r="T47" i="4"/>
  <c r="T46" i="4"/>
  <c r="T45" i="4"/>
  <c r="T44" i="4"/>
  <c r="T43" i="4"/>
  <c r="T42" i="4"/>
  <c r="T41" i="4"/>
  <c r="T40" i="4"/>
  <c r="T39" i="4"/>
  <c r="T38" i="4"/>
  <c r="T37" i="4"/>
  <c r="T36" i="4"/>
  <c r="T35" i="4"/>
  <c r="T34" i="4"/>
  <c r="T33" i="4"/>
  <c r="T32" i="4"/>
  <c r="T31" i="4"/>
  <c r="T30" i="4"/>
  <c r="T29" i="4"/>
  <c r="T28" i="4"/>
  <c r="T27" i="4"/>
  <c r="T26" i="4"/>
  <c r="T25" i="4"/>
  <c r="T24" i="4"/>
  <c r="T23" i="4"/>
  <c r="T22" i="4"/>
  <c r="T21" i="4"/>
  <c r="T20" i="4"/>
  <c r="T19" i="4"/>
  <c r="T18" i="4"/>
  <c r="T17" i="4"/>
  <c r="T16" i="4"/>
  <c r="T14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AH11" i="3"/>
  <c r="AG11" i="3"/>
  <c r="AF11" i="3"/>
  <c r="AE11" i="3"/>
  <c r="AD11" i="3"/>
  <c r="AC11" i="3"/>
  <c r="AB11" i="3"/>
  <c r="AA11" i="3"/>
  <c r="Z11" i="3"/>
  <c r="Y11" i="3"/>
  <c r="X11" i="3"/>
  <c r="W11" i="3"/>
  <c r="V11" i="3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S30" i="2"/>
  <c r="R30" i="2"/>
  <c r="Q30" i="2"/>
  <c r="O30" i="2"/>
  <c r="N30" i="2"/>
  <c r="M30" i="2"/>
  <c r="L30" i="2"/>
  <c r="K30" i="2"/>
  <c r="J30" i="2"/>
  <c r="I30" i="2"/>
  <c r="H30" i="2"/>
  <c r="G30" i="2"/>
  <c r="F30" i="2"/>
  <c r="E30" i="2"/>
  <c r="D30" i="2"/>
  <c r="P29" i="2"/>
  <c r="P28" i="2"/>
  <c r="P27" i="2"/>
  <c r="P26" i="2"/>
  <c r="P25" i="2"/>
  <c r="P24" i="2"/>
  <c r="P23" i="2"/>
  <c r="P22" i="2"/>
  <c r="P21" i="2"/>
  <c r="P20" i="2"/>
  <c r="P19" i="2"/>
  <c r="P30" i="2" s="1"/>
  <c r="T30" i="2" l="1"/>
</calcChain>
</file>

<file path=xl/sharedStrings.xml><?xml version="1.0" encoding="utf-8"?>
<sst xmlns="http://schemas.openxmlformats.org/spreadsheetml/2006/main" count="917" uniqueCount="225">
  <si>
    <t>AIN</t>
  </si>
  <si>
    <t>AISNE</t>
  </si>
  <si>
    <t>ALLIER</t>
  </si>
  <si>
    <t>ALPES DE HAUTE-PROV</t>
  </si>
  <si>
    <t>Stations</t>
  </si>
  <si>
    <t>ALPES (HAUTES-)</t>
  </si>
  <si>
    <t>ALPES-MARITIMES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</si>
  <si>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</si>
  <si>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</si>
  <si>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</si>
  <si>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</si>
  <si>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</si>
  <si>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</si>
  <si>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</si>
  <si>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</si>
  <si>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</si>
  <si>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</si>
  <si>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CHARENTE-MARITIME</t>
  </si>
  <si>
    <t>Iles</t>
  </si>
  <si>
    <t>CHER</t>
  </si>
  <si>
    <t>CORREZE</t>
  </si>
  <si>
    <t>CORSE</t>
  </si>
  <si>
    <t>COTE-D OR</t>
  </si>
  <si>
    <t>COTES-D 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</si>
  <si>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</si>
  <si>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</si>
  <si>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</si>
  <si>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</si>
  <si>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</si>
  <si>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</si>
  <si>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</si>
  <si>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</si>
  <si>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</si>
  <si>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</si>
  <si>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</si>
  <si>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</si>
  <si>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</si>
  <si>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</si>
  <si>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>INDRE-ET-LOIRE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</si>
  <si>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</si>
  <si>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</si>
  <si>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</si>
  <si>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</si>
  <si>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</si>
  <si>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</si>
  <si>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</si>
  <si>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</si>
  <si>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</si>
  <si>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</si>
  <si>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</si>
  <si>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</si>
  <si>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</si>
  <si>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</si>
  <si>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</si>
  <si>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</si>
  <si>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</si>
  <si>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</si>
  <si>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</si>
  <si>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</si>
  <si>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</si>
  <si>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</si>
  <si>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</si>
  <si>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</si>
  <si>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</si>
  <si>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</si>
  <si>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</si>
  <si>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</si>
  <si>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</si>
  <si>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</si>
  <si>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</si>
  <si>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</si>
  <si>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</si>
  <si>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</si>
  <si>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</si>
  <si>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</si>
  <si>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</si>
  <si>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</si>
  <si>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</si>
  <si>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</si>
  <si>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</si>
  <si>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</si>
  <si>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</si>
  <si>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</si>
  <si>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</si>
  <si>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</si>
  <si>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</si>
  <si>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</si>
  <si>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</si>
  <si>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</si>
  <si>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</si>
  <si>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</si>
  <si>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</si>
  <si>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</si>
  <si>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</si>
  <si>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</si>
  <si>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</si>
  <si>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 OISE</t>
  </si>
  <si>
    <t>98 MONACO</t>
  </si>
  <si>
    <t xml:space="preserve">1 à                              9 </t>
  </si>
  <si>
    <t>10 à                             19</t>
  </si>
  <si>
    <t>20 à                          29</t>
  </si>
  <si>
    <t>30 à                          39</t>
  </si>
  <si>
    <t>40 à                              49</t>
  </si>
  <si>
    <t>50 à                               59</t>
  </si>
  <si>
    <t>60 à                             69</t>
  </si>
  <si>
    <t>70 à                           79</t>
  </si>
  <si>
    <t>80 à                        100</t>
  </si>
  <si>
    <t>101 à                       299</t>
  </si>
  <si>
    <t>300 à                          499</t>
  </si>
  <si>
    <t>500 à                             699</t>
  </si>
  <si>
    <t>700 à                             999</t>
  </si>
  <si>
    <t>DPT</t>
  </si>
  <si>
    <t>LOCALITES</t>
  </si>
  <si>
    <t>&lt;</t>
  </si>
  <si>
    <t>&gt;</t>
  </si>
  <si>
    <t>Aux 100 kgs</t>
  </si>
  <si>
    <t>ASSURANCE QUALITE</t>
  </si>
  <si>
    <t>Référence : E EXP 007</t>
  </si>
  <si>
    <t>X</t>
  </si>
  <si>
    <t>BORDEREAU DE CHARGEMENT</t>
  </si>
  <si>
    <t>Version : 02</t>
  </si>
  <si>
    <t>Date du jour : 20/09/2006</t>
  </si>
  <si>
    <t>Page : 1/1</t>
  </si>
  <si>
    <t>TRANSPORTEUR :</t>
  </si>
  <si>
    <t>DATE D'ENLEVEMENT :</t>
  </si>
  <si>
    <t>HEURE D'ENLEVEMENT :</t>
  </si>
  <si>
    <t>ENTRE  8H  ET   10H</t>
  </si>
  <si>
    <t>Nom du client</t>
  </si>
  <si>
    <t>Dép.</t>
  </si>
  <si>
    <t>N° de cde</t>
  </si>
  <si>
    <t>NOMBRE DE COLIS</t>
  </si>
  <si>
    <t>Nb Total de colis</t>
  </si>
  <si>
    <t>Nb total de pal. au sol</t>
  </si>
  <si>
    <t>N° BL controlé par le chauffeur</t>
  </si>
  <si>
    <t>TARIF TSPT EURO</t>
  </si>
  <si>
    <t>Livraisons</t>
  </si>
  <si>
    <t xml:space="preserve">PC </t>
  </si>
  <si>
    <t>PC Pouce</t>
  </si>
  <si>
    <t>CR</t>
  </si>
  <si>
    <t>CR Pouce</t>
  </si>
  <si>
    <t>PPL</t>
  </si>
  <si>
    <t>PPL Pouce</t>
  </si>
  <si>
    <t>PPL Pep</t>
  </si>
  <si>
    <t>MG M.J-P</t>
  </si>
  <si>
    <t>MG  G-J</t>
  </si>
  <si>
    <t>MG Carr</t>
  </si>
  <si>
    <t>BRIO Ron</t>
  </si>
  <si>
    <t>BRIO Pep</t>
  </si>
  <si>
    <t>Jour</t>
  </si>
  <si>
    <t>Heure</t>
  </si>
  <si>
    <t>nb colis</t>
  </si>
  <si>
    <t>22H30-6H</t>
  </si>
  <si>
    <t>0H-5H</t>
  </si>
  <si>
    <t>5H-10H</t>
  </si>
  <si>
    <t>3H-6H</t>
  </si>
  <si>
    <t>13H-17H</t>
  </si>
  <si>
    <t>6H</t>
  </si>
  <si>
    <t>1H30</t>
  </si>
  <si>
    <t>PAL EUROPES ECHANGEABLES</t>
  </si>
  <si>
    <t>Nb de palettes chargées</t>
  </si>
  <si>
    <t>Manquants :</t>
  </si>
  <si>
    <t>Nb de palettes rendues</t>
  </si>
  <si>
    <t>Heure d'arrivée</t>
  </si>
  <si>
    <t>Heure de mise à quai</t>
  </si>
  <si>
    <t>Nom du personnel de quai :</t>
  </si>
  <si>
    <t>Heure de départ</t>
  </si>
  <si>
    <t>Nom du chauffeur :</t>
  </si>
  <si>
    <t>QUALITE LOGISTIQUE</t>
  </si>
  <si>
    <t>Conforme</t>
  </si>
  <si>
    <t>Acceptable</t>
  </si>
  <si>
    <t>Non conforme</t>
  </si>
  <si>
    <t>Observations</t>
  </si>
  <si>
    <t>Etat du camion intérieur</t>
  </si>
  <si>
    <t>Etat du camion extérieur</t>
  </si>
  <si>
    <t>Comportement du chauffeur</t>
  </si>
  <si>
    <t>Qualité filmage palettes</t>
  </si>
  <si>
    <t>Forfait PAR EXPEDITION</t>
  </si>
  <si>
    <t>POIDS</t>
  </si>
  <si>
    <t>39.97</t>
  </si>
  <si>
    <t>54.96</t>
  </si>
  <si>
    <t>74.52</t>
  </si>
  <si>
    <t>94.15</t>
  </si>
  <si>
    <t>113.61</t>
  </si>
  <si>
    <t>133.29</t>
  </si>
  <si>
    <t>152.72</t>
  </si>
  <si>
    <t>172.21</t>
  </si>
  <si>
    <t>191.86</t>
  </si>
  <si>
    <t>211.32</t>
  </si>
  <si>
    <t>230.84</t>
  </si>
  <si>
    <t>226.24</t>
  </si>
  <si>
    <t>LOC</t>
  </si>
  <si>
    <t>D1</t>
  </si>
  <si>
    <t>TARIF 1</t>
  </si>
  <si>
    <t>TARIF 2</t>
  </si>
  <si>
    <t>TARIF 3</t>
  </si>
  <si>
    <t>RESULTAT</t>
  </si>
  <si>
    <t>j'ai pris le parti de les installer à droite du tableau existant…</t>
  </si>
  <si>
    <t>colonne</t>
  </si>
  <si>
    <t>JAUNE</t>
  </si>
  <si>
    <t xml:space="preserve">pour les tarifs de l'onglet </t>
  </si>
  <si>
    <t>TARIF1</t>
  </si>
  <si>
    <t>TARIF2</t>
  </si>
  <si>
    <t>TARIF3</t>
  </si>
  <si>
    <t>VERTE</t>
  </si>
  <si>
    <t>BLEUE</t>
  </si>
  <si>
    <t>ROUGE</t>
  </si>
  <si>
    <t>POUR LE RESULTAT (en somme le meilleur tarif)</t>
  </si>
  <si>
    <t>à toi de le récupérer là où tu veux les voir</t>
  </si>
  <si>
    <t>1ère colonne rouge le tarif lui-même</t>
  </si>
  <si>
    <t>2ème colonne rouge l'onglet dans lequel il a été trouvé</t>
  </si>
  <si>
    <t>par exemple dans chaque cellule de la colonne transporteur</t>
  </si>
  <si>
    <t>"=LC(16)" pour récupérer le meilleur tarif dans les colonnes rouges</t>
  </si>
  <si>
    <t>le bouton bleu en forme de grosse fléche permet de "faire le test"</t>
  </si>
  <si>
    <t>bon test donc !!!</t>
  </si>
  <si>
    <t>Comme je ne suis pas certain d'avoir compris où doivent se trouver "in fine" les "meilleurs tarifs"</t>
  </si>
  <si>
    <t>ATTENTION !!!</t>
  </si>
  <si>
    <t>Dans les onglets TARIF1,TARIF2,TARIF3 j'ai nommé des les tableaux il ne faut donc pas modifier ni les tableaux, ni les noms</t>
  </si>
  <si>
    <t>De plus j'ai créé une codification différente de la tienne car il ne peut pas (d'après ta codification) y avoir de différence entre (pex.) HAUTES-ALPES et HAUTES-ALPS Stations qui porte le même n°</t>
  </si>
  <si>
    <t>(sélection des colonnes concernées, clic droit sur l'une d'entre elles, puis Masquer)</t>
  </si>
  <si>
    <t>Pour pouvoir "travailler" j'ai récopié tes tableaux de tarifs à droite de chacun des tiens avec 2 colonnes en plus entre le n° de dept et sa désignation</t>
  </si>
  <si>
    <t xml:space="preserve">La 2ème attribue un D si c'est un Département ou un S si c'est une Station
La 1ere concatène la lettre de la 2ème avec le n° de Département
Ainsi tous les N° sont différents </t>
  </si>
  <si>
    <t>*ERR DEST</t>
  </si>
  <si>
    <t>NB/ Si dans la 1ere colonne JAUNE s'inscrit *ERR DEST le n° de Département à été omis dans le tableau cf exemple de la ligne 25</t>
  </si>
  <si>
    <t>il faut utiliser cette nouvelle codif dans la colonne Dép de EXPEDITION</t>
  </si>
  <si>
    <t>les 4 tableaux peuvent très bien être masqués si ils sont génant pour le visuel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</si>
</sst>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&quot;€&quot;"/>
    <numFmt numFmtId="165" formatCode="d\-mmm"/>
    <numFmt numFmtId="166" formatCode="[$-40C]d\-mmm;@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u/>
      <sz val="11"/>
      <name val="Arial"/>
      <family val="2"/>
    </font>
    <font>
      <b/>
      <sz val="10"/>
      <name val="Arial"/>
      <family val="2"/>
    </font>
    <font>
      <b/>
      <sz val="10"/>
      <name val="Book Antiqua"/>
      <family val="1"/>
    </font>
    <font>
      <u/>
      <sz val="12"/>
      <color indexed="18"/>
      <name val="Arial"/>
      <family val="2"/>
    </font>
    <font>
      <b/>
      <i/>
      <u/>
      <sz val="12"/>
      <color indexed="18"/>
      <name val="Arial"/>
      <family val="2"/>
    </font>
    <font>
      <b/>
      <i/>
      <u/>
      <sz val="11"/>
      <color indexed="18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20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u/>
      <sz val="16"/>
      <name val="Times New Roman"/>
      <family val="1"/>
    </font>
    <font>
      <sz val="16"/>
      <name val="Times New Roman"/>
      <family val="1"/>
    </font>
    <font>
      <b/>
      <u/>
      <sz val="12"/>
      <name val="Times New Roman"/>
      <family val="1"/>
    </font>
    <font>
      <b/>
      <sz val="8"/>
      <name val="Times New Roman"/>
      <family val="1"/>
    </font>
    <font>
      <b/>
      <sz val="22"/>
      <color theme="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20" fillId="0" borderId="12" xfId="0" applyFont="1" applyBorder="1" applyAlignment="1">
      <alignment horizontal="center"/>
    </xf>
    <xf numFmtId="0" fontId="20" fillId="0" borderId="13" xfId="0" applyFont="1" applyBorder="1"/>
    <xf numFmtId="0" fontId="20" fillId="0" borderId="11" xfId="0" applyFont="1" applyBorder="1" applyAlignment="1">
      <alignment horizontal="center"/>
    </xf>
    <xf numFmtId="0" fontId="20" fillId="0" borderId="0" xfId="0" applyFont="1" applyBorder="1"/>
    <xf numFmtId="0" fontId="20" fillId="0" borderId="14" xfId="0" applyFont="1" applyBorder="1" applyAlignment="1">
      <alignment horizontal="center"/>
    </xf>
    <xf numFmtId="0" fontId="20" fillId="0" borderId="15" xfId="0" applyFont="1" applyBorder="1"/>
    <xf numFmtId="0" fontId="16" fillId="0" borderId="0" xfId="0" applyFont="1"/>
    <xf numFmtId="0" fontId="21" fillId="0" borderId="0" xfId="0" applyFont="1"/>
    <xf numFmtId="14" fontId="21" fillId="0" borderId="0" xfId="0" applyNumberFormat="1" applyFont="1"/>
    <xf numFmtId="0" fontId="22" fillId="0" borderId="0" xfId="0" applyFont="1"/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2" fontId="0" fillId="0" borderId="12" xfId="1" applyNumberFormat="1" applyFont="1" applyBorder="1" applyAlignment="1">
      <alignment horizontal="center"/>
    </xf>
    <xf numFmtId="2" fontId="0" fillId="0" borderId="18" xfId="1" applyNumberFormat="1" applyFont="1" applyBorder="1" applyAlignment="1">
      <alignment horizontal="center"/>
    </xf>
    <xf numFmtId="2" fontId="0" fillId="0" borderId="13" xfId="1" applyNumberFormat="1" applyFont="1" applyBorder="1" applyAlignment="1">
      <alignment horizontal="center"/>
    </xf>
    <xf numFmtId="2" fontId="0" fillId="0" borderId="16" xfId="1" applyNumberFormat="1" applyFont="1" applyBorder="1" applyAlignment="1">
      <alignment horizontal="center"/>
    </xf>
    <xf numFmtId="2" fontId="0" fillId="0" borderId="11" xfId="1" applyNumberFormat="1" applyFont="1" applyBorder="1" applyAlignment="1">
      <alignment horizontal="center"/>
    </xf>
    <xf numFmtId="2" fontId="0" fillId="0" borderId="19" xfId="1" applyNumberFormat="1" applyFont="1" applyBorder="1" applyAlignment="1">
      <alignment horizontal="center"/>
    </xf>
    <xf numFmtId="2" fontId="0" fillId="0" borderId="0" xfId="1" applyNumberFormat="1" applyFont="1" applyBorder="1" applyAlignment="1">
      <alignment horizontal="center"/>
    </xf>
    <xf numFmtId="2" fontId="0" fillId="0" borderId="10" xfId="1" applyNumberFormat="1" applyFont="1" applyBorder="1" applyAlignment="1">
      <alignment horizontal="center"/>
    </xf>
    <xf numFmtId="2" fontId="0" fillId="0" borderId="14" xfId="1" applyNumberFormat="1" applyFont="1" applyBorder="1" applyAlignment="1">
      <alignment horizontal="center"/>
    </xf>
    <xf numFmtId="2" fontId="0" fillId="0" borderId="20" xfId="1" applyNumberFormat="1" applyFont="1" applyBorder="1" applyAlignment="1">
      <alignment horizontal="center"/>
    </xf>
    <xf numFmtId="2" fontId="0" fillId="0" borderId="15" xfId="1" applyNumberFormat="1" applyFont="1" applyBorder="1" applyAlignment="1">
      <alignment horizontal="center"/>
    </xf>
    <xf numFmtId="2" fontId="0" fillId="0" borderId="17" xfId="1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1" xfId="0" applyBorder="1"/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5" fillId="0" borderId="0" xfId="0" applyFont="1"/>
    <xf numFmtId="0" fontId="24" fillId="33" borderId="21" xfId="0" applyFont="1" applyFill="1" applyBorder="1" applyAlignment="1" applyProtection="1">
      <alignment horizontal="center"/>
    </xf>
    <xf numFmtId="1" fontId="25" fillId="0" borderId="0" xfId="0" applyNumberFormat="1" applyFont="1"/>
    <xf numFmtId="164" fontId="24" fillId="0" borderId="0" xfId="0" applyNumberFormat="1" applyFont="1"/>
    <xf numFmtId="14" fontId="24" fillId="0" borderId="0" xfId="0" applyNumberFormat="1" applyFont="1"/>
    <xf numFmtId="0" fontId="26" fillId="33" borderId="24" xfId="0" applyFont="1" applyFill="1" applyBorder="1" applyAlignment="1">
      <alignment horizontal="center"/>
    </xf>
    <xf numFmtId="0" fontId="28" fillId="0" borderId="0" xfId="0" applyFont="1"/>
    <xf numFmtId="0" fontId="26" fillId="0" borderId="0" xfId="0" applyFont="1"/>
    <xf numFmtId="0" fontId="26" fillId="33" borderId="26" xfId="0" applyFont="1" applyFill="1" applyBorder="1"/>
    <xf numFmtId="0" fontId="26" fillId="33" borderId="26" xfId="0" applyFont="1" applyFill="1" applyBorder="1" applyAlignment="1"/>
    <xf numFmtId="0" fontId="26" fillId="33" borderId="28" xfId="0" applyFont="1" applyFill="1" applyBorder="1"/>
    <xf numFmtId="0" fontId="26" fillId="0" borderId="13" xfId="0" applyFont="1" applyFill="1" applyBorder="1"/>
    <xf numFmtId="0" fontId="27" fillId="0" borderId="13" xfId="0" applyFont="1" applyFill="1" applyBorder="1" applyAlignment="1">
      <alignment horizontal="center" vertical="center"/>
    </xf>
    <xf numFmtId="1" fontId="27" fillId="0" borderId="13" xfId="0" applyNumberFormat="1" applyFont="1" applyFill="1" applyBorder="1" applyAlignment="1">
      <alignment horizontal="center" vertical="center"/>
    </xf>
    <xf numFmtId="164" fontId="27" fillId="0" borderId="13" xfId="0" applyNumberFormat="1" applyFont="1" applyFill="1" applyBorder="1" applyAlignment="1">
      <alignment horizontal="center" vertical="center"/>
    </xf>
    <xf numFmtId="14" fontId="27" fillId="0" borderId="13" xfId="0" applyNumberFormat="1" applyFont="1" applyFill="1" applyBorder="1" applyAlignment="1">
      <alignment horizontal="center" vertical="center"/>
    </xf>
    <xf numFmtId="0" fontId="29" fillId="0" borderId="0" xfId="0" applyFont="1"/>
    <xf numFmtId="0" fontId="24" fillId="0" borderId="0" xfId="0" applyFont="1" applyAlignment="1"/>
    <xf numFmtId="0" fontId="24" fillId="0" borderId="30" xfId="0" applyFont="1" applyBorder="1" applyAlignment="1" applyProtection="1">
      <alignment horizontal="center"/>
      <protection locked="0"/>
    </xf>
    <xf numFmtId="0" fontId="24" fillId="0" borderId="31" xfId="0" applyFont="1" applyBorder="1" applyAlignment="1" applyProtection="1">
      <alignment horizontal="center"/>
      <protection locked="0"/>
    </xf>
    <xf numFmtId="0" fontId="24" fillId="0" borderId="32" xfId="0" applyFont="1" applyBorder="1" applyAlignment="1" applyProtection="1">
      <alignment horizontal="center"/>
      <protection locked="0"/>
    </xf>
    <xf numFmtId="0" fontId="30" fillId="0" borderId="0" xfId="0" applyFont="1"/>
    <xf numFmtId="1" fontId="24" fillId="0" borderId="0" xfId="0" applyNumberFormat="1" applyFont="1" applyAlignment="1">
      <alignment horizontal="center" vertical="center"/>
    </xf>
    <xf numFmtId="164" fontId="24" fillId="0" borderId="0" xfId="0" applyNumberFormat="1" applyFont="1" applyAlignment="1">
      <alignment horizontal="center" vertical="center"/>
    </xf>
    <xf numFmtId="14" fontId="31" fillId="0" borderId="0" xfId="0" applyNumberFormat="1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24" fillId="33" borderId="42" xfId="0" applyFont="1" applyFill="1" applyBorder="1" applyAlignment="1">
      <alignment horizontal="center" vertical="center" wrapText="1"/>
    </xf>
    <xf numFmtId="0" fontId="24" fillId="33" borderId="19" xfId="0" applyFont="1" applyFill="1" applyBorder="1" applyAlignment="1">
      <alignment horizontal="center" vertical="center" wrapText="1"/>
    </xf>
    <xf numFmtId="0" fontId="26" fillId="0" borderId="49" xfId="0" applyFont="1" applyBorder="1" applyAlignment="1" applyProtection="1">
      <alignment horizontal="left" vertical="center"/>
      <protection locked="0"/>
    </xf>
    <xf numFmtId="0" fontId="24" fillId="0" borderId="23" xfId="0" applyFont="1" applyBorder="1" applyAlignment="1" applyProtection="1">
      <alignment horizontal="center" vertical="center"/>
      <protection locked="0"/>
    </xf>
    <xf numFmtId="1" fontId="25" fillId="0" borderId="23" xfId="0" applyNumberFormat="1" applyFont="1" applyBorder="1" applyAlignment="1" applyProtection="1">
      <alignment horizontal="center" vertical="center"/>
      <protection locked="0"/>
    </xf>
    <xf numFmtId="0" fontId="24" fillId="0" borderId="50" xfId="0" applyFont="1" applyBorder="1" applyAlignment="1">
      <alignment horizontal="center" vertical="center"/>
    </xf>
    <xf numFmtId="0" fontId="24" fillId="0" borderId="51" xfId="0" applyFont="1" applyFill="1" applyBorder="1" applyAlignment="1" applyProtection="1">
      <alignment horizontal="center" vertical="center"/>
      <protection locked="0"/>
    </xf>
    <xf numFmtId="0" fontId="24" fillId="0" borderId="52" xfId="0" applyFont="1" applyFill="1" applyBorder="1" applyAlignment="1" applyProtection="1">
      <alignment horizontal="center" vertical="center"/>
      <protection locked="0"/>
    </xf>
    <xf numFmtId="1" fontId="24" fillId="0" borderId="23" xfId="0" applyNumberFormat="1" applyFont="1" applyBorder="1" applyAlignment="1" applyProtection="1">
      <alignment horizontal="center" vertical="center"/>
      <protection locked="0"/>
    </xf>
    <xf numFmtId="164" fontId="24" fillId="0" borderId="21" xfId="0" applyNumberFormat="1" applyFont="1" applyBorder="1" applyAlignment="1" applyProtection="1">
      <alignment horizontal="center"/>
      <protection locked="0"/>
    </xf>
    <xf numFmtId="165" fontId="24" fillId="0" borderId="23" xfId="0" applyNumberFormat="1" applyFont="1" applyBorder="1" applyAlignment="1" applyProtection="1">
      <alignment horizontal="center" vertical="center"/>
      <protection locked="0"/>
    </xf>
    <xf numFmtId="0" fontId="24" fillId="0" borderId="53" xfId="0" applyFont="1" applyBorder="1" applyAlignment="1" applyProtection="1">
      <alignment horizontal="center" vertical="center"/>
      <protection locked="0"/>
    </xf>
    <xf numFmtId="0" fontId="25" fillId="0" borderId="0" xfId="0" applyFont="1" applyBorder="1"/>
    <xf numFmtId="0" fontId="24" fillId="0" borderId="54" xfId="0" applyFont="1" applyBorder="1" applyAlignment="1">
      <alignment horizontal="center" vertical="center"/>
    </xf>
    <xf numFmtId="0" fontId="26" fillId="0" borderId="49" xfId="0" applyFont="1" applyBorder="1" applyAlignment="1" applyProtection="1">
      <alignment vertical="center"/>
      <protection locked="0"/>
    </xf>
    <xf numFmtId="0" fontId="26" fillId="0" borderId="55" xfId="0" applyFont="1" applyBorder="1" applyAlignment="1" applyProtection="1">
      <alignment vertical="center"/>
      <protection locked="0"/>
    </xf>
    <xf numFmtId="0" fontId="24" fillId="0" borderId="21" xfId="0" applyFont="1" applyBorder="1" applyAlignment="1" applyProtection="1">
      <alignment horizontal="center" vertical="center"/>
      <protection locked="0"/>
    </xf>
    <xf numFmtId="0" fontId="25" fillId="0" borderId="23" xfId="0" applyFont="1" applyBorder="1" applyAlignment="1" applyProtection="1">
      <alignment horizontal="center" vertical="center"/>
      <protection locked="0"/>
    </xf>
    <xf numFmtId="0" fontId="24" fillId="0" borderId="49" xfId="0" applyFont="1" applyFill="1" applyBorder="1" applyAlignment="1" applyProtection="1">
      <alignment horizontal="center" vertical="center"/>
      <protection locked="0"/>
    </xf>
    <xf numFmtId="1" fontId="24" fillId="0" borderId="53" xfId="0" applyNumberFormat="1" applyFont="1" applyFill="1" applyBorder="1" applyAlignment="1" applyProtection="1">
      <alignment horizontal="center" vertical="center"/>
      <protection locked="0"/>
    </xf>
    <xf numFmtId="0" fontId="24" fillId="0" borderId="52" xfId="0" applyNumberFormat="1" applyFont="1" applyBorder="1" applyAlignment="1" applyProtection="1">
      <alignment horizontal="center" vertical="center"/>
      <protection locked="0"/>
    </xf>
    <xf numFmtId="166" fontId="24" fillId="0" borderId="23" xfId="0" applyNumberFormat="1" applyFont="1" applyBorder="1" applyAlignment="1" applyProtection="1">
      <alignment horizontal="center" vertical="center"/>
      <protection locked="0"/>
    </xf>
    <xf numFmtId="0" fontId="24" fillId="0" borderId="56" xfId="0" applyFont="1" applyBorder="1" applyAlignment="1" applyProtection="1">
      <alignment horizontal="center" vertical="center"/>
      <protection locked="0"/>
    </xf>
    <xf numFmtId="166" fontId="24" fillId="0" borderId="21" xfId="0" applyNumberFormat="1" applyFont="1" applyBorder="1" applyAlignment="1" applyProtection="1">
      <alignment horizontal="center"/>
      <protection locked="0"/>
    </xf>
    <xf numFmtId="0" fontId="28" fillId="0" borderId="49" xfId="0" applyFont="1" applyBorder="1" applyAlignment="1" applyProtection="1">
      <alignment vertical="center"/>
      <protection locked="0"/>
    </xf>
    <xf numFmtId="164" fontId="24" fillId="0" borderId="54" xfId="0" applyNumberFormat="1" applyFont="1" applyBorder="1" applyAlignment="1">
      <alignment horizontal="center" vertical="center"/>
    </xf>
    <xf numFmtId="0" fontId="24" fillId="0" borderId="49" xfId="0" applyFont="1" applyBorder="1" applyAlignment="1">
      <alignment vertical="center"/>
    </xf>
    <xf numFmtId="0" fontId="24" fillId="0" borderId="57" xfId="0" applyFont="1" applyBorder="1" applyAlignment="1">
      <alignment vertical="center"/>
    </xf>
    <xf numFmtId="0" fontId="24" fillId="0" borderId="55" xfId="0" applyFont="1" applyBorder="1" applyAlignment="1">
      <alignment vertical="center"/>
    </xf>
    <xf numFmtId="0" fontId="24" fillId="0" borderId="66" xfId="0" applyFont="1" applyBorder="1" applyAlignment="1">
      <alignment vertical="center"/>
    </xf>
    <xf numFmtId="0" fontId="28" fillId="0" borderId="30" xfId="0" applyFont="1" applyBorder="1"/>
    <xf numFmtId="0" fontId="28" fillId="0" borderId="63" xfId="0" applyFont="1" applyBorder="1"/>
    <xf numFmtId="0" fontId="28" fillId="0" borderId="74" xfId="0" applyFont="1" applyBorder="1"/>
    <xf numFmtId="0" fontId="28" fillId="0" borderId="35" xfId="0" applyFont="1" applyBorder="1"/>
    <xf numFmtId="0" fontId="28" fillId="0" borderId="13" xfId="0" applyFont="1" applyBorder="1"/>
    <xf numFmtId="1" fontId="28" fillId="0" borderId="0" xfId="0" applyNumberFormat="1" applyFont="1"/>
    <xf numFmtId="164" fontId="26" fillId="0" borderId="0" xfId="0" applyNumberFormat="1" applyFont="1"/>
    <xf numFmtId="14" fontId="26" fillId="0" borderId="0" xfId="0" applyNumberFormat="1" applyFont="1"/>
    <xf numFmtId="1" fontId="25" fillId="0" borderId="0" xfId="0" applyNumberFormat="1" applyFont="1" applyBorder="1"/>
    <xf numFmtId="164" fontId="24" fillId="0" borderId="0" xfId="0" applyNumberFormat="1" applyFont="1" applyBorder="1"/>
    <xf numFmtId="14" fontId="24" fillId="0" borderId="0" xfId="0" applyNumberFormat="1" applyFont="1" applyBorder="1"/>
    <xf numFmtId="14" fontId="16" fillId="34" borderId="0" xfId="0" applyNumberFormat="1" applyFont="1" applyFill="1"/>
    <xf numFmtId="0" fontId="16" fillId="34" borderId="0" xfId="0" applyFont="1" applyFill="1"/>
    <xf numFmtId="0" fontId="16" fillId="34" borderId="0" xfId="0" applyFont="1" applyFill="1" applyAlignment="1">
      <alignment horizontal="right"/>
    </xf>
    <xf numFmtId="0" fontId="16" fillId="35" borderId="0" xfId="0" applyFont="1" applyFill="1"/>
    <xf numFmtId="0" fontId="16" fillId="35" borderId="0" xfId="0" applyFont="1" applyFill="1" applyAlignment="1">
      <alignment horizontal="right"/>
    </xf>
    <xf numFmtId="2" fontId="0" fillId="0" borderId="78" xfId="0" applyNumberFormat="1" applyBorder="1" applyAlignment="1"/>
    <xf numFmtId="2" fontId="0" fillId="0" borderId="78" xfId="0" applyNumberFormat="1" applyBorder="1" applyAlignment="1">
      <alignment horizontal="right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16" fillId="0" borderId="0" xfId="0" applyFont="1" applyAlignment="1">
      <alignment wrapText="1"/>
    </xf>
    <xf numFmtId="0" fontId="16" fillId="0" borderId="0" xfId="0" applyFont="1" applyAlignment="1">
      <alignment horizontal="center" vertical="center" wrapText="1"/>
    </xf>
    <xf numFmtId="0" fontId="25" fillId="36" borderId="0" xfId="0" applyFont="1" applyFill="1"/>
    <xf numFmtId="0" fontId="25" fillId="36" borderId="0" xfId="0" applyFont="1" applyFill="1" applyBorder="1"/>
    <xf numFmtId="0" fontId="25" fillId="37" borderId="0" xfId="0" applyFont="1" applyFill="1"/>
    <xf numFmtId="0" fontId="25" fillId="37" borderId="0" xfId="0" applyFont="1" applyFill="1" applyBorder="1"/>
    <xf numFmtId="0" fontId="25" fillId="38" borderId="0" xfId="0" applyFont="1" applyFill="1"/>
    <xf numFmtId="0" fontId="25" fillId="38" borderId="0" xfId="0" applyFont="1" applyFill="1" applyBorder="1"/>
    <xf numFmtId="0" fontId="25" fillId="36" borderId="0" xfId="0" applyFont="1" applyFill="1" applyAlignment="1">
      <alignment vertical="center"/>
    </xf>
    <xf numFmtId="0" fontId="25" fillId="37" borderId="0" xfId="0" applyFont="1" applyFill="1" applyAlignment="1">
      <alignment vertical="center"/>
    </xf>
    <xf numFmtId="0" fontId="25" fillId="38" borderId="0" xfId="0" applyFont="1" applyFill="1" applyAlignment="1">
      <alignment vertical="center"/>
    </xf>
    <xf numFmtId="0" fontId="24" fillId="33" borderId="21" xfId="0" applyFont="1" applyFill="1" applyBorder="1" applyAlignment="1" applyProtection="1">
      <alignment horizontal="center"/>
    </xf>
    <xf numFmtId="0" fontId="24" fillId="33" borderId="22" xfId="0" applyFont="1" applyFill="1" applyBorder="1" applyAlignment="1" applyProtection="1">
      <alignment horizontal="left"/>
    </xf>
    <xf numFmtId="0" fontId="24" fillId="33" borderId="19" xfId="0" applyFont="1" applyFill="1" applyBorder="1" applyAlignment="1" applyProtection="1">
      <alignment horizontal="center" vertical="center"/>
    </xf>
    <xf numFmtId="0" fontId="24" fillId="33" borderId="23" xfId="0" applyFont="1" applyFill="1" applyBorder="1" applyAlignment="1" applyProtection="1">
      <alignment horizontal="center" vertical="center"/>
    </xf>
    <xf numFmtId="0" fontId="24" fillId="33" borderId="19" xfId="0" applyFont="1" applyFill="1" applyBorder="1" applyAlignment="1" applyProtection="1">
      <alignment horizontal="left"/>
    </xf>
    <xf numFmtId="0" fontId="24" fillId="33" borderId="23" xfId="0" applyFont="1" applyFill="1" applyBorder="1" applyAlignment="1" applyProtection="1">
      <alignment horizontal="left"/>
    </xf>
    <xf numFmtId="0" fontId="27" fillId="33" borderId="16" xfId="0" applyFont="1" applyFill="1" applyBorder="1" applyAlignment="1">
      <alignment horizontal="center" vertical="center"/>
    </xf>
    <xf numFmtId="0" fontId="27" fillId="33" borderId="13" xfId="0" applyFont="1" applyFill="1" applyBorder="1" applyAlignment="1">
      <alignment horizontal="center" vertical="center"/>
    </xf>
    <xf numFmtId="0" fontId="27" fillId="33" borderId="25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 vertical="center"/>
    </xf>
    <xf numFmtId="0" fontId="27" fillId="33" borderId="0" xfId="0" applyFont="1" applyFill="1" applyBorder="1" applyAlignment="1">
      <alignment horizontal="center" vertical="center"/>
    </xf>
    <xf numFmtId="0" fontId="27" fillId="33" borderId="27" xfId="0" applyFont="1" applyFill="1" applyBorder="1" applyAlignment="1">
      <alignment horizontal="center" vertical="center"/>
    </xf>
    <xf numFmtId="0" fontId="27" fillId="33" borderId="17" xfId="0" applyFont="1" applyFill="1" applyBorder="1" applyAlignment="1">
      <alignment horizontal="center" vertical="center"/>
    </xf>
    <xf numFmtId="0" fontId="27" fillId="33" borderId="15" xfId="0" applyFont="1" applyFill="1" applyBorder="1" applyAlignment="1">
      <alignment horizontal="center" vertical="center"/>
    </xf>
    <xf numFmtId="0" fontId="27" fillId="33" borderId="29" xfId="0" applyFont="1" applyFill="1" applyBorder="1" applyAlignment="1">
      <alignment horizontal="center" vertical="center"/>
    </xf>
    <xf numFmtId="0" fontId="24" fillId="33" borderId="30" xfId="0" applyFont="1" applyFill="1" applyBorder="1" applyAlignment="1">
      <alignment horizontal="left"/>
    </xf>
    <xf numFmtId="0" fontId="24" fillId="33" borderId="31" xfId="0" applyFont="1" applyFill="1" applyBorder="1" applyAlignment="1">
      <alignment horizontal="left"/>
    </xf>
    <xf numFmtId="0" fontId="24" fillId="33" borderId="32" xfId="0" applyFont="1" applyFill="1" applyBorder="1" applyAlignment="1">
      <alignment horizontal="left"/>
    </xf>
    <xf numFmtId="0" fontId="24" fillId="33" borderId="33" xfId="0" applyFont="1" applyFill="1" applyBorder="1" applyAlignment="1">
      <alignment horizontal="left"/>
    </xf>
    <xf numFmtId="0" fontId="24" fillId="0" borderId="30" xfId="0" applyFont="1" applyBorder="1" applyAlignment="1" applyProtection="1">
      <alignment horizontal="center"/>
      <protection locked="0"/>
    </xf>
    <xf numFmtId="0" fontId="24" fillId="0" borderId="31" xfId="0" applyFont="1" applyBorder="1" applyAlignment="1" applyProtection="1">
      <alignment horizontal="center"/>
      <protection locked="0"/>
    </xf>
    <xf numFmtId="0" fontId="24" fillId="0" borderId="32" xfId="0" applyFont="1" applyBorder="1" applyAlignment="1" applyProtection="1">
      <alignment horizontal="center"/>
      <protection locked="0"/>
    </xf>
    <xf numFmtId="0" fontId="24" fillId="33" borderId="34" xfId="0" applyFont="1" applyFill="1" applyBorder="1" applyAlignment="1">
      <alignment horizontal="left"/>
    </xf>
    <xf numFmtId="0" fontId="24" fillId="0" borderId="35" xfId="0" applyFont="1" applyBorder="1" applyAlignment="1" applyProtection="1">
      <alignment horizontal="center"/>
      <protection locked="0"/>
    </xf>
    <xf numFmtId="0" fontId="24" fillId="0" borderId="36" xfId="0" applyFont="1" applyBorder="1" applyAlignment="1" applyProtection="1">
      <alignment horizontal="center"/>
      <protection locked="0"/>
    </xf>
    <xf numFmtId="0" fontId="24" fillId="0" borderId="37" xfId="0" applyFont="1" applyBorder="1" applyAlignment="1" applyProtection="1">
      <alignment horizontal="center"/>
      <protection locked="0"/>
    </xf>
    <xf numFmtId="0" fontId="24" fillId="33" borderId="24" xfId="0" applyFont="1" applyFill="1" applyBorder="1" applyAlignment="1">
      <alignment horizontal="center" vertical="center" wrapText="1"/>
    </xf>
    <xf numFmtId="0" fontId="24" fillId="33" borderId="26" xfId="0" applyFont="1" applyFill="1" applyBorder="1" applyAlignment="1">
      <alignment horizontal="center" vertical="center" wrapText="1"/>
    </xf>
    <xf numFmtId="0" fontId="24" fillId="33" borderId="28" xfId="0" applyFont="1" applyFill="1" applyBorder="1" applyAlignment="1">
      <alignment horizontal="center" vertical="center" wrapText="1"/>
    </xf>
    <xf numFmtId="0" fontId="24" fillId="33" borderId="18" xfId="0" applyFont="1" applyFill="1" applyBorder="1" applyAlignment="1">
      <alignment horizontal="center" vertical="center" wrapText="1"/>
    </xf>
    <xf numFmtId="0" fontId="24" fillId="33" borderId="19" xfId="0" applyFont="1" applyFill="1" applyBorder="1" applyAlignment="1">
      <alignment horizontal="center" vertical="center" wrapText="1"/>
    </xf>
    <xf numFmtId="0" fontId="24" fillId="33" borderId="20" xfId="0" applyFont="1" applyFill="1" applyBorder="1" applyAlignment="1">
      <alignment horizontal="center" vertical="center" wrapText="1"/>
    </xf>
    <xf numFmtId="1" fontId="24" fillId="33" borderId="18" xfId="0" applyNumberFormat="1" applyFont="1" applyFill="1" applyBorder="1" applyAlignment="1">
      <alignment horizontal="center" vertical="center" wrapText="1"/>
    </xf>
    <xf numFmtId="1" fontId="24" fillId="33" borderId="19" xfId="0" applyNumberFormat="1" applyFont="1" applyFill="1" applyBorder="1" applyAlignment="1">
      <alignment horizontal="center" vertical="center" wrapText="1"/>
    </xf>
    <xf numFmtId="1" fontId="24" fillId="33" borderId="20" xfId="0" applyNumberFormat="1" applyFont="1" applyFill="1" applyBorder="1" applyAlignment="1">
      <alignment horizontal="center" vertical="center" wrapText="1"/>
    </xf>
    <xf numFmtId="0" fontId="24" fillId="33" borderId="16" xfId="0" applyFont="1" applyFill="1" applyBorder="1" applyAlignment="1">
      <alignment horizontal="center" vertical="center" wrapText="1"/>
    </xf>
    <xf numFmtId="0" fontId="24" fillId="33" borderId="13" xfId="0" applyFont="1" applyFill="1" applyBorder="1" applyAlignment="1">
      <alignment horizontal="center" vertical="center" wrapText="1"/>
    </xf>
    <xf numFmtId="0" fontId="24" fillId="33" borderId="38" xfId="0" applyFont="1" applyFill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 wrapText="1"/>
    </xf>
    <xf numFmtId="0" fontId="24" fillId="33" borderId="17" xfId="0" applyFont="1" applyFill="1" applyBorder="1" applyAlignment="1">
      <alignment horizontal="center" vertical="center" wrapText="1"/>
    </xf>
    <xf numFmtId="0" fontId="24" fillId="0" borderId="50" xfId="0" applyFont="1" applyBorder="1" applyAlignment="1" applyProtection="1">
      <alignment horizontal="center" vertical="center"/>
      <protection locked="0"/>
    </xf>
    <xf numFmtId="0" fontId="24" fillId="0" borderId="61" xfId="0" applyFont="1" applyBorder="1" applyAlignment="1" applyProtection="1">
      <alignment horizontal="center" vertical="center"/>
      <protection locked="0"/>
    </xf>
    <xf numFmtId="0" fontId="24" fillId="0" borderId="62" xfId="0" applyFont="1" applyBorder="1" applyAlignment="1" applyProtection="1">
      <alignment horizontal="center" vertical="center"/>
      <protection locked="0"/>
    </xf>
    <xf numFmtId="0" fontId="24" fillId="0" borderId="63" xfId="0" applyFont="1" applyBorder="1" applyAlignment="1" applyProtection="1">
      <alignment horizontal="left" vertical="top"/>
      <protection locked="0"/>
    </xf>
    <xf numFmtId="0" fontId="24" fillId="0" borderId="64" xfId="0" applyFont="1" applyBorder="1" applyAlignment="1" applyProtection="1">
      <alignment horizontal="left" vertical="top"/>
      <protection locked="0"/>
    </xf>
    <xf numFmtId="0" fontId="24" fillId="0" borderId="65" xfId="0" applyFont="1" applyBorder="1" applyAlignment="1" applyProtection="1">
      <alignment horizontal="left" vertical="top"/>
      <protection locked="0"/>
    </xf>
    <xf numFmtId="0" fontId="24" fillId="33" borderId="44" xfId="0" applyFont="1" applyFill="1" applyBorder="1" applyAlignment="1">
      <alignment horizontal="center" vertical="center" wrapText="1"/>
    </xf>
    <xf numFmtId="0" fontId="24" fillId="33" borderId="47" xfId="0" applyFont="1" applyFill="1" applyBorder="1" applyAlignment="1">
      <alignment horizontal="center" vertical="center" wrapText="1"/>
    </xf>
    <xf numFmtId="164" fontId="24" fillId="33" borderId="18" xfId="0" applyNumberFormat="1" applyFont="1" applyFill="1" applyBorder="1" applyAlignment="1">
      <alignment horizontal="center" vertical="center" wrapText="1"/>
    </xf>
    <xf numFmtId="164" fontId="24" fillId="33" borderId="19" xfId="0" applyNumberFormat="1" applyFont="1" applyFill="1" applyBorder="1" applyAlignment="1">
      <alignment horizontal="center" vertical="center" wrapText="1"/>
    </xf>
    <xf numFmtId="164" fontId="24" fillId="33" borderId="20" xfId="0" applyNumberFormat="1" applyFont="1" applyFill="1" applyBorder="1" applyAlignment="1">
      <alignment horizontal="center" vertical="center" wrapText="1"/>
    </xf>
    <xf numFmtId="0" fontId="24" fillId="33" borderId="40" xfId="0" applyFont="1" applyFill="1" applyBorder="1" applyAlignment="1">
      <alignment horizontal="center" vertical="center" wrapText="1"/>
    </xf>
    <xf numFmtId="0" fontId="24" fillId="33" borderId="41" xfId="0" applyFont="1" applyFill="1" applyBorder="1" applyAlignment="1">
      <alignment horizontal="center" vertical="center" wrapText="1"/>
    </xf>
    <xf numFmtId="14" fontId="24" fillId="33" borderId="22" xfId="0" applyNumberFormat="1" applyFont="1" applyFill="1" applyBorder="1" applyAlignment="1">
      <alignment horizontal="center" vertical="center" wrapText="1"/>
    </xf>
    <xf numFmtId="14" fontId="24" fillId="33" borderId="20" xfId="0" applyNumberFormat="1" applyFont="1" applyFill="1" applyBorder="1" applyAlignment="1">
      <alignment horizontal="center" vertical="center" wrapText="1"/>
    </xf>
    <xf numFmtId="0" fontId="24" fillId="33" borderId="45" xfId="0" applyFont="1" applyFill="1" applyBorder="1" applyAlignment="1">
      <alignment horizontal="center" vertical="center" wrapText="1"/>
    </xf>
    <xf numFmtId="0" fontId="24" fillId="33" borderId="48" xfId="0" applyFont="1" applyFill="1" applyBorder="1" applyAlignment="1">
      <alignment horizontal="center" vertical="center" wrapText="1"/>
    </xf>
    <xf numFmtId="0" fontId="24" fillId="33" borderId="39" xfId="0" applyFont="1" applyFill="1" applyBorder="1" applyAlignment="1">
      <alignment horizontal="center" vertical="center" wrapText="1"/>
    </xf>
    <xf numFmtId="0" fontId="24" fillId="33" borderId="43" xfId="0" applyFont="1" applyFill="1" applyBorder="1" applyAlignment="1">
      <alignment horizontal="center" vertical="center" wrapText="1"/>
    </xf>
    <xf numFmtId="0" fontId="24" fillId="33" borderId="46" xfId="0" applyFont="1" applyFill="1" applyBorder="1" applyAlignment="1">
      <alignment horizontal="center" vertical="center" wrapText="1"/>
    </xf>
    <xf numFmtId="0" fontId="32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24" fillId="33" borderId="10" xfId="0" applyFont="1" applyFill="1" applyBorder="1" applyAlignment="1" applyProtection="1">
      <alignment horizontal="center" vertical="center"/>
      <protection locked="0"/>
    </xf>
    <xf numFmtId="0" fontId="24" fillId="33" borderId="0" xfId="0" applyFont="1" applyFill="1" applyBorder="1" applyAlignment="1" applyProtection="1">
      <alignment horizontal="center" vertical="center"/>
      <protection locked="0"/>
    </xf>
    <xf numFmtId="0" fontId="24" fillId="33" borderId="27" xfId="0" applyFont="1" applyFill="1" applyBorder="1" applyAlignment="1" applyProtection="1">
      <alignment horizontal="center" vertical="center"/>
      <protection locked="0"/>
    </xf>
    <xf numFmtId="0" fontId="33" fillId="0" borderId="12" xfId="0" applyFont="1" applyBorder="1" applyAlignment="1" applyProtection="1">
      <alignment horizontal="left" vertical="top"/>
      <protection locked="0"/>
    </xf>
    <xf numFmtId="0" fontId="33" fillId="0" borderId="13" xfId="0" applyFont="1" applyBorder="1" applyAlignment="1" applyProtection="1">
      <alignment horizontal="left" vertical="top"/>
      <protection locked="0"/>
    </xf>
    <xf numFmtId="0" fontId="33" fillId="0" borderId="25" xfId="0" applyFont="1" applyBorder="1" applyAlignment="1" applyProtection="1">
      <alignment horizontal="left" vertical="top"/>
      <protection locked="0"/>
    </xf>
    <xf numFmtId="0" fontId="33" fillId="0" borderId="11" xfId="0" applyFont="1" applyBorder="1" applyAlignment="1" applyProtection="1">
      <alignment horizontal="left" vertical="top"/>
      <protection locked="0"/>
    </xf>
    <xf numFmtId="0" fontId="33" fillId="0" borderId="0" xfId="0" applyFont="1" applyBorder="1" applyAlignment="1" applyProtection="1">
      <alignment horizontal="left" vertical="top"/>
      <protection locked="0"/>
    </xf>
    <xf numFmtId="0" fontId="33" fillId="0" borderId="27" xfId="0" applyFont="1" applyBorder="1" applyAlignment="1" applyProtection="1">
      <alignment horizontal="left" vertical="top"/>
      <protection locked="0"/>
    </xf>
    <xf numFmtId="0" fontId="24" fillId="33" borderId="58" xfId="0" applyFont="1" applyFill="1" applyBorder="1" applyAlignment="1" applyProtection="1">
      <alignment horizontal="center" vertical="center"/>
      <protection locked="0"/>
    </xf>
    <xf numFmtId="0" fontId="24" fillId="33" borderId="59" xfId="0" applyFont="1" applyFill="1" applyBorder="1" applyAlignment="1" applyProtection="1">
      <alignment horizontal="center" vertical="center"/>
      <protection locked="0"/>
    </xf>
    <xf numFmtId="0" fontId="24" fillId="33" borderId="60" xfId="0" applyFont="1" applyFill="1" applyBorder="1" applyAlignment="1" applyProtection="1">
      <alignment horizontal="center" vertical="center"/>
      <protection locked="0"/>
    </xf>
    <xf numFmtId="0" fontId="24" fillId="0" borderId="10" xfId="0" applyFont="1" applyBorder="1" applyAlignment="1" applyProtection="1">
      <alignment horizontal="center" vertical="center"/>
      <protection locked="0"/>
    </xf>
    <xf numFmtId="0" fontId="24" fillId="0" borderId="0" xfId="0" applyFont="1" applyBorder="1" applyAlignment="1" applyProtection="1">
      <alignment horizontal="center" vertical="center"/>
      <protection locked="0"/>
    </xf>
    <xf numFmtId="0" fontId="24" fillId="0" borderId="27" xfId="0" applyFont="1" applyBorder="1" applyAlignment="1" applyProtection="1">
      <alignment horizontal="center" vertical="center"/>
      <protection locked="0"/>
    </xf>
    <xf numFmtId="0" fontId="24" fillId="0" borderId="58" xfId="0" applyFont="1" applyBorder="1" applyAlignment="1" applyProtection="1">
      <alignment horizontal="center" vertical="center"/>
      <protection locked="0"/>
    </xf>
    <xf numFmtId="0" fontId="24" fillId="0" borderId="59" xfId="0" applyFont="1" applyBorder="1" applyAlignment="1" applyProtection="1">
      <alignment horizontal="center" vertical="center"/>
      <protection locked="0"/>
    </xf>
    <xf numFmtId="0" fontId="24" fillId="0" borderId="60" xfId="0" applyFont="1" applyBorder="1" applyAlignment="1" applyProtection="1">
      <alignment horizontal="center" vertical="center"/>
      <protection locked="0"/>
    </xf>
    <xf numFmtId="0" fontId="24" fillId="0" borderId="67" xfId="0" applyFont="1" applyBorder="1" applyAlignment="1" applyProtection="1">
      <alignment horizontal="left" vertical="top"/>
      <protection locked="0"/>
    </xf>
    <xf numFmtId="0" fontId="24" fillId="0" borderId="59" xfId="0" applyFont="1" applyBorder="1" applyAlignment="1" applyProtection="1">
      <alignment horizontal="left" vertical="top"/>
      <protection locked="0"/>
    </xf>
    <xf numFmtId="0" fontId="24" fillId="0" borderId="60" xfId="0" applyFont="1" applyBorder="1" applyAlignment="1" applyProtection="1">
      <alignment horizontal="left" vertical="top"/>
      <protection locked="0"/>
    </xf>
    <xf numFmtId="0" fontId="26" fillId="33" borderId="68" xfId="0" applyFont="1" applyFill="1" applyBorder="1" applyAlignment="1">
      <alignment horizontal="center"/>
    </xf>
    <xf numFmtId="0" fontId="26" fillId="33" borderId="69" xfId="0" applyFont="1" applyFill="1" applyBorder="1" applyAlignment="1">
      <alignment horizontal="center"/>
    </xf>
    <xf numFmtId="0" fontId="34" fillId="0" borderId="70" xfId="0" applyFont="1" applyBorder="1" applyAlignment="1">
      <alignment horizontal="center" vertical="center" wrapText="1"/>
    </xf>
    <xf numFmtId="0" fontId="34" fillId="0" borderId="71" xfId="0" applyFont="1" applyBorder="1" applyAlignment="1">
      <alignment horizontal="center" vertical="center" wrapText="1"/>
    </xf>
    <xf numFmtId="0" fontId="34" fillId="0" borderId="31" xfId="0" applyFont="1" applyBorder="1" applyAlignment="1">
      <alignment horizontal="center" vertical="center" wrapText="1"/>
    </xf>
    <xf numFmtId="0" fontId="34" fillId="0" borderId="32" xfId="0" applyFont="1" applyBorder="1" applyAlignment="1">
      <alignment horizontal="center" vertical="center" wrapText="1"/>
    </xf>
    <xf numFmtId="0" fontId="28" fillId="0" borderId="72" xfId="0" applyFont="1" applyBorder="1" applyAlignment="1" applyProtection="1">
      <alignment horizontal="center"/>
      <protection locked="0"/>
    </xf>
    <xf numFmtId="0" fontId="28" fillId="0" borderId="73" xfId="0" applyFont="1" applyBorder="1" applyAlignment="1" applyProtection="1">
      <alignment horizontal="center"/>
      <protection locked="0"/>
    </xf>
    <xf numFmtId="0" fontId="28" fillId="0" borderId="64" xfId="0" applyFont="1" applyBorder="1" applyAlignment="1" applyProtection="1">
      <alignment horizontal="center"/>
      <protection locked="0"/>
    </xf>
    <xf numFmtId="0" fontId="28" fillId="0" borderId="10" xfId="0" applyFont="1" applyBorder="1" applyAlignment="1" applyProtection="1">
      <alignment horizontal="center"/>
      <protection locked="0"/>
    </xf>
    <xf numFmtId="0" fontId="28" fillId="0" borderId="0" xfId="0" applyFont="1" applyBorder="1" applyAlignment="1" applyProtection="1">
      <alignment horizontal="center"/>
      <protection locked="0"/>
    </xf>
    <xf numFmtId="0" fontId="28" fillId="0" borderId="27" xfId="0" applyFont="1" applyBorder="1" applyAlignment="1" applyProtection="1">
      <alignment horizontal="center"/>
      <protection locked="0"/>
    </xf>
    <xf numFmtId="0" fontId="28" fillId="0" borderId="50" xfId="0" applyFont="1" applyBorder="1" applyAlignment="1" applyProtection="1">
      <alignment horizontal="center"/>
      <protection locked="0"/>
    </xf>
    <xf numFmtId="0" fontId="28" fillId="0" borderId="75" xfId="0" applyFont="1" applyBorder="1" applyAlignment="1" applyProtection="1">
      <alignment horizontal="center"/>
      <protection locked="0"/>
    </xf>
    <xf numFmtId="0" fontId="28" fillId="0" borderId="61" xfId="0" applyFont="1" applyBorder="1" applyAlignment="1" applyProtection="1">
      <alignment horizontal="center"/>
      <protection locked="0"/>
    </xf>
    <xf numFmtId="0" fontId="28" fillId="0" borderId="62" xfId="0" applyFont="1" applyBorder="1" applyAlignment="1" applyProtection="1">
      <alignment horizontal="center"/>
      <protection locked="0"/>
    </xf>
    <xf numFmtId="0" fontId="28" fillId="0" borderId="76" xfId="0" applyFont="1" applyBorder="1" applyAlignment="1" applyProtection="1">
      <alignment horizontal="center"/>
      <protection locked="0"/>
    </xf>
    <xf numFmtId="0" fontId="28" fillId="0" borderId="77" xfId="0" applyFont="1" applyBorder="1" applyAlignment="1" applyProtection="1">
      <alignment horizontal="center"/>
      <protection locked="0"/>
    </xf>
    <xf numFmtId="0" fontId="28" fillId="0" borderId="36" xfId="0" applyFont="1" applyBorder="1" applyAlignment="1" applyProtection="1">
      <alignment horizontal="center"/>
      <protection locked="0"/>
    </xf>
    <xf numFmtId="0" fontId="28" fillId="0" borderId="17" xfId="0" applyFont="1" applyBorder="1" applyAlignment="1" applyProtection="1">
      <alignment horizontal="center"/>
      <protection locked="0"/>
    </xf>
    <xf numFmtId="0" fontId="28" fillId="0" borderId="15" xfId="0" applyFont="1" applyBorder="1" applyAlignment="1" applyProtection="1">
      <alignment horizontal="center"/>
      <protection locked="0"/>
    </xf>
    <xf numFmtId="0" fontId="28" fillId="0" borderId="29" xfId="0" applyFont="1" applyBorder="1" applyAlignment="1" applyProtection="1">
      <alignment horizontal="center"/>
      <protection locked="0"/>
    </xf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36" borderId="0" xfId="0" applyFill="1" applyAlignment="1">
      <alignment horizontal="center"/>
    </xf>
    <xf numFmtId="0" fontId="0" fillId="39" borderId="0" xfId="0" applyFill="1" applyAlignment="1">
      <alignment horizontal="center"/>
    </xf>
    <xf numFmtId="0" fontId="0" fillId="37" borderId="0" xfId="0" applyFill="1" applyAlignment="1">
      <alignment horizontal="center"/>
    </xf>
    <xf numFmtId="0" fontId="0" fillId="38" borderId="0" xfId="0" applyFill="1" applyAlignment="1">
      <alignment horizontal="center"/>
    </xf>
    <xf numFmtId="0" fontId="0" fillId="38" borderId="0" xfId="0" applyFill="1" applyAlignment="1">
      <alignment horizontal="center" vertical="center" wrapText="1"/>
    </xf>
    <xf numFmtId="0" fontId="35" fillId="38" borderId="0" xfId="0" applyFont="1" applyFill="1" applyAlignment="1">
      <alignment horizontal="center" vertical="center"/>
    </xf>
    <xf numFmtId="0" fontId="25" fillId="39" borderId="0" xfId="0" applyFont="1" applyFill="1" applyAlignment="1">
      <alignment vertical="center"/>
    </xf>
    <xf numFmtId="0" fontId="25" fillId="39" borderId="0" xfId="0" applyFont="1" applyFill="1"/>
    <xf numFmtId="0" fontId="25" fillId="39" borderId="0" xfId="0" applyFont="1" applyFill="1" applyBorder="1"/>
    <xf numFmtId="0" fontId="0" fillId="0" borderId="0" xfId="0" applyAlignment="1">
      <alignment horizontal="left" vertical="top" wrapText="1"/>
    </xf>
    <xf numFmtId="0" fontId="26" fillId="36" borderId="49" xfId="0" applyFont="1" applyFill="1" applyBorder="1" applyAlignment="1" applyProtection="1">
      <alignment vertical="center"/>
      <protection locked="0"/>
    </xf>
    <xf numFmtId="0" fontId="24" fillId="36" borderId="23" xfId="0" applyFont="1" applyFill="1" applyBorder="1" applyAlignment="1" applyProtection="1">
      <alignment horizontal="center" vertical="center"/>
      <protection locked="0"/>
    </xf>
    <xf numFmtId="0" fontId="25" fillId="36" borderId="23" xfId="0" applyFont="1" applyFill="1" applyBorder="1" applyAlignment="1" applyProtection="1">
      <alignment horizontal="center" vertical="center"/>
      <protection locked="0"/>
    </xf>
    <xf numFmtId="0" fontId="24" fillId="36" borderId="50" xfId="0" applyFont="1" applyFill="1" applyBorder="1" applyAlignment="1">
      <alignment horizontal="center" vertical="center"/>
    </xf>
    <xf numFmtId="0" fontId="24" fillId="36" borderId="49" xfId="0" applyFont="1" applyFill="1" applyBorder="1" applyAlignment="1" applyProtection="1">
      <alignment horizontal="center" vertical="center"/>
      <protection locked="0"/>
    </xf>
    <xf numFmtId="1" fontId="24" fillId="36" borderId="53" xfId="0" applyNumberFormat="1" applyFont="1" applyFill="1" applyBorder="1" applyAlignment="1" applyProtection="1">
      <alignment horizontal="center" vertical="center"/>
      <protection locked="0"/>
    </xf>
    <xf numFmtId="0" fontId="24" fillId="36" borderId="52" xfId="0" applyNumberFormat="1" applyFont="1" applyFill="1" applyBorder="1" applyAlignment="1" applyProtection="1">
      <alignment horizontal="center" vertical="center"/>
      <protection locked="0"/>
    </xf>
    <xf numFmtId="164" fontId="24" fillId="36" borderId="21" xfId="0" applyNumberFormat="1" applyFont="1" applyFill="1" applyBorder="1" applyAlignment="1" applyProtection="1">
      <alignment horizontal="center"/>
      <protection locked="0"/>
    </xf>
    <xf numFmtId="166" fontId="24" fillId="36" borderId="21" xfId="0" applyNumberFormat="1" applyFont="1" applyFill="1" applyBorder="1" applyAlignment="1" applyProtection="1">
      <alignment horizontal="center"/>
      <protection locked="0"/>
    </xf>
    <xf numFmtId="0" fontId="24" fillId="36" borderId="53" xfId="0" applyFont="1" applyFill="1" applyBorder="1" applyAlignment="1" applyProtection="1">
      <alignment horizontal="center" vertical="center"/>
      <protection locked="0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\\192.168.10.100\applications\Tarif\DB%20SCHENKER.jp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\\192.168.10.100\applications\Tarif\DB%20SCHENKER.jpg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file:///\\192.168.10.100\applications\Tarif\DB%20SCHENKER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16</xdr:row>
      <xdr:rowOff>0</xdr:rowOff>
    </xdr:from>
    <xdr:to>
      <xdr:col>26</xdr:col>
      <xdr:colOff>0</xdr:colOff>
      <xdr:row>17</xdr:row>
      <xdr:rowOff>0</xdr:rowOff>
    </xdr:to>
    <xdr:sp macro="[0]!ChercherMeilleurTarif" textlink="">
      <xdr:nvSpPr>
        <xdr:cNvPr id="2" name="Pentagone 1"/>
        <xdr:cNvSpPr/>
      </xdr:nvSpPr>
      <xdr:spPr>
        <a:xfrm>
          <a:off x="13468350" y="3438525"/>
          <a:ext cx="2286000" cy="60960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COMPARER</a:t>
          </a:r>
          <a:r>
            <a:rPr lang="fr-FR" sz="1400" b="1" baseline="0"/>
            <a:t> LES TARIFS</a:t>
          </a:r>
          <a:endParaRPr lang="fr-FR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152400</xdr:rowOff>
    </xdr:from>
    <xdr:to>
      <xdr:col>5</xdr:col>
      <xdr:colOff>193675</xdr:colOff>
      <xdr:row>6</xdr:row>
      <xdr:rowOff>0</xdr:rowOff>
    </xdr:to>
    <xdr:sp macro="" textlink="">
      <xdr:nvSpPr>
        <xdr:cNvPr id="2" name="Organigramme : Alternative 1"/>
        <xdr:cNvSpPr/>
      </xdr:nvSpPr>
      <xdr:spPr>
        <a:xfrm>
          <a:off x="19050" y="723900"/>
          <a:ext cx="3556000" cy="419100"/>
        </a:xfrm>
        <a:prstGeom prst="flowChartAlternateProcess">
          <a:avLst/>
        </a:prstGeom>
        <a:gradFill flip="none" rotWithShape="1">
          <a:gsLst>
            <a:gs pos="0">
              <a:srgbClr val="FF0000"/>
            </a:gs>
            <a:gs pos="100000">
              <a:srgbClr val="FFBDBD"/>
            </a:gs>
          </a:gsLst>
          <a:lin ang="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chemeClr val="accen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2400" b="0" i="0" u="none" strike="noStrike" baseline="0">
            <a:solidFill>
              <a:srgbClr val="FFFFFF"/>
            </a:solidFill>
            <a:latin typeface="Arial Narrow"/>
          </a:endParaRPr>
        </a:p>
      </xdr:txBody>
    </xdr:sp>
    <xdr:clientData/>
  </xdr:twoCellAnchor>
  <xdr:twoCellAnchor editAs="oneCell">
    <xdr:from>
      <xdr:col>7</xdr:col>
      <xdr:colOff>536575</xdr:colOff>
      <xdr:row>2</xdr:row>
      <xdr:rowOff>127000</xdr:rowOff>
    </xdr:from>
    <xdr:to>
      <xdr:col>11</xdr:col>
      <xdr:colOff>437515</xdr:colOff>
      <xdr:row>5</xdr:row>
      <xdr:rowOff>127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5080000" y="508000"/>
          <a:ext cx="2225040" cy="3779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152400</xdr:rowOff>
    </xdr:from>
    <xdr:to>
      <xdr:col>5</xdr:col>
      <xdr:colOff>193675</xdr:colOff>
      <xdr:row>6</xdr:row>
      <xdr:rowOff>0</xdr:rowOff>
    </xdr:to>
    <xdr:sp macro="" textlink="">
      <xdr:nvSpPr>
        <xdr:cNvPr id="2" name="Organigramme : Alternative 1"/>
        <xdr:cNvSpPr/>
      </xdr:nvSpPr>
      <xdr:spPr>
        <a:xfrm>
          <a:off x="19050" y="609600"/>
          <a:ext cx="3556000" cy="428625"/>
        </a:xfrm>
        <a:prstGeom prst="flowChartAlternateProcess">
          <a:avLst/>
        </a:prstGeom>
        <a:gradFill flip="none" rotWithShape="1">
          <a:gsLst>
            <a:gs pos="0">
              <a:srgbClr val="FF0000"/>
            </a:gs>
            <a:gs pos="100000">
              <a:srgbClr val="FFBDBD"/>
            </a:gs>
          </a:gsLst>
          <a:lin ang="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chemeClr val="accen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2400" b="0" i="0" u="none" strike="noStrike" baseline="0">
            <a:solidFill>
              <a:srgbClr val="FFFFFF"/>
            </a:solidFill>
            <a:latin typeface="Arial Narrow"/>
          </a:endParaRPr>
        </a:p>
      </xdr:txBody>
    </xdr:sp>
    <xdr:clientData/>
  </xdr:twoCellAnchor>
  <xdr:twoCellAnchor editAs="oneCell">
    <xdr:from>
      <xdr:col>7</xdr:col>
      <xdr:colOff>536575</xdr:colOff>
      <xdr:row>2</xdr:row>
      <xdr:rowOff>127000</xdr:rowOff>
    </xdr:from>
    <xdr:to>
      <xdr:col>12</xdr:col>
      <xdr:colOff>580390</xdr:colOff>
      <xdr:row>5</xdr:row>
      <xdr:rowOff>127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5080000" y="460375"/>
          <a:ext cx="2225040" cy="37795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152400</xdr:rowOff>
    </xdr:from>
    <xdr:to>
      <xdr:col>5</xdr:col>
      <xdr:colOff>193675</xdr:colOff>
      <xdr:row>6</xdr:row>
      <xdr:rowOff>0</xdr:rowOff>
    </xdr:to>
    <xdr:sp macro="" textlink="">
      <xdr:nvSpPr>
        <xdr:cNvPr id="2" name="Organigramme : Alternative 1"/>
        <xdr:cNvSpPr/>
      </xdr:nvSpPr>
      <xdr:spPr>
        <a:xfrm>
          <a:off x="19050" y="609600"/>
          <a:ext cx="3556000" cy="428625"/>
        </a:xfrm>
        <a:prstGeom prst="flowChartAlternateProcess">
          <a:avLst/>
        </a:prstGeom>
        <a:gradFill flip="none" rotWithShape="1">
          <a:gsLst>
            <a:gs pos="0">
              <a:srgbClr val="FF0000"/>
            </a:gs>
            <a:gs pos="100000">
              <a:srgbClr val="FFBDBD"/>
            </a:gs>
          </a:gsLst>
          <a:lin ang="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chemeClr val="accen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2400" b="0" i="0" u="none" strike="noStrike" baseline="0">
            <a:solidFill>
              <a:srgbClr val="FFFFFF"/>
            </a:solidFill>
            <a:latin typeface="Arial Narrow"/>
          </a:endParaRPr>
        </a:p>
      </xdr:txBody>
    </xdr:sp>
    <xdr:clientData/>
  </xdr:twoCellAnchor>
  <xdr:twoCellAnchor editAs="oneCell">
    <xdr:from>
      <xdr:col>7</xdr:col>
      <xdr:colOff>536575</xdr:colOff>
      <xdr:row>2</xdr:row>
      <xdr:rowOff>127000</xdr:rowOff>
    </xdr:from>
    <xdr:to>
      <xdr:col>14</xdr:col>
      <xdr:colOff>218440</xdr:colOff>
      <xdr:row>5</xdr:row>
      <xdr:rowOff>127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5080000" y="460375"/>
          <a:ext cx="2948940" cy="377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7"/>
  <sheetViews>
    <sheetView workbookViewId="0">
      <selection activeCell="A22" sqref="A22"/>
    </sheetView>
  </sheetViews>
  <sheetFormatPr baseColWidth="10" defaultRowHeight="15" x14ac:dyDescent="0.25"/>
  <cols>
    <col min="1" max="1" width="20.7109375" customWidth="1"/>
    <col min="2" max="2" width="43.5703125" bestFit="1" customWidth="1"/>
  </cols>
  <sheetData>
    <row r="1" spans="1:12" x14ac:dyDescent="0.25">
      <c r="A1" t="s">
        <v>214</v>
      </c>
      <c r="F1" s="237" t="s">
        <v>215</v>
      </c>
      <c r="G1" s="237"/>
      <c r="H1" s="237"/>
      <c r="I1" s="237"/>
      <c r="J1" s="237"/>
      <c r="K1" s="237"/>
      <c r="L1" s="237"/>
    </row>
    <row r="2" spans="1:12" x14ac:dyDescent="0.25">
      <c r="F2" s="237"/>
      <c r="G2" s="237"/>
      <c r="H2" s="237"/>
      <c r="I2" s="237"/>
      <c r="J2" s="237"/>
      <c r="K2" s="237"/>
      <c r="L2" s="237"/>
    </row>
    <row r="3" spans="1:12" ht="15" customHeight="1" x14ac:dyDescent="0.25">
      <c r="A3" t="s">
        <v>196</v>
      </c>
      <c r="F3" s="236" t="s">
        <v>216</v>
      </c>
      <c r="G3" s="236"/>
      <c r="H3" s="236"/>
      <c r="I3" s="236"/>
      <c r="J3" s="236"/>
      <c r="K3" s="236"/>
      <c r="L3" s="236"/>
    </row>
    <row r="4" spans="1:12" x14ac:dyDescent="0.25">
      <c r="F4" s="236"/>
      <c r="G4" s="236"/>
      <c r="H4" s="236"/>
      <c r="I4" s="236"/>
      <c r="J4" s="236"/>
      <c r="K4" s="236"/>
      <c r="L4" s="236"/>
    </row>
    <row r="5" spans="1:12" x14ac:dyDescent="0.25">
      <c r="A5" s="231" t="s">
        <v>197</v>
      </c>
      <c r="B5" s="231" t="s">
        <v>199</v>
      </c>
      <c r="F5" s="236"/>
      <c r="G5" s="236"/>
      <c r="H5" s="236"/>
      <c r="I5" s="236"/>
      <c r="J5" s="236"/>
      <c r="K5" s="236"/>
      <c r="L5" s="236"/>
    </row>
    <row r="6" spans="1:12" x14ac:dyDescent="0.25">
      <c r="A6" s="232" t="s">
        <v>198</v>
      </c>
      <c r="B6" s="232" t="s">
        <v>200</v>
      </c>
      <c r="F6" s="236"/>
      <c r="G6" s="236"/>
      <c r="H6" s="236"/>
      <c r="I6" s="236"/>
      <c r="J6" s="236"/>
      <c r="K6" s="236"/>
      <c r="L6" s="236"/>
    </row>
    <row r="7" spans="1:12" x14ac:dyDescent="0.25">
      <c r="A7" s="233" t="s">
        <v>203</v>
      </c>
      <c r="B7" s="233" t="s">
        <v>201</v>
      </c>
      <c r="F7" s="236" t="s">
        <v>217</v>
      </c>
      <c r="G7" s="236"/>
      <c r="H7" s="236"/>
      <c r="I7" s="236"/>
      <c r="J7" s="236"/>
      <c r="K7" s="236"/>
      <c r="L7" s="236"/>
    </row>
    <row r="8" spans="1:12" x14ac:dyDescent="0.25">
      <c r="A8" s="234" t="s">
        <v>204</v>
      </c>
      <c r="B8" s="234" t="s">
        <v>202</v>
      </c>
      <c r="F8" s="236"/>
      <c r="G8" s="236"/>
      <c r="H8" s="236"/>
      <c r="I8" s="236"/>
      <c r="J8" s="236"/>
      <c r="K8" s="236"/>
      <c r="L8" s="236"/>
    </row>
    <row r="9" spans="1:12" x14ac:dyDescent="0.25">
      <c r="A9" s="235" t="s">
        <v>205</v>
      </c>
      <c r="B9" s="235" t="s">
        <v>206</v>
      </c>
      <c r="F9" s="236"/>
      <c r="G9" s="236"/>
      <c r="H9" s="236"/>
      <c r="I9" s="236"/>
      <c r="J9" s="236"/>
      <c r="K9" s="236"/>
      <c r="L9" s="236"/>
    </row>
    <row r="10" spans="1:12" x14ac:dyDescent="0.25">
      <c r="F10" s="236"/>
      <c r="G10" s="236"/>
      <c r="H10" s="236"/>
      <c r="I10" s="236"/>
      <c r="J10" s="236"/>
      <c r="K10" s="236"/>
      <c r="L10" s="236"/>
    </row>
    <row r="11" spans="1:12" x14ac:dyDescent="0.25">
      <c r="A11" t="s">
        <v>207</v>
      </c>
      <c r="F11" s="236" t="s">
        <v>219</v>
      </c>
      <c r="G11" s="236"/>
      <c r="H11" s="236"/>
      <c r="I11" s="236"/>
      <c r="J11" s="236"/>
      <c r="K11" s="236"/>
      <c r="L11" s="236"/>
    </row>
    <row r="12" spans="1:12" x14ac:dyDescent="0.25">
      <c r="A12" t="s">
        <v>208</v>
      </c>
      <c r="F12" s="236"/>
      <c r="G12" s="236"/>
      <c r="H12" s="236"/>
      <c r="I12" s="236"/>
      <c r="J12" s="236"/>
      <c r="K12" s="236"/>
      <c r="L12" s="236"/>
    </row>
    <row r="13" spans="1:12" x14ac:dyDescent="0.25">
      <c r="A13" t="s">
        <v>209</v>
      </c>
      <c r="F13" s="236"/>
      <c r="G13" s="236"/>
      <c r="H13" s="236"/>
      <c r="I13" s="236"/>
      <c r="J13" s="236"/>
      <c r="K13" s="236"/>
      <c r="L13" s="236"/>
    </row>
    <row r="14" spans="1:12" x14ac:dyDescent="0.25">
      <c r="F14" s="236"/>
      <c r="G14" s="236"/>
      <c r="H14" s="236"/>
      <c r="I14" s="236"/>
      <c r="J14" s="236"/>
      <c r="K14" s="236"/>
      <c r="L14" s="236"/>
    </row>
    <row r="15" spans="1:12" x14ac:dyDescent="0.25">
      <c r="A15" t="s">
        <v>210</v>
      </c>
      <c r="F15" s="236" t="s">
        <v>220</v>
      </c>
      <c r="G15" s="236"/>
      <c r="H15" s="236"/>
      <c r="I15" s="236"/>
      <c r="J15" s="236"/>
      <c r="K15" s="236"/>
      <c r="L15" s="236"/>
    </row>
    <row r="16" spans="1:12" x14ac:dyDescent="0.25">
      <c r="A16" t="s">
        <v>211</v>
      </c>
      <c r="F16" s="236"/>
      <c r="G16" s="236"/>
      <c r="H16" s="236"/>
      <c r="I16" s="236"/>
      <c r="J16" s="236"/>
      <c r="K16" s="236"/>
      <c r="L16" s="236"/>
    </row>
    <row r="17" spans="1:12" x14ac:dyDescent="0.25">
      <c r="F17" s="236"/>
      <c r="G17" s="236"/>
      <c r="H17" s="236"/>
      <c r="I17" s="236"/>
      <c r="J17" s="236"/>
      <c r="K17" s="236"/>
      <c r="L17" s="236"/>
    </row>
    <row r="18" spans="1:12" x14ac:dyDescent="0.25">
      <c r="A18" t="s">
        <v>224</v>
      </c>
      <c r="F18" s="236"/>
      <c r="G18" s="236"/>
      <c r="H18" s="236"/>
      <c r="I18" s="236"/>
      <c r="J18" s="236"/>
      <c r="K18" s="236"/>
      <c r="L18" s="236"/>
    </row>
    <row r="19" spans="1:12" x14ac:dyDescent="0.25">
      <c r="A19" t="s">
        <v>218</v>
      </c>
      <c r="F19" s="236" t="s">
        <v>223</v>
      </c>
      <c r="G19" s="236"/>
      <c r="H19" s="236"/>
      <c r="I19" s="236"/>
      <c r="J19" s="236"/>
      <c r="K19" s="236"/>
      <c r="L19" s="236"/>
    </row>
    <row r="20" spans="1:12" x14ac:dyDescent="0.25">
      <c r="F20" s="236"/>
      <c r="G20" s="236"/>
      <c r="H20" s="236"/>
      <c r="I20" s="236"/>
      <c r="J20" s="236"/>
      <c r="K20" s="236"/>
      <c r="L20" s="236"/>
    </row>
    <row r="21" spans="1:12" x14ac:dyDescent="0.25">
      <c r="A21" t="s">
        <v>212</v>
      </c>
      <c r="F21" s="236"/>
      <c r="G21" s="236"/>
      <c r="H21" s="236"/>
      <c r="I21" s="236"/>
      <c r="J21" s="236"/>
      <c r="K21" s="236"/>
      <c r="L21" s="236"/>
    </row>
    <row r="22" spans="1:12" x14ac:dyDescent="0.25">
      <c r="F22" s="236"/>
      <c r="G22" s="236"/>
      <c r="H22" s="236"/>
      <c r="I22" s="236"/>
      <c r="J22" s="236"/>
      <c r="K22" s="236"/>
      <c r="L22" s="236"/>
    </row>
    <row r="23" spans="1:12" x14ac:dyDescent="0.25">
      <c r="A23" t="s">
        <v>213</v>
      </c>
    </row>
    <row r="24" spans="1:12" x14ac:dyDescent="0.25">
      <c r="F24" s="241" t="s">
        <v>222</v>
      </c>
      <c r="G24" s="241"/>
      <c r="H24" s="241"/>
      <c r="I24" s="241"/>
      <c r="J24" s="241"/>
      <c r="K24" s="241"/>
      <c r="L24" s="241"/>
    </row>
    <row r="25" spans="1:12" x14ac:dyDescent="0.25">
      <c r="F25" s="241"/>
      <c r="G25" s="241"/>
      <c r="H25" s="241"/>
      <c r="I25" s="241"/>
      <c r="J25" s="241"/>
      <c r="K25" s="241"/>
      <c r="L25" s="241"/>
    </row>
    <row r="26" spans="1:12" x14ac:dyDescent="0.25">
      <c r="F26" s="241"/>
      <c r="G26" s="241"/>
      <c r="H26" s="241"/>
      <c r="I26" s="241"/>
      <c r="J26" s="241"/>
      <c r="K26" s="241"/>
      <c r="L26" s="241"/>
    </row>
    <row r="27" spans="1:12" x14ac:dyDescent="0.25">
      <c r="F27" s="241"/>
      <c r="G27" s="241"/>
      <c r="H27" s="241"/>
      <c r="I27" s="241"/>
      <c r="J27" s="241"/>
      <c r="K27" s="241"/>
      <c r="L27" s="241"/>
    </row>
  </sheetData>
  <mergeCells count="7">
    <mergeCell ref="F24:L27"/>
    <mergeCell ref="F19:L22"/>
    <mergeCell ref="F1:L2"/>
    <mergeCell ref="F3:L6"/>
    <mergeCell ref="F7:L10"/>
    <mergeCell ref="F11:L14"/>
    <mergeCell ref="F15:L18"/>
  </mergeCells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93"/>
  <sheetViews>
    <sheetView tabSelected="1" zoomScale="75" zoomScaleNormal="75" workbookViewId="0">
      <selection activeCell="A25" sqref="A25"/>
    </sheetView>
  </sheetViews>
  <sheetFormatPr baseColWidth="10" defaultRowHeight="15.75" x14ac:dyDescent="0.25"/>
  <cols>
    <col min="1" max="1" width="23.28515625" style="34" customWidth="1"/>
    <col min="2" max="2" width="5.5703125" style="34" customWidth="1"/>
    <col min="3" max="3" width="7.7109375" style="36" customWidth="1"/>
    <col min="4" max="15" width="6.7109375" style="34" customWidth="1"/>
    <col min="16" max="16" width="8.85546875" style="34" customWidth="1"/>
    <col min="17" max="18" width="8.7109375" style="34" customWidth="1"/>
    <col min="19" max="19" width="10.85546875" style="36" customWidth="1"/>
    <col min="20" max="20" width="11" style="37" customWidth="1"/>
    <col min="21" max="21" width="9.5703125" style="38" customWidth="1"/>
    <col min="22" max="22" width="15.7109375" style="34" customWidth="1"/>
    <col min="23" max="16384" width="11.42578125" style="34"/>
  </cols>
  <sheetData>
    <row r="1" spans="1:29" x14ac:dyDescent="0.25">
      <c r="A1" s="121"/>
      <c r="B1" s="121"/>
      <c r="C1" s="121" t="s">
        <v>116</v>
      </c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2" t="s">
        <v>117</v>
      </c>
      <c r="S1" s="122"/>
      <c r="T1" s="122"/>
      <c r="U1" s="122"/>
      <c r="V1" s="122"/>
    </row>
    <row r="2" spans="1:29" x14ac:dyDescent="0.25">
      <c r="A2" s="35"/>
      <c r="B2" s="35" t="s">
        <v>118</v>
      </c>
      <c r="C2" s="123" t="s">
        <v>119</v>
      </c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5" t="s">
        <v>120</v>
      </c>
      <c r="S2" s="125"/>
      <c r="T2" s="125"/>
      <c r="U2" s="125"/>
      <c r="V2" s="125"/>
    </row>
    <row r="3" spans="1:29" x14ac:dyDescent="0.25">
      <c r="A3" s="35"/>
      <c r="B3" s="35" t="s">
        <v>118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5" t="s">
        <v>121</v>
      </c>
      <c r="S3" s="125"/>
      <c r="T3" s="125"/>
      <c r="U3" s="125"/>
      <c r="V3" s="125"/>
    </row>
    <row r="4" spans="1:29" x14ac:dyDescent="0.25">
      <c r="A4" s="35"/>
      <c r="B4" s="35" t="s">
        <v>118</v>
      </c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6" t="s">
        <v>122</v>
      </c>
      <c r="S4" s="126"/>
      <c r="T4" s="126"/>
      <c r="U4" s="126"/>
      <c r="V4" s="126"/>
    </row>
    <row r="5" spans="1:29" ht="16.5" thickBot="1" x14ac:dyDescent="0.3"/>
    <row r="6" spans="1:29" s="41" customFormat="1" ht="12.75" x14ac:dyDescent="0.2">
      <c r="A6" s="39"/>
      <c r="B6" s="127" t="s">
        <v>119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9"/>
      <c r="W6" s="40"/>
      <c r="X6" s="40"/>
      <c r="Y6" s="40"/>
      <c r="Z6" s="40"/>
      <c r="AA6" s="40"/>
      <c r="AB6" s="40"/>
      <c r="AC6" s="40"/>
    </row>
    <row r="7" spans="1:29" s="41" customFormat="1" ht="12.75" x14ac:dyDescent="0.2">
      <c r="A7" s="42"/>
      <c r="B7" s="130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2"/>
      <c r="W7" s="40"/>
      <c r="X7" s="40"/>
      <c r="Y7" s="40"/>
      <c r="Z7" s="40"/>
      <c r="AA7" s="40"/>
      <c r="AB7" s="40"/>
      <c r="AC7" s="40"/>
    </row>
    <row r="8" spans="1:29" s="41" customFormat="1" ht="12.75" x14ac:dyDescent="0.2">
      <c r="A8" s="43"/>
      <c r="B8" s="130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2"/>
      <c r="W8" s="40"/>
      <c r="X8" s="40"/>
      <c r="Y8" s="40"/>
      <c r="Z8" s="40"/>
      <c r="AA8" s="40"/>
      <c r="AB8" s="40"/>
      <c r="AC8" s="40"/>
    </row>
    <row r="9" spans="1:29" s="41" customFormat="1" ht="13.5" thickBot="1" x14ac:dyDescent="0.25">
      <c r="A9" s="44"/>
      <c r="B9" s="133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5"/>
      <c r="W9" s="40"/>
      <c r="X9" s="40"/>
      <c r="Y9" s="40"/>
      <c r="Z9" s="40"/>
      <c r="AA9" s="40"/>
      <c r="AB9" s="40"/>
      <c r="AC9" s="40"/>
    </row>
    <row r="10" spans="1:29" s="41" customFormat="1" ht="26.25" thickBot="1" x14ac:dyDescent="0.25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7"/>
      <c r="T10" s="48"/>
      <c r="U10" s="49"/>
      <c r="V10" s="46"/>
      <c r="W10" s="40"/>
      <c r="X10" s="40"/>
      <c r="Y10" s="40"/>
      <c r="Z10" s="40"/>
      <c r="AA10" s="40"/>
      <c r="AB10" s="40"/>
      <c r="AC10" s="40"/>
    </row>
    <row r="11" spans="1:29" ht="21" thickBot="1" x14ac:dyDescent="0.35">
      <c r="A11" s="50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136" t="s">
        <v>123</v>
      </c>
      <c r="O11" s="137"/>
      <c r="P11" s="137"/>
      <c r="Q11" s="138"/>
      <c r="R11" s="52"/>
      <c r="S11" s="53"/>
      <c r="T11" s="53"/>
      <c r="U11" s="53"/>
      <c r="V11" s="54"/>
    </row>
    <row r="12" spans="1:29" ht="21" thickBot="1" x14ac:dyDescent="0.35">
      <c r="A12" s="55"/>
      <c r="S12" s="56"/>
      <c r="T12" s="57"/>
      <c r="U12" s="58"/>
      <c r="V12" s="59"/>
    </row>
    <row r="13" spans="1:29" ht="19.5" thickBot="1" x14ac:dyDescent="0.35">
      <c r="A13" s="55"/>
      <c r="N13" s="139" t="s">
        <v>124</v>
      </c>
      <c r="O13" s="139"/>
      <c r="P13" s="139"/>
      <c r="Q13" s="139"/>
      <c r="R13" s="140"/>
      <c r="S13" s="141"/>
      <c r="T13" s="141"/>
      <c r="U13" s="141"/>
      <c r="V13" s="142"/>
    </row>
    <row r="14" spans="1:29" ht="19.5" thickBot="1" x14ac:dyDescent="0.35">
      <c r="A14" s="55"/>
      <c r="N14" s="143" t="s">
        <v>125</v>
      </c>
      <c r="O14" s="143"/>
      <c r="P14" s="143"/>
      <c r="Q14" s="143"/>
      <c r="R14" s="144" t="s">
        <v>126</v>
      </c>
      <c r="S14" s="145"/>
      <c r="T14" s="145"/>
      <c r="U14" s="145"/>
      <c r="V14" s="146"/>
    </row>
    <row r="15" spans="1:29" ht="16.5" thickBot="1" x14ac:dyDescent="0.3"/>
    <row r="16" spans="1:29" x14ac:dyDescent="0.25">
      <c r="A16" s="147" t="s">
        <v>127</v>
      </c>
      <c r="B16" s="150" t="s">
        <v>128</v>
      </c>
      <c r="C16" s="153" t="s">
        <v>129</v>
      </c>
      <c r="D16" s="156" t="s">
        <v>130</v>
      </c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8"/>
      <c r="P16" s="156" t="s">
        <v>131</v>
      </c>
      <c r="Q16" s="178" t="s">
        <v>132</v>
      </c>
      <c r="R16" s="158" t="s">
        <v>177</v>
      </c>
      <c r="S16" s="153" t="s">
        <v>133</v>
      </c>
      <c r="T16" s="169" t="s">
        <v>134</v>
      </c>
      <c r="U16" s="172" t="s">
        <v>135</v>
      </c>
      <c r="V16" s="173"/>
    </row>
    <row r="17" spans="1:37" ht="48" thickBot="1" x14ac:dyDescent="0.3">
      <c r="A17" s="148"/>
      <c r="B17" s="151"/>
      <c r="C17" s="154"/>
      <c r="D17" s="60" t="s">
        <v>136</v>
      </c>
      <c r="E17" s="60" t="s">
        <v>137</v>
      </c>
      <c r="F17" s="60" t="s">
        <v>138</v>
      </c>
      <c r="G17" s="60" t="s">
        <v>139</v>
      </c>
      <c r="H17" s="60" t="s">
        <v>140</v>
      </c>
      <c r="I17" s="60" t="s">
        <v>141</v>
      </c>
      <c r="J17" s="60" t="s">
        <v>142</v>
      </c>
      <c r="K17" s="60" t="s">
        <v>143</v>
      </c>
      <c r="L17" s="60" t="s">
        <v>144</v>
      </c>
      <c r="M17" s="60" t="s">
        <v>145</v>
      </c>
      <c r="N17" s="60" t="s">
        <v>146</v>
      </c>
      <c r="O17" s="60" t="s">
        <v>147</v>
      </c>
      <c r="P17" s="159"/>
      <c r="Q17" s="179"/>
      <c r="R17" s="167"/>
      <c r="S17" s="154"/>
      <c r="T17" s="170"/>
      <c r="U17" s="174" t="s">
        <v>148</v>
      </c>
      <c r="V17" s="176" t="s">
        <v>149</v>
      </c>
    </row>
    <row r="18" spans="1:37" ht="32.25" thickBot="1" x14ac:dyDescent="0.3">
      <c r="A18" s="149"/>
      <c r="B18" s="152"/>
      <c r="C18" s="155"/>
      <c r="D18" s="61" t="s">
        <v>150</v>
      </c>
      <c r="E18" s="61" t="s">
        <v>150</v>
      </c>
      <c r="F18" s="61" t="s">
        <v>150</v>
      </c>
      <c r="G18" s="61" t="s">
        <v>150</v>
      </c>
      <c r="H18" s="61" t="s">
        <v>150</v>
      </c>
      <c r="I18" s="61" t="s">
        <v>150</v>
      </c>
      <c r="J18" s="61" t="s">
        <v>150</v>
      </c>
      <c r="K18" s="61" t="s">
        <v>150</v>
      </c>
      <c r="L18" s="61" t="s">
        <v>150</v>
      </c>
      <c r="M18" s="61" t="s">
        <v>150</v>
      </c>
      <c r="N18" s="61" t="s">
        <v>150</v>
      </c>
      <c r="O18" s="61" t="s">
        <v>150</v>
      </c>
      <c r="P18" s="160"/>
      <c r="Q18" s="180"/>
      <c r="R18" s="168"/>
      <c r="S18" s="155"/>
      <c r="T18" s="171"/>
      <c r="U18" s="175"/>
      <c r="V18" s="177"/>
      <c r="X18" s="118" t="s">
        <v>192</v>
      </c>
      <c r="Y18" s="112"/>
      <c r="Z18" s="112"/>
      <c r="AB18" s="238" t="s">
        <v>193</v>
      </c>
      <c r="AC18" s="239"/>
      <c r="AD18" s="239"/>
      <c r="AF18" s="119" t="s">
        <v>194</v>
      </c>
      <c r="AG18" s="114"/>
      <c r="AH18" s="114"/>
      <c r="AJ18" s="120" t="s">
        <v>195</v>
      </c>
      <c r="AK18" s="116"/>
    </row>
    <row r="19" spans="1:37" s="72" customFormat="1" x14ac:dyDescent="0.25">
      <c r="A19" s="62" t="s">
        <v>0</v>
      </c>
      <c r="B19" s="63" t="s">
        <v>191</v>
      </c>
      <c r="C19" s="64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5">
        <f t="shared" ref="P19:P25" si="0">SUM(D19:O19)</f>
        <v>0</v>
      </c>
      <c r="Q19" s="66"/>
      <c r="R19" s="67">
        <v>5</v>
      </c>
      <c r="S19" s="68"/>
      <c r="T19" s="69">
        <v>13.62</v>
      </c>
      <c r="U19" s="70"/>
      <c r="V19" s="71" t="s">
        <v>151</v>
      </c>
      <c r="X19" s="113">
        <v>13.62</v>
      </c>
      <c r="Y19" s="113">
        <v>1</v>
      </c>
      <c r="Z19" s="113">
        <v>1</v>
      </c>
      <c r="AB19" s="240">
        <v>26.32</v>
      </c>
      <c r="AC19" s="240">
        <v>1</v>
      </c>
      <c r="AD19" s="240">
        <v>1</v>
      </c>
      <c r="AF19" s="115">
        <v>34.47</v>
      </c>
      <c r="AG19" s="115">
        <v>1</v>
      </c>
      <c r="AH19" s="115">
        <v>1</v>
      </c>
      <c r="AJ19" s="117">
        <f>IF(OR(X19="",X19="*ERR DEST"),"?",MIN(X19,AB19,AF19))</f>
        <v>13.62</v>
      </c>
      <c r="AK19" s="117" t="str">
        <f>IF(AJ19="?","",INDEX($X$18:$AI$18,1,MATCH(AJ19,X19:AI19,0)))</f>
        <v>TARIF 1</v>
      </c>
    </row>
    <row r="20" spans="1:37" s="72" customFormat="1" x14ac:dyDescent="0.25">
      <c r="A20" s="62" t="s">
        <v>0</v>
      </c>
      <c r="B20" s="63" t="s">
        <v>191</v>
      </c>
      <c r="C20" s="64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5">
        <f t="shared" si="0"/>
        <v>0</v>
      </c>
      <c r="Q20" s="66"/>
      <c r="R20" s="67">
        <v>15</v>
      </c>
      <c r="S20" s="68"/>
      <c r="T20" s="69">
        <v>15.52</v>
      </c>
      <c r="U20" s="70"/>
      <c r="V20" s="71" t="s">
        <v>152</v>
      </c>
      <c r="X20" s="113">
        <v>15.52</v>
      </c>
      <c r="Y20" s="113">
        <v>1</v>
      </c>
      <c r="Z20" s="113">
        <v>2</v>
      </c>
      <c r="AB20" s="240">
        <v>33.19</v>
      </c>
      <c r="AC20" s="240">
        <v>1</v>
      </c>
      <c r="AD20" s="240">
        <v>2</v>
      </c>
      <c r="AF20" s="115">
        <v>44.73</v>
      </c>
      <c r="AG20" s="115">
        <v>1</v>
      </c>
      <c r="AH20" s="115">
        <v>2</v>
      </c>
      <c r="AJ20" s="117">
        <f t="shared" ref="AJ20:AJ29" si="1">IF(OR(X20="",X20="*ERR DEST"),"?",MIN(X20,AB20,AF20))</f>
        <v>15.52</v>
      </c>
      <c r="AK20" s="117" t="str">
        <f t="shared" ref="AK20:AK29" si="2">IF(AJ20="?","",INDEX($X$18:$AI$18,1,MATCH(AJ20,X20:AI20,0)))</f>
        <v>TARIF 1</v>
      </c>
    </row>
    <row r="21" spans="1:37" s="72" customFormat="1" x14ac:dyDescent="0.25">
      <c r="A21" s="62" t="s">
        <v>0</v>
      </c>
      <c r="B21" s="63" t="s">
        <v>191</v>
      </c>
      <c r="C21" s="64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73">
        <f t="shared" si="0"/>
        <v>0</v>
      </c>
      <c r="Q21" s="66"/>
      <c r="R21" s="67">
        <v>25</v>
      </c>
      <c r="S21" s="68"/>
      <c r="T21" s="69">
        <v>17.43</v>
      </c>
      <c r="U21" s="70"/>
      <c r="V21" s="71" t="s">
        <v>153</v>
      </c>
      <c r="X21" s="113">
        <v>17.43</v>
      </c>
      <c r="Y21" s="113">
        <v>1</v>
      </c>
      <c r="Z21" s="113">
        <v>3</v>
      </c>
      <c r="AB21" s="240">
        <v>44.57</v>
      </c>
      <c r="AC21" s="240">
        <v>1</v>
      </c>
      <c r="AD21" s="240">
        <v>3</v>
      </c>
      <c r="AF21" s="115">
        <v>58.59</v>
      </c>
      <c r="AG21" s="115">
        <v>1</v>
      </c>
      <c r="AH21" s="115">
        <v>3</v>
      </c>
      <c r="AJ21" s="117">
        <f t="shared" si="1"/>
        <v>17.43</v>
      </c>
      <c r="AK21" s="117" t="str">
        <f t="shared" si="2"/>
        <v>TARIF 1</v>
      </c>
    </row>
    <row r="22" spans="1:37" s="72" customFormat="1" x14ac:dyDescent="0.25">
      <c r="A22" s="62" t="s">
        <v>0</v>
      </c>
      <c r="B22" s="63" t="s">
        <v>191</v>
      </c>
      <c r="C22" s="64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5">
        <f t="shared" si="0"/>
        <v>0</v>
      </c>
      <c r="Q22" s="66"/>
      <c r="R22" s="67">
        <v>99</v>
      </c>
      <c r="S22" s="68"/>
      <c r="T22" s="69">
        <v>32.909999999999997</v>
      </c>
      <c r="U22" s="70"/>
      <c r="V22" s="71" t="s">
        <v>154</v>
      </c>
      <c r="X22" s="113">
        <v>32.909999999999997</v>
      </c>
      <c r="Y22" s="113">
        <v>1</v>
      </c>
      <c r="Z22" s="113">
        <v>9</v>
      </c>
      <c r="AB22" s="240">
        <v>116.28</v>
      </c>
      <c r="AC22" s="240">
        <v>1</v>
      </c>
      <c r="AD22" s="240">
        <v>9</v>
      </c>
      <c r="AF22" s="115">
        <v>142.29</v>
      </c>
      <c r="AG22" s="115">
        <v>1</v>
      </c>
      <c r="AH22" s="115">
        <v>9</v>
      </c>
      <c r="AJ22" s="117">
        <f t="shared" si="1"/>
        <v>32.909999999999997</v>
      </c>
      <c r="AK22" s="117" t="str">
        <f t="shared" si="2"/>
        <v>TARIF 1</v>
      </c>
    </row>
    <row r="23" spans="1:37" s="72" customFormat="1" x14ac:dyDescent="0.25">
      <c r="A23" s="62" t="s">
        <v>0</v>
      </c>
      <c r="B23" s="63" t="s">
        <v>191</v>
      </c>
      <c r="C23" s="64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5">
        <f t="shared" si="0"/>
        <v>0</v>
      </c>
      <c r="Q23" s="66"/>
      <c r="R23" s="67">
        <v>150</v>
      </c>
      <c r="S23" s="68"/>
      <c r="T23" s="69">
        <v>47.02</v>
      </c>
      <c r="U23" s="70"/>
      <c r="V23" s="71" t="s">
        <v>155</v>
      </c>
      <c r="X23" s="113">
        <v>31.35</v>
      </c>
      <c r="Y23" s="113">
        <v>1</v>
      </c>
      <c r="Z23" s="113">
        <v>10</v>
      </c>
      <c r="AB23" s="240">
        <v>127.43</v>
      </c>
      <c r="AC23" s="240">
        <v>1</v>
      </c>
      <c r="AD23" s="240">
        <v>10</v>
      </c>
      <c r="AF23" s="115">
        <v>156.31</v>
      </c>
      <c r="AG23" s="115">
        <v>1</v>
      </c>
      <c r="AH23" s="115">
        <v>10</v>
      </c>
      <c r="AJ23" s="117">
        <f t="shared" si="1"/>
        <v>31.35</v>
      </c>
      <c r="AK23" s="117" t="str">
        <f t="shared" si="2"/>
        <v>TARIF 1</v>
      </c>
    </row>
    <row r="24" spans="1:37" s="72" customFormat="1" x14ac:dyDescent="0.25">
      <c r="A24" s="75" t="s">
        <v>0</v>
      </c>
      <c r="B24" s="76" t="s">
        <v>191</v>
      </c>
      <c r="C24" s="77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5">
        <f t="shared" si="0"/>
        <v>0</v>
      </c>
      <c r="Q24" s="78"/>
      <c r="R24" s="79">
        <v>250</v>
      </c>
      <c r="S24" s="80"/>
      <c r="T24" s="69">
        <v>72.069999999999993</v>
      </c>
      <c r="U24" s="81"/>
      <c r="V24" s="82" t="s">
        <v>156</v>
      </c>
      <c r="X24" s="113">
        <v>31.35</v>
      </c>
      <c r="Y24" s="113">
        <v>1</v>
      </c>
      <c r="Z24" s="113">
        <v>10</v>
      </c>
      <c r="AB24" s="240">
        <v>127.43</v>
      </c>
      <c r="AC24" s="240">
        <v>1</v>
      </c>
      <c r="AD24" s="240">
        <v>10</v>
      </c>
      <c r="AF24" s="115">
        <v>156.31</v>
      </c>
      <c r="AG24" s="115">
        <v>1</v>
      </c>
      <c r="AH24" s="115">
        <v>10</v>
      </c>
      <c r="AJ24" s="117">
        <f t="shared" si="1"/>
        <v>31.35</v>
      </c>
      <c r="AK24" s="117" t="str">
        <f t="shared" si="2"/>
        <v>TARIF 1</v>
      </c>
    </row>
    <row r="25" spans="1:37" s="72" customFormat="1" x14ac:dyDescent="0.25">
      <c r="A25" s="242"/>
      <c r="B25" s="243"/>
      <c r="C25" s="244"/>
      <c r="D25" s="243"/>
      <c r="E25" s="243"/>
      <c r="F25" s="243"/>
      <c r="G25" s="243"/>
      <c r="H25" s="243"/>
      <c r="I25" s="243"/>
      <c r="J25" s="243"/>
      <c r="K25" s="243"/>
      <c r="L25" s="243"/>
      <c r="M25" s="243"/>
      <c r="N25" s="243"/>
      <c r="O25" s="243"/>
      <c r="P25" s="245">
        <f t="shared" si="0"/>
        <v>0</v>
      </c>
      <c r="Q25" s="246"/>
      <c r="R25" s="247">
        <v>50</v>
      </c>
      <c r="S25" s="248"/>
      <c r="T25" s="249"/>
      <c r="U25" s="250"/>
      <c r="V25" s="251" t="s">
        <v>155</v>
      </c>
      <c r="W25" s="113"/>
      <c r="X25" s="113" t="s">
        <v>221</v>
      </c>
      <c r="Y25" s="113"/>
      <c r="Z25" s="113"/>
      <c r="AB25" s="240"/>
      <c r="AC25" s="240"/>
      <c r="AD25" s="240"/>
      <c r="AF25" s="115"/>
      <c r="AG25" s="115"/>
      <c r="AH25" s="115"/>
      <c r="AJ25" s="117" t="str">
        <f t="shared" si="1"/>
        <v>?</v>
      </c>
      <c r="AK25" s="117" t="str">
        <f t="shared" si="2"/>
        <v/>
      </c>
    </row>
    <row r="26" spans="1:37" s="72" customFormat="1" x14ac:dyDescent="0.25">
      <c r="A26" s="74"/>
      <c r="B26" s="63"/>
      <c r="C26" s="77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5">
        <f>SUM(D26:O26)</f>
        <v>0</v>
      </c>
      <c r="Q26" s="78"/>
      <c r="R26" s="79"/>
      <c r="S26" s="80"/>
      <c r="T26" s="69"/>
      <c r="U26" s="83"/>
      <c r="V26" s="71" t="s">
        <v>157</v>
      </c>
      <c r="X26" s="113"/>
      <c r="Y26" s="113"/>
      <c r="Z26" s="113"/>
      <c r="AB26" s="240"/>
      <c r="AC26" s="240"/>
      <c r="AD26" s="240"/>
      <c r="AF26" s="115"/>
      <c r="AG26" s="115"/>
      <c r="AH26" s="115"/>
      <c r="AJ26" s="117" t="str">
        <f t="shared" si="1"/>
        <v>?</v>
      </c>
      <c r="AK26" s="117" t="str">
        <f t="shared" si="2"/>
        <v/>
      </c>
    </row>
    <row r="27" spans="1:37" s="72" customFormat="1" x14ac:dyDescent="0.25">
      <c r="A27" s="74"/>
      <c r="B27" s="63"/>
      <c r="C27" s="77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5">
        <f>SUM(D27:O27)</f>
        <v>0</v>
      </c>
      <c r="Q27" s="78"/>
      <c r="R27" s="79"/>
      <c r="S27" s="80"/>
      <c r="T27" s="69"/>
      <c r="U27" s="83"/>
      <c r="V27" s="71" t="s">
        <v>157</v>
      </c>
      <c r="X27" s="113"/>
      <c r="Y27" s="113"/>
      <c r="Z27" s="113"/>
      <c r="AB27" s="240"/>
      <c r="AC27" s="240"/>
      <c r="AD27" s="240"/>
      <c r="AF27" s="115"/>
      <c r="AG27" s="115"/>
      <c r="AH27" s="115"/>
      <c r="AJ27" s="117" t="str">
        <f t="shared" si="1"/>
        <v>?</v>
      </c>
      <c r="AK27" s="117" t="str">
        <f t="shared" si="2"/>
        <v/>
      </c>
    </row>
    <row r="28" spans="1:37" s="72" customFormat="1" x14ac:dyDescent="0.25">
      <c r="A28" s="84"/>
      <c r="B28" s="77"/>
      <c r="C28" s="77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73">
        <f>SUM(D28:O28)</f>
        <v>0</v>
      </c>
      <c r="Q28" s="78"/>
      <c r="R28" s="79"/>
      <c r="S28" s="80"/>
      <c r="T28" s="69"/>
      <c r="U28" s="83"/>
      <c r="V28" s="71"/>
      <c r="X28" s="113"/>
      <c r="Y28" s="113"/>
      <c r="Z28" s="113"/>
      <c r="AB28" s="240"/>
      <c r="AC28" s="240"/>
      <c r="AD28" s="240"/>
      <c r="AF28" s="115"/>
      <c r="AG28" s="115"/>
      <c r="AH28" s="115"/>
      <c r="AJ28" s="117" t="str">
        <f t="shared" si="1"/>
        <v>?</v>
      </c>
      <c r="AK28" s="117" t="str">
        <f t="shared" si="2"/>
        <v/>
      </c>
    </row>
    <row r="29" spans="1:37" s="72" customFormat="1" x14ac:dyDescent="0.25">
      <c r="A29" s="84"/>
      <c r="B29" s="77"/>
      <c r="C29" s="77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73">
        <f>SUM(D29:O29)</f>
        <v>0</v>
      </c>
      <c r="Q29" s="78"/>
      <c r="R29" s="79"/>
      <c r="S29" s="80"/>
      <c r="T29" s="69"/>
      <c r="U29" s="83"/>
      <c r="V29" s="71"/>
      <c r="X29" s="113"/>
      <c r="Y29" s="113"/>
      <c r="Z29" s="113"/>
      <c r="AB29" s="240"/>
      <c r="AC29" s="240"/>
      <c r="AD29" s="240"/>
      <c r="AF29" s="115"/>
      <c r="AG29" s="115"/>
      <c r="AH29" s="115"/>
      <c r="AJ29" s="117" t="str">
        <f t="shared" si="1"/>
        <v>?</v>
      </c>
      <c r="AK29" s="117" t="str">
        <f t="shared" si="2"/>
        <v/>
      </c>
    </row>
    <row r="30" spans="1:37" x14ac:dyDescent="0.25">
      <c r="A30" s="84"/>
      <c r="B30" s="77"/>
      <c r="C30" s="77"/>
      <c r="D30" s="63">
        <f>SUM(D19:D29)</f>
        <v>0</v>
      </c>
      <c r="E30" s="63">
        <f t="shared" ref="E30:S30" si="3">SUM(E19:E29)</f>
        <v>0</v>
      </c>
      <c r="F30" s="63">
        <f t="shared" si="3"/>
        <v>0</v>
      </c>
      <c r="G30" s="63">
        <f t="shared" si="3"/>
        <v>0</v>
      </c>
      <c r="H30" s="63">
        <f t="shared" si="3"/>
        <v>0</v>
      </c>
      <c r="I30" s="63">
        <f t="shared" si="3"/>
        <v>0</v>
      </c>
      <c r="J30" s="63">
        <f t="shared" si="3"/>
        <v>0</v>
      </c>
      <c r="K30" s="63">
        <f t="shared" si="3"/>
        <v>0</v>
      </c>
      <c r="L30" s="63">
        <f t="shared" si="3"/>
        <v>0</v>
      </c>
      <c r="M30" s="63">
        <f t="shared" si="3"/>
        <v>0</v>
      </c>
      <c r="N30" s="63">
        <f t="shared" si="3"/>
        <v>0</v>
      </c>
      <c r="O30" s="63">
        <f t="shared" si="3"/>
        <v>0</v>
      </c>
      <c r="P30" s="63">
        <f t="shared" si="3"/>
        <v>0</v>
      </c>
      <c r="Q30" s="63">
        <f t="shared" si="3"/>
        <v>0</v>
      </c>
      <c r="R30" s="63">
        <f t="shared" si="3"/>
        <v>594</v>
      </c>
      <c r="S30" s="63">
        <f t="shared" si="3"/>
        <v>0</v>
      </c>
      <c r="T30" s="85">
        <f>SUM(T19:T29)</f>
        <v>198.57</v>
      </c>
      <c r="U30" s="83"/>
      <c r="V30" s="71"/>
    </row>
    <row r="31" spans="1:37" ht="21" thickBot="1" x14ac:dyDescent="0.3">
      <c r="A31" s="181" t="s">
        <v>158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3"/>
      <c r="R31" s="182"/>
      <c r="S31" s="182"/>
      <c r="T31" s="182"/>
      <c r="U31" s="182"/>
      <c r="V31" s="184"/>
    </row>
    <row r="32" spans="1:37" x14ac:dyDescent="0.25">
      <c r="A32" s="86" t="s">
        <v>159</v>
      </c>
      <c r="B32" s="185"/>
      <c r="C32" s="186"/>
      <c r="D32" s="186"/>
      <c r="E32" s="187"/>
      <c r="F32" s="188" t="s">
        <v>160</v>
      </c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89"/>
      <c r="T32" s="189"/>
      <c r="U32" s="189"/>
      <c r="V32" s="190"/>
    </row>
    <row r="33" spans="1:32" ht="20.100000000000001" customHeight="1" thickBot="1" x14ac:dyDescent="0.3">
      <c r="A33" s="87" t="s">
        <v>161</v>
      </c>
      <c r="B33" s="194"/>
      <c r="C33" s="195"/>
      <c r="D33" s="195"/>
      <c r="E33" s="196"/>
      <c r="F33" s="191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2"/>
      <c r="T33" s="192"/>
      <c r="U33" s="192"/>
      <c r="V33" s="193"/>
    </row>
    <row r="34" spans="1:32" ht="15" customHeight="1" thickTop="1" thickBot="1" x14ac:dyDescent="0.3">
      <c r="A34" s="86" t="s">
        <v>162</v>
      </c>
      <c r="B34" s="197"/>
      <c r="C34" s="198"/>
      <c r="D34" s="198"/>
      <c r="E34" s="199"/>
      <c r="F34" s="191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2"/>
      <c r="T34" s="192"/>
      <c r="U34" s="192"/>
      <c r="V34" s="193"/>
    </row>
    <row r="35" spans="1:32" ht="15" customHeight="1" x14ac:dyDescent="0.25">
      <c r="A35" s="88" t="s">
        <v>163</v>
      </c>
      <c r="B35" s="161"/>
      <c r="C35" s="162"/>
      <c r="D35" s="162"/>
      <c r="E35" s="163"/>
      <c r="F35" s="164" t="s">
        <v>164</v>
      </c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6"/>
    </row>
    <row r="36" spans="1:32" ht="15" customHeight="1" thickBot="1" x14ac:dyDescent="0.3">
      <c r="A36" s="89" t="s">
        <v>165</v>
      </c>
      <c r="B36" s="200"/>
      <c r="C36" s="201"/>
      <c r="D36" s="201"/>
      <c r="E36" s="202"/>
      <c r="F36" s="203" t="s">
        <v>166</v>
      </c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5"/>
    </row>
    <row r="37" spans="1:32" s="40" customFormat="1" ht="14.25" customHeight="1" thickTop="1" thickBot="1" x14ac:dyDescent="0.25">
      <c r="A37" s="206" t="s">
        <v>167</v>
      </c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</row>
    <row r="38" spans="1:32" s="40" customFormat="1" ht="14.25" customHeight="1" thickBot="1" x14ac:dyDescent="0.25">
      <c r="A38" s="90"/>
      <c r="B38" s="208" t="s">
        <v>168</v>
      </c>
      <c r="C38" s="209"/>
      <c r="D38" s="208" t="s">
        <v>169</v>
      </c>
      <c r="E38" s="210"/>
      <c r="F38" s="209"/>
      <c r="G38" s="208" t="s">
        <v>170</v>
      </c>
      <c r="H38" s="210"/>
      <c r="I38" s="209"/>
      <c r="J38" s="208" t="s">
        <v>171</v>
      </c>
      <c r="K38" s="210"/>
      <c r="L38" s="210"/>
      <c r="M38" s="210"/>
      <c r="N38" s="210"/>
      <c r="O38" s="210"/>
      <c r="P38" s="210"/>
      <c r="Q38" s="210"/>
      <c r="R38" s="210"/>
      <c r="S38" s="210"/>
      <c r="T38" s="210"/>
      <c r="U38" s="210"/>
      <c r="V38" s="211"/>
    </row>
    <row r="39" spans="1:32" s="40" customFormat="1" ht="15" customHeight="1" x14ac:dyDescent="0.2">
      <c r="A39" s="91" t="s">
        <v>172</v>
      </c>
      <c r="B39" s="212"/>
      <c r="C39" s="213"/>
      <c r="D39" s="212"/>
      <c r="E39" s="214"/>
      <c r="F39" s="213"/>
      <c r="G39" s="212"/>
      <c r="H39" s="214"/>
      <c r="I39" s="213"/>
      <c r="J39" s="215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7"/>
    </row>
    <row r="40" spans="1:32" s="40" customFormat="1" ht="15" customHeight="1" x14ac:dyDescent="0.2">
      <c r="A40" s="92" t="s">
        <v>173</v>
      </c>
      <c r="B40" s="218"/>
      <c r="C40" s="219"/>
      <c r="D40" s="218"/>
      <c r="E40" s="220"/>
      <c r="F40" s="219"/>
      <c r="G40" s="218"/>
      <c r="H40" s="220"/>
      <c r="I40" s="219"/>
      <c r="J40" s="218"/>
      <c r="K40" s="220"/>
      <c r="L40" s="220"/>
      <c r="M40" s="220"/>
      <c r="N40" s="220"/>
      <c r="O40" s="220"/>
      <c r="P40" s="220"/>
      <c r="Q40" s="220"/>
      <c r="R40" s="220"/>
      <c r="S40" s="220"/>
      <c r="T40" s="220"/>
      <c r="U40" s="220"/>
      <c r="V40" s="221"/>
    </row>
    <row r="41" spans="1:32" s="40" customFormat="1" ht="15" customHeight="1" x14ac:dyDescent="0.2">
      <c r="A41" s="92" t="s">
        <v>174</v>
      </c>
      <c r="B41" s="218"/>
      <c r="C41" s="219"/>
      <c r="D41" s="218"/>
      <c r="E41" s="220"/>
      <c r="F41" s="219"/>
      <c r="G41" s="218"/>
      <c r="H41" s="220"/>
      <c r="I41" s="219"/>
      <c r="J41" s="218"/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1"/>
    </row>
    <row r="42" spans="1:32" s="40" customFormat="1" ht="15" customHeight="1" thickBot="1" x14ac:dyDescent="0.25">
      <c r="A42" s="93" t="s">
        <v>175</v>
      </c>
      <c r="B42" s="222"/>
      <c r="C42" s="223"/>
      <c r="D42" s="222"/>
      <c r="E42" s="224"/>
      <c r="F42" s="223"/>
      <c r="G42" s="222"/>
      <c r="H42" s="224"/>
      <c r="I42" s="223"/>
      <c r="J42" s="225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7"/>
    </row>
    <row r="43" spans="1:32" s="40" customFormat="1" ht="12.75" x14ac:dyDescent="0.2">
      <c r="A43" s="94"/>
      <c r="C43" s="95"/>
      <c r="S43" s="95"/>
      <c r="T43" s="96"/>
      <c r="U43" s="97"/>
    </row>
    <row r="44" spans="1:32" x14ac:dyDescent="0.25">
      <c r="A44" s="72"/>
      <c r="B44" s="72"/>
      <c r="C44" s="98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98"/>
      <c r="T44" s="99"/>
      <c r="U44" s="100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</row>
    <row r="45" spans="1:32" x14ac:dyDescent="0.25">
      <c r="A45" s="72"/>
      <c r="B45" s="72"/>
      <c r="C45" s="98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98"/>
      <c r="T45" s="99"/>
      <c r="U45" s="100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</row>
    <row r="46" spans="1:32" x14ac:dyDescent="0.25">
      <c r="A46" s="72"/>
      <c r="B46" s="72"/>
      <c r="C46" s="98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98"/>
      <c r="T46" s="99"/>
      <c r="U46" s="100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</row>
    <row r="47" spans="1:32" x14ac:dyDescent="0.25">
      <c r="A47" s="72"/>
      <c r="B47" s="72"/>
      <c r="C47" s="98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98"/>
      <c r="T47" s="99"/>
      <c r="U47" s="100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</row>
    <row r="48" spans="1:32" x14ac:dyDescent="0.25">
      <c r="A48" s="72"/>
      <c r="B48" s="72"/>
      <c r="C48" s="98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98"/>
      <c r="T48" s="99"/>
      <c r="U48" s="100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</row>
    <row r="49" spans="1:32" x14ac:dyDescent="0.25">
      <c r="A49" s="72"/>
      <c r="B49" s="72"/>
      <c r="C49" s="98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98"/>
      <c r="T49" s="99"/>
      <c r="U49" s="100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</row>
    <row r="50" spans="1:32" x14ac:dyDescent="0.25">
      <c r="A50" s="72"/>
      <c r="B50" s="72"/>
      <c r="C50" s="98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98"/>
      <c r="T50" s="99"/>
      <c r="U50" s="100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</row>
    <row r="51" spans="1:32" x14ac:dyDescent="0.25">
      <c r="A51" s="72"/>
      <c r="B51" s="72"/>
      <c r="C51" s="98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98"/>
      <c r="T51" s="99"/>
      <c r="U51" s="100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</row>
    <row r="52" spans="1:32" x14ac:dyDescent="0.25">
      <c r="A52" s="72"/>
      <c r="B52" s="72"/>
      <c r="C52" s="98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98"/>
      <c r="T52" s="99"/>
      <c r="U52" s="100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</row>
    <row r="53" spans="1:32" x14ac:dyDescent="0.25">
      <c r="A53" s="72"/>
      <c r="B53" s="72"/>
      <c r="C53" s="98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98"/>
      <c r="T53" s="99"/>
      <c r="U53" s="100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72"/>
    </row>
    <row r="54" spans="1:32" x14ac:dyDescent="0.25">
      <c r="A54" s="72"/>
      <c r="B54" s="72"/>
      <c r="C54" s="98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98"/>
      <c r="T54" s="99"/>
      <c r="U54" s="100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</row>
    <row r="55" spans="1:32" x14ac:dyDescent="0.25">
      <c r="A55" s="72"/>
      <c r="B55" s="72"/>
      <c r="C55" s="98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98"/>
      <c r="T55" s="99"/>
      <c r="U55" s="100"/>
      <c r="V55" s="72"/>
      <c r="W55" s="72"/>
      <c r="X55" s="72"/>
      <c r="Y55" s="72"/>
      <c r="Z55" s="72"/>
      <c r="AA55" s="72"/>
      <c r="AB55" s="72"/>
      <c r="AC55" s="72"/>
      <c r="AD55" s="72"/>
      <c r="AE55" s="72"/>
      <c r="AF55" s="72"/>
    </row>
    <row r="56" spans="1:32" x14ac:dyDescent="0.25">
      <c r="A56" s="72"/>
      <c r="B56" s="72"/>
      <c r="C56" s="98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98"/>
      <c r="T56" s="99"/>
      <c r="U56" s="100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</row>
    <row r="57" spans="1:32" x14ac:dyDescent="0.25">
      <c r="A57" s="72"/>
      <c r="B57" s="72"/>
      <c r="C57" s="98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98"/>
      <c r="T57" s="99"/>
      <c r="U57" s="100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</row>
    <row r="58" spans="1:32" x14ac:dyDescent="0.25">
      <c r="A58" s="72"/>
      <c r="B58" s="72"/>
      <c r="C58" s="98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98"/>
      <c r="T58" s="99"/>
      <c r="U58" s="100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72"/>
    </row>
    <row r="59" spans="1:32" x14ac:dyDescent="0.25">
      <c r="A59" s="72"/>
      <c r="B59" s="72"/>
      <c r="C59" s="98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98"/>
      <c r="T59" s="99"/>
      <c r="U59" s="100"/>
      <c r="V59" s="72"/>
      <c r="W59" s="72"/>
      <c r="X59" s="72"/>
      <c r="Y59" s="72"/>
      <c r="Z59" s="72"/>
      <c r="AA59" s="72"/>
      <c r="AB59" s="72"/>
      <c r="AC59" s="72"/>
      <c r="AD59" s="72"/>
      <c r="AE59" s="72"/>
      <c r="AF59" s="72"/>
    </row>
    <row r="60" spans="1:32" x14ac:dyDescent="0.25">
      <c r="A60" s="72"/>
      <c r="B60" s="72"/>
      <c r="C60" s="98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98"/>
      <c r="T60" s="99"/>
      <c r="U60" s="100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</row>
    <row r="61" spans="1:32" x14ac:dyDescent="0.25">
      <c r="A61" s="72"/>
    </row>
    <row r="62" spans="1:32" x14ac:dyDescent="0.25">
      <c r="A62" s="72"/>
    </row>
    <row r="63" spans="1:32" x14ac:dyDescent="0.25">
      <c r="A63" s="72"/>
    </row>
    <row r="64" spans="1:32" x14ac:dyDescent="0.25">
      <c r="A64" s="72"/>
    </row>
    <row r="65" spans="1:1" x14ac:dyDescent="0.25">
      <c r="A65" s="72"/>
    </row>
    <row r="66" spans="1:1" x14ac:dyDescent="0.25">
      <c r="A66" s="72"/>
    </row>
    <row r="67" spans="1:1" x14ac:dyDescent="0.25">
      <c r="A67" s="72"/>
    </row>
    <row r="68" spans="1:1" x14ac:dyDescent="0.25">
      <c r="A68" s="72"/>
    </row>
    <row r="69" spans="1:1" x14ac:dyDescent="0.25">
      <c r="A69" s="72"/>
    </row>
    <row r="70" spans="1:1" x14ac:dyDescent="0.25">
      <c r="A70" s="72"/>
    </row>
    <row r="71" spans="1:1" x14ac:dyDescent="0.25">
      <c r="A71" s="72"/>
    </row>
    <row r="72" spans="1:1" x14ac:dyDescent="0.25">
      <c r="A72" s="72"/>
    </row>
    <row r="73" spans="1:1" x14ac:dyDescent="0.25">
      <c r="A73" s="72"/>
    </row>
    <row r="74" spans="1:1" x14ac:dyDescent="0.25">
      <c r="A74" s="72"/>
    </row>
    <row r="75" spans="1:1" x14ac:dyDescent="0.25">
      <c r="A75" s="72"/>
    </row>
    <row r="76" spans="1:1" x14ac:dyDescent="0.25">
      <c r="A76" s="72"/>
    </row>
    <row r="77" spans="1:1" x14ac:dyDescent="0.25">
      <c r="A77" s="72"/>
    </row>
    <row r="78" spans="1:1" x14ac:dyDescent="0.25">
      <c r="A78" s="72"/>
    </row>
    <row r="79" spans="1:1" x14ac:dyDescent="0.25">
      <c r="A79" s="72"/>
    </row>
    <row r="80" spans="1:1" x14ac:dyDescent="0.25">
      <c r="A80" s="72"/>
    </row>
    <row r="81" spans="1:1" x14ac:dyDescent="0.25">
      <c r="A81" s="72"/>
    </row>
    <row r="82" spans="1:1" x14ac:dyDescent="0.25">
      <c r="A82" s="72"/>
    </row>
    <row r="83" spans="1:1" x14ac:dyDescent="0.25">
      <c r="A83" s="72"/>
    </row>
    <row r="84" spans="1:1" x14ac:dyDescent="0.25">
      <c r="A84" s="72"/>
    </row>
    <row r="85" spans="1:1" x14ac:dyDescent="0.25">
      <c r="A85" s="72"/>
    </row>
    <row r="86" spans="1:1" x14ac:dyDescent="0.25">
      <c r="A86" s="72"/>
    </row>
    <row r="87" spans="1:1" x14ac:dyDescent="0.25">
      <c r="A87" s="72"/>
    </row>
    <row r="88" spans="1:1" x14ac:dyDescent="0.25">
      <c r="A88" s="72"/>
    </row>
    <row r="89" spans="1:1" x14ac:dyDescent="0.25">
      <c r="A89" s="72"/>
    </row>
    <row r="90" spans="1:1" x14ac:dyDescent="0.25">
      <c r="A90" s="72"/>
    </row>
    <row r="91" spans="1:1" x14ac:dyDescent="0.25">
      <c r="A91" s="72"/>
    </row>
    <row r="92" spans="1:1" x14ac:dyDescent="0.25">
      <c r="A92" s="72"/>
    </row>
    <row r="93" spans="1:1" x14ac:dyDescent="0.25">
      <c r="A93" s="72"/>
    </row>
  </sheetData>
  <mergeCells count="55">
    <mergeCell ref="B41:C41"/>
    <mergeCell ref="D41:F41"/>
    <mergeCell ref="G41:I41"/>
    <mergeCell ref="J41:V41"/>
    <mergeCell ref="B42:C42"/>
    <mergeCell ref="D42:F42"/>
    <mergeCell ref="G42:I42"/>
    <mergeCell ref="J42:V42"/>
    <mergeCell ref="B39:C39"/>
    <mergeCell ref="D39:F39"/>
    <mergeCell ref="G39:I39"/>
    <mergeCell ref="J39:V39"/>
    <mergeCell ref="B40:C40"/>
    <mergeCell ref="D40:F40"/>
    <mergeCell ref="G40:I40"/>
    <mergeCell ref="J40:V40"/>
    <mergeCell ref="B36:E36"/>
    <mergeCell ref="F36:V36"/>
    <mergeCell ref="A37:V37"/>
    <mergeCell ref="B38:C38"/>
    <mergeCell ref="D38:F38"/>
    <mergeCell ref="G38:I38"/>
    <mergeCell ref="J38:V38"/>
    <mergeCell ref="B35:E35"/>
    <mergeCell ref="F35:V35"/>
    <mergeCell ref="R16:R18"/>
    <mergeCell ref="S16:S18"/>
    <mergeCell ref="T16:T18"/>
    <mergeCell ref="U16:V16"/>
    <mergeCell ref="U17:U18"/>
    <mergeCell ref="V17:V18"/>
    <mergeCell ref="Q16:Q18"/>
    <mergeCell ref="A31:V31"/>
    <mergeCell ref="B32:E32"/>
    <mergeCell ref="F32:V34"/>
    <mergeCell ref="B33:E33"/>
    <mergeCell ref="B34:E34"/>
    <mergeCell ref="A16:A18"/>
    <mergeCell ref="B16:B18"/>
    <mergeCell ref="C16:C18"/>
    <mergeCell ref="D16:O16"/>
    <mergeCell ref="P16:P18"/>
    <mergeCell ref="B6:V9"/>
    <mergeCell ref="N11:Q11"/>
    <mergeCell ref="N13:Q13"/>
    <mergeCell ref="R13:V13"/>
    <mergeCell ref="N14:Q14"/>
    <mergeCell ref="R14:V14"/>
    <mergeCell ref="A1:B1"/>
    <mergeCell ref="C1:Q1"/>
    <mergeCell ref="R1:V1"/>
    <mergeCell ref="C2:Q4"/>
    <mergeCell ref="R2:V2"/>
    <mergeCell ref="R3:V3"/>
    <mergeCell ref="R4:V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I301"/>
  <sheetViews>
    <sheetView topLeftCell="I1" zoomScaleNormal="100" workbookViewId="0">
      <selection activeCell="R16" sqref="R16"/>
    </sheetView>
  </sheetViews>
  <sheetFormatPr baseColWidth="10" defaultRowHeight="15" x14ac:dyDescent="0.25"/>
  <cols>
    <col min="1" max="1" width="6.28515625" customWidth="1"/>
    <col min="2" max="2" width="18.28515625" customWidth="1"/>
    <col min="3" max="13" width="8.7109375" customWidth="1"/>
    <col min="14" max="14" width="10.28515625" customWidth="1"/>
    <col min="15" max="15" width="8.7109375" customWidth="1"/>
    <col min="19" max="20" width="11.42578125" customWidth="1"/>
    <col min="21" max="21" width="21.85546875" bestFit="1" customWidth="1"/>
  </cols>
  <sheetData>
    <row r="3" spans="1:35" ht="6" customHeight="1" x14ac:dyDescent="0.25"/>
    <row r="6" spans="1:35" ht="15.75" x14ac:dyDescent="0.25">
      <c r="A6" s="10"/>
      <c r="B6" s="10"/>
      <c r="C6" s="11">
        <v>42009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35" ht="15.75" x14ac:dyDescent="0.25">
      <c r="A7" s="228"/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</row>
    <row r="8" spans="1:35" x14ac:dyDescent="0.25">
      <c r="A8" s="229"/>
      <c r="B8" s="229"/>
      <c r="C8" s="229"/>
      <c r="D8" s="229"/>
      <c r="E8" s="229"/>
      <c r="F8" s="229"/>
      <c r="G8" s="229"/>
      <c r="H8" s="229"/>
      <c r="I8" s="229"/>
      <c r="J8" s="229"/>
      <c r="K8" s="229"/>
      <c r="L8" s="229"/>
      <c r="M8" s="229"/>
      <c r="N8" s="229"/>
      <c r="O8" s="229"/>
    </row>
    <row r="9" spans="1:35" x14ac:dyDescent="0.25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</row>
    <row r="10" spans="1:35" x14ac:dyDescent="0.25">
      <c r="A10" s="230"/>
      <c r="B10" s="230"/>
      <c r="C10" s="230"/>
      <c r="D10" s="230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</row>
    <row r="11" spans="1:35" ht="30" x14ac:dyDescent="0.25">
      <c r="A11" s="12"/>
      <c r="C11" s="1"/>
      <c r="R11" s="108" t="s">
        <v>111</v>
      </c>
      <c r="S11" s="108"/>
      <c r="T11" s="108"/>
      <c r="U11" s="108" t="s">
        <v>190</v>
      </c>
      <c r="V11" s="111" t="str">
        <f>"De "&amp;V12&amp;" à "&amp;V13</f>
        <v>De 1 à 9</v>
      </c>
      <c r="W11" s="111" t="str">
        <f t="shared" ref="W11:AH11" si="0">"De "&amp;W12&amp;" à "&amp;W13</f>
        <v>De 10 à 19</v>
      </c>
      <c r="X11" s="111" t="str">
        <f t="shared" si="0"/>
        <v>De 20 à 29</v>
      </c>
      <c r="Y11" s="111" t="str">
        <f t="shared" si="0"/>
        <v>De 30 à 39</v>
      </c>
      <c r="Z11" s="111" t="str">
        <f t="shared" si="0"/>
        <v>De 40 à 49</v>
      </c>
      <c r="AA11" s="111" t="str">
        <f t="shared" si="0"/>
        <v>De 50 à 59</v>
      </c>
      <c r="AB11" s="111" t="str">
        <f t="shared" si="0"/>
        <v>De 60 à 69</v>
      </c>
      <c r="AC11" s="111" t="str">
        <f t="shared" si="0"/>
        <v>De 70 à 79</v>
      </c>
      <c r="AD11" s="111" t="str">
        <f t="shared" si="0"/>
        <v>De 80 à 100</v>
      </c>
      <c r="AE11" s="111" t="str">
        <f t="shared" si="0"/>
        <v>De 101 à 299</v>
      </c>
      <c r="AF11" s="111" t="str">
        <f t="shared" si="0"/>
        <v>De 300 à 499</v>
      </c>
      <c r="AG11" s="111" t="str">
        <f t="shared" si="0"/>
        <v>De 500 à 699</v>
      </c>
      <c r="AH11" s="111" t="str">
        <f t="shared" si="0"/>
        <v>De 700 à 999</v>
      </c>
    </row>
    <row r="12" spans="1:35" s="9" customFormat="1" ht="15.75" thickBot="1" x14ac:dyDescent="0.3">
      <c r="C12" s="101" t="s">
        <v>113</v>
      </c>
      <c r="D12" s="102"/>
      <c r="E12" s="102"/>
      <c r="F12" s="102"/>
      <c r="G12" s="102" t="s">
        <v>176</v>
      </c>
      <c r="H12" s="102"/>
      <c r="I12" s="102"/>
      <c r="J12" s="102"/>
      <c r="K12" s="103" t="s">
        <v>114</v>
      </c>
      <c r="L12" s="104" t="s">
        <v>113</v>
      </c>
      <c r="M12" s="104"/>
      <c r="N12" s="104" t="s">
        <v>115</v>
      </c>
      <c r="O12" s="105" t="s">
        <v>114</v>
      </c>
      <c r="V12" s="2">
        <v>1</v>
      </c>
      <c r="W12" s="2">
        <v>10</v>
      </c>
      <c r="X12" s="2">
        <v>20</v>
      </c>
      <c r="Y12" s="2">
        <v>30</v>
      </c>
      <c r="Z12" s="2">
        <v>40</v>
      </c>
      <c r="AA12" s="2">
        <v>50</v>
      </c>
      <c r="AB12" s="2">
        <v>60</v>
      </c>
      <c r="AC12" s="2">
        <v>70</v>
      </c>
      <c r="AD12" s="2">
        <v>80</v>
      </c>
      <c r="AE12" s="2">
        <v>101</v>
      </c>
      <c r="AF12" s="2">
        <v>300</v>
      </c>
      <c r="AG12" s="2">
        <v>500</v>
      </c>
      <c r="AH12" s="2">
        <v>700</v>
      </c>
      <c r="AI12" s="110"/>
    </row>
    <row r="13" spans="1:35" s="2" customFormat="1" ht="33" customHeight="1" thickBot="1" x14ac:dyDescent="0.3">
      <c r="A13" s="13" t="s">
        <v>111</v>
      </c>
      <c r="B13" s="14" t="s">
        <v>112</v>
      </c>
      <c r="C13" s="13" t="s">
        <v>98</v>
      </c>
      <c r="D13" s="15" t="s">
        <v>99</v>
      </c>
      <c r="E13" s="14" t="s">
        <v>100</v>
      </c>
      <c r="F13" s="15" t="s">
        <v>101</v>
      </c>
      <c r="G13" s="14" t="s">
        <v>102</v>
      </c>
      <c r="H13" s="15" t="s">
        <v>103</v>
      </c>
      <c r="I13" s="14" t="s">
        <v>104</v>
      </c>
      <c r="J13" s="15" t="s">
        <v>105</v>
      </c>
      <c r="K13" s="14" t="s">
        <v>106</v>
      </c>
      <c r="L13" s="16" t="s">
        <v>107</v>
      </c>
      <c r="M13" s="16" t="s">
        <v>108</v>
      </c>
      <c r="N13" s="16" t="s">
        <v>109</v>
      </c>
      <c r="O13" s="16" t="s">
        <v>110</v>
      </c>
      <c r="P13" s="30"/>
      <c r="Q13" s="108"/>
      <c r="V13" s="2">
        <v>9</v>
      </c>
      <c r="W13" s="2">
        <v>19</v>
      </c>
      <c r="X13" s="2">
        <v>29</v>
      </c>
      <c r="Y13" s="2">
        <v>39</v>
      </c>
      <c r="Z13" s="2">
        <v>49</v>
      </c>
      <c r="AA13" s="2">
        <v>59</v>
      </c>
      <c r="AB13" s="2">
        <v>69</v>
      </c>
      <c r="AC13" s="2">
        <v>79</v>
      </c>
      <c r="AD13" s="2">
        <v>100</v>
      </c>
      <c r="AE13" s="2">
        <v>299</v>
      </c>
      <c r="AF13" s="2">
        <v>499</v>
      </c>
      <c r="AG13" s="2">
        <v>699</v>
      </c>
      <c r="AH13" s="2">
        <v>999</v>
      </c>
    </row>
    <row r="14" spans="1:35" ht="15.75" x14ac:dyDescent="0.3">
      <c r="A14" s="3">
        <v>1</v>
      </c>
      <c r="B14" s="4" t="s">
        <v>0</v>
      </c>
      <c r="C14" s="17">
        <v>13.62</v>
      </c>
      <c r="D14" s="18">
        <v>15.52</v>
      </c>
      <c r="E14" s="19">
        <v>17.43</v>
      </c>
      <c r="F14" s="18">
        <v>21.16</v>
      </c>
      <c r="G14" s="19">
        <v>22.94</v>
      </c>
      <c r="H14" s="18">
        <v>24.74</v>
      </c>
      <c r="I14" s="19">
        <v>26.52</v>
      </c>
      <c r="J14" s="18">
        <v>29.77</v>
      </c>
      <c r="K14" s="19">
        <v>32.909999999999997</v>
      </c>
      <c r="L14" s="20">
        <v>31.35</v>
      </c>
      <c r="M14" s="20">
        <v>28.83</v>
      </c>
      <c r="N14" s="20">
        <v>26.64</v>
      </c>
      <c r="O14" s="20">
        <v>25.07</v>
      </c>
      <c r="P14" s="31"/>
      <c r="Q14" s="109"/>
      <c r="R14" s="109">
        <v>1</v>
      </c>
      <c r="S14" t="str">
        <f>T14&amp;R14</f>
        <v>D1</v>
      </c>
      <c r="T14" t="str">
        <f>IF(U14="Stations","S","D")</f>
        <v>D</v>
      </c>
      <c r="U14" s="109" t="s">
        <v>0</v>
      </c>
      <c r="V14">
        <v>13.62</v>
      </c>
      <c r="W14">
        <v>15.52</v>
      </c>
      <c r="X14">
        <v>17.43</v>
      </c>
      <c r="Y14">
        <v>21.16</v>
      </c>
      <c r="Z14">
        <v>22.94</v>
      </c>
      <c r="AA14">
        <v>24.74</v>
      </c>
      <c r="AB14">
        <v>26.52</v>
      </c>
      <c r="AC14">
        <v>29.77</v>
      </c>
      <c r="AD14">
        <v>32.909999999999997</v>
      </c>
      <c r="AE14">
        <v>31.35</v>
      </c>
      <c r="AF14">
        <v>28.83</v>
      </c>
      <c r="AG14">
        <v>26.64</v>
      </c>
      <c r="AH14">
        <v>25.07</v>
      </c>
    </row>
    <row r="15" spans="1:35" ht="15.75" x14ac:dyDescent="0.3">
      <c r="A15" s="5">
        <v>2</v>
      </c>
      <c r="B15" s="6" t="s">
        <v>1</v>
      </c>
      <c r="C15" s="21">
        <v>10.38</v>
      </c>
      <c r="D15" s="22">
        <v>11.84</v>
      </c>
      <c r="E15" s="23">
        <v>13.29</v>
      </c>
      <c r="F15" s="22">
        <v>16.38</v>
      </c>
      <c r="G15" s="23">
        <v>17.77</v>
      </c>
      <c r="H15" s="22">
        <v>19.149999999999999</v>
      </c>
      <c r="I15" s="23">
        <v>20.54</v>
      </c>
      <c r="J15" s="22">
        <v>23.24</v>
      </c>
      <c r="K15" s="23">
        <v>25.68</v>
      </c>
      <c r="L15" s="24">
        <v>24.46</v>
      </c>
      <c r="M15" s="24">
        <v>22.5</v>
      </c>
      <c r="N15" s="24">
        <v>20.79</v>
      </c>
      <c r="O15" s="24">
        <v>19.559999999999999</v>
      </c>
      <c r="P15" s="31"/>
      <c r="Q15" s="109"/>
      <c r="R15" s="109">
        <v>2</v>
      </c>
      <c r="S15" t="str">
        <f t="shared" ref="S15:S78" si="1">T15&amp;R15</f>
        <v>D2</v>
      </c>
      <c r="T15" t="str">
        <f>IF(U15="Stations","S","D")</f>
        <v>D</v>
      </c>
      <c r="U15" s="109" t="s">
        <v>1</v>
      </c>
      <c r="V15">
        <v>10.38</v>
      </c>
      <c r="W15">
        <v>11.84</v>
      </c>
      <c r="X15">
        <v>13.29</v>
      </c>
      <c r="Y15">
        <v>16.38</v>
      </c>
      <c r="Z15">
        <v>17.77</v>
      </c>
      <c r="AA15">
        <v>19.149999999999999</v>
      </c>
      <c r="AB15">
        <v>20.54</v>
      </c>
      <c r="AC15">
        <v>23.24</v>
      </c>
      <c r="AD15">
        <v>25.68</v>
      </c>
      <c r="AE15">
        <v>24.46</v>
      </c>
      <c r="AF15">
        <v>22.5</v>
      </c>
      <c r="AG15">
        <v>20.79</v>
      </c>
      <c r="AH15">
        <v>19.559999999999999</v>
      </c>
    </row>
    <row r="16" spans="1:35" ht="15.75" x14ac:dyDescent="0.3">
      <c r="A16" s="5">
        <v>3</v>
      </c>
      <c r="B16" s="6" t="s">
        <v>2</v>
      </c>
      <c r="C16" s="21">
        <v>15.14</v>
      </c>
      <c r="D16" s="22">
        <v>17.260000000000002</v>
      </c>
      <c r="E16" s="23">
        <v>19.38</v>
      </c>
      <c r="F16" s="22">
        <v>23.01</v>
      </c>
      <c r="G16" s="23">
        <v>24.96</v>
      </c>
      <c r="H16" s="22">
        <v>26.9</v>
      </c>
      <c r="I16" s="23">
        <v>28.85</v>
      </c>
      <c r="J16" s="22">
        <v>31.8</v>
      </c>
      <c r="K16" s="23">
        <v>35.14</v>
      </c>
      <c r="L16" s="24">
        <v>33.47</v>
      </c>
      <c r="M16" s="24">
        <v>30.79</v>
      </c>
      <c r="N16" s="24">
        <v>28.45</v>
      </c>
      <c r="O16" s="24">
        <v>26.78</v>
      </c>
      <c r="P16" s="31"/>
      <c r="Q16" s="109"/>
      <c r="R16" s="109">
        <v>3</v>
      </c>
      <c r="S16" t="str">
        <f t="shared" si="1"/>
        <v>D3</v>
      </c>
      <c r="T16" t="str">
        <f t="shared" ref="T16:T79" si="2">IF(U16="Stations","S","D")</f>
        <v>D</v>
      </c>
      <c r="U16" s="109" t="s">
        <v>2</v>
      </c>
      <c r="V16">
        <v>15.14</v>
      </c>
      <c r="W16">
        <v>17.260000000000002</v>
      </c>
      <c r="X16">
        <v>19.38</v>
      </c>
      <c r="Y16">
        <v>23.01</v>
      </c>
      <c r="Z16">
        <v>24.96</v>
      </c>
      <c r="AA16">
        <v>26.9</v>
      </c>
      <c r="AB16">
        <v>28.85</v>
      </c>
      <c r="AC16">
        <v>31.8</v>
      </c>
      <c r="AD16">
        <v>35.14</v>
      </c>
      <c r="AE16">
        <v>33.47</v>
      </c>
      <c r="AF16">
        <v>30.79</v>
      </c>
      <c r="AG16">
        <v>28.45</v>
      </c>
      <c r="AH16">
        <v>26.78</v>
      </c>
    </row>
    <row r="17" spans="1:34" ht="15.75" x14ac:dyDescent="0.3">
      <c r="A17" s="5">
        <v>4</v>
      </c>
      <c r="B17" s="6" t="s">
        <v>3</v>
      </c>
      <c r="C17" s="21">
        <v>21.03</v>
      </c>
      <c r="D17" s="22">
        <v>23.97</v>
      </c>
      <c r="E17" s="23">
        <v>26.91</v>
      </c>
      <c r="F17" s="22">
        <v>32.67</v>
      </c>
      <c r="G17" s="23">
        <v>35.43</v>
      </c>
      <c r="H17" s="22">
        <v>38.19</v>
      </c>
      <c r="I17" s="23">
        <v>40.950000000000003</v>
      </c>
      <c r="J17" s="22">
        <v>45.98</v>
      </c>
      <c r="K17" s="23">
        <v>50.82</v>
      </c>
      <c r="L17" s="24">
        <v>48.39</v>
      </c>
      <c r="M17" s="24">
        <v>44.52</v>
      </c>
      <c r="N17" s="24">
        <v>41.14</v>
      </c>
      <c r="O17" s="24">
        <v>38.72</v>
      </c>
      <c r="P17" s="31"/>
      <c r="Q17" s="109"/>
      <c r="R17" s="109">
        <v>4</v>
      </c>
      <c r="S17" t="str">
        <f t="shared" si="1"/>
        <v>D4</v>
      </c>
      <c r="T17" t="str">
        <f t="shared" si="2"/>
        <v>D</v>
      </c>
      <c r="U17" s="109" t="s">
        <v>3</v>
      </c>
      <c r="V17">
        <v>21.03</v>
      </c>
      <c r="W17">
        <v>23.97</v>
      </c>
      <c r="X17">
        <v>26.91</v>
      </c>
      <c r="Y17">
        <v>32.67</v>
      </c>
      <c r="Z17">
        <v>35.43</v>
      </c>
      <c r="AA17">
        <v>38.19</v>
      </c>
      <c r="AB17">
        <v>40.950000000000003</v>
      </c>
      <c r="AC17">
        <v>45.98</v>
      </c>
      <c r="AD17">
        <v>50.82</v>
      </c>
      <c r="AE17">
        <v>48.39</v>
      </c>
      <c r="AF17">
        <v>44.52</v>
      </c>
      <c r="AG17">
        <v>41.14</v>
      </c>
      <c r="AH17">
        <v>38.72</v>
      </c>
    </row>
    <row r="18" spans="1:34" ht="15.75" x14ac:dyDescent="0.3">
      <c r="A18" s="5">
        <v>4</v>
      </c>
      <c r="B18" s="6" t="s">
        <v>4</v>
      </c>
      <c r="C18" s="21">
        <v>44.91</v>
      </c>
      <c r="D18" s="22">
        <v>51.2</v>
      </c>
      <c r="E18" s="23">
        <v>57.49</v>
      </c>
      <c r="F18" s="22">
        <v>63.77</v>
      </c>
      <c r="G18" s="23">
        <v>69.16</v>
      </c>
      <c r="H18" s="22">
        <v>74.55</v>
      </c>
      <c r="I18" s="23">
        <v>79.94</v>
      </c>
      <c r="J18" s="22">
        <v>85.33</v>
      </c>
      <c r="K18" s="23">
        <v>94.31</v>
      </c>
      <c r="L18" s="24">
        <v>89.81</v>
      </c>
      <c r="M18" s="24">
        <v>82.63</v>
      </c>
      <c r="N18" s="24">
        <v>76.34</v>
      </c>
      <c r="O18" s="24">
        <v>71.849999999999994</v>
      </c>
      <c r="P18" s="31"/>
      <c r="Q18" s="109"/>
      <c r="R18" s="109">
        <v>4</v>
      </c>
      <c r="S18" t="str">
        <f t="shared" si="1"/>
        <v>S4</v>
      </c>
      <c r="T18" t="str">
        <f t="shared" si="2"/>
        <v>S</v>
      </c>
      <c r="U18" s="109" t="s">
        <v>4</v>
      </c>
      <c r="V18">
        <v>44.91</v>
      </c>
      <c r="W18">
        <v>51.2</v>
      </c>
      <c r="X18">
        <v>57.49</v>
      </c>
      <c r="Y18">
        <v>63.77</v>
      </c>
      <c r="Z18">
        <v>69.16</v>
      </c>
      <c r="AA18">
        <v>74.55</v>
      </c>
      <c r="AB18">
        <v>79.94</v>
      </c>
      <c r="AC18">
        <v>85.33</v>
      </c>
      <c r="AD18">
        <v>94.31</v>
      </c>
      <c r="AE18">
        <v>89.81</v>
      </c>
      <c r="AF18">
        <v>82.63</v>
      </c>
      <c r="AG18">
        <v>76.34</v>
      </c>
      <c r="AH18">
        <v>71.849999999999994</v>
      </c>
    </row>
    <row r="19" spans="1:34" ht="15.75" x14ac:dyDescent="0.3">
      <c r="A19" s="5">
        <v>5</v>
      </c>
      <c r="B19" s="6" t="s">
        <v>5</v>
      </c>
      <c r="C19" s="21">
        <v>19.64</v>
      </c>
      <c r="D19" s="22">
        <v>22.38</v>
      </c>
      <c r="E19" s="23">
        <v>25.13</v>
      </c>
      <c r="F19" s="22">
        <v>30.51</v>
      </c>
      <c r="G19" s="23">
        <v>33.090000000000003</v>
      </c>
      <c r="H19" s="22">
        <v>35.67</v>
      </c>
      <c r="I19" s="23">
        <v>38.25</v>
      </c>
      <c r="J19" s="22">
        <v>42.94</v>
      </c>
      <c r="K19" s="23">
        <v>47.46</v>
      </c>
      <c r="L19" s="24">
        <v>45.19</v>
      </c>
      <c r="M19" s="24">
        <v>41.58</v>
      </c>
      <c r="N19" s="24">
        <v>38.42</v>
      </c>
      <c r="O19" s="24">
        <v>36.15</v>
      </c>
      <c r="P19" s="31"/>
      <c r="Q19" s="109"/>
      <c r="R19" s="109">
        <v>5</v>
      </c>
      <c r="S19" t="str">
        <f t="shared" si="1"/>
        <v>D5</v>
      </c>
      <c r="T19" t="str">
        <f t="shared" si="2"/>
        <v>D</v>
      </c>
      <c r="U19" s="109" t="s">
        <v>5</v>
      </c>
      <c r="V19">
        <v>19.64</v>
      </c>
      <c r="W19">
        <v>22.38</v>
      </c>
      <c r="X19">
        <v>25.13</v>
      </c>
      <c r="Y19">
        <v>30.51</v>
      </c>
      <c r="Z19">
        <v>33.090000000000003</v>
      </c>
      <c r="AA19">
        <v>35.67</v>
      </c>
      <c r="AB19">
        <v>38.25</v>
      </c>
      <c r="AC19">
        <v>42.94</v>
      </c>
      <c r="AD19">
        <v>47.46</v>
      </c>
      <c r="AE19">
        <v>45.19</v>
      </c>
      <c r="AF19">
        <v>41.58</v>
      </c>
      <c r="AG19">
        <v>38.42</v>
      </c>
      <c r="AH19">
        <v>36.15</v>
      </c>
    </row>
    <row r="20" spans="1:34" ht="15.75" x14ac:dyDescent="0.3">
      <c r="A20" s="5">
        <v>5</v>
      </c>
      <c r="B20" s="6" t="s">
        <v>4</v>
      </c>
      <c r="C20" s="21">
        <v>42.29</v>
      </c>
      <c r="D20" s="22">
        <v>48.21</v>
      </c>
      <c r="E20" s="23">
        <v>54.13</v>
      </c>
      <c r="F20" s="22">
        <v>60.05</v>
      </c>
      <c r="G20" s="23">
        <v>65.13</v>
      </c>
      <c r="H20" s="22">
        <v>70.2</v>
      </c>
      <c r="I20" s="23">
        <v>75.28</v>
      </c>
      <c r="J20" s="22">
        <v>80.349999999999994</v>
      </c>
      <c r="K20" s="23">
        <v>88.8</v>
      </c>
      <c r="L20" s="24">
        <v>84.57</v>
      </c>
      <c r="M20" s="24">
        <v>77.81</v>
      </c>
      <c r="N20" s="24">
        <v>71.89</v>
      </c>
      <c r="O20" s="24">
        <v>67.66</v>
      </c>
      <c r="P20" s="31"/>
      <c r="Q20" s="109"/>
      <c r="R20" s="109">
        <v>5</v>
      </c>
      <c r="S20" t="str">
        <f t="shared" si="1"/>
        <v>S5</v>
      </c>
      <c r="T20" t="str">
        <f t="shared" si="2"/>
        <v>S</v>
      </c>
      <c r="U20" s="109" t="s">
        <v>4</v>
      </c>
      <c r="V20">
        <v>42.29</v>
      </c>
      <c r="W20">
        <v>48.21</v>
      </c>
      <c r="X20">
        <v>54.13</v>
      </c>
      <c r="Y20">
        <v>60.05</v>
      </c>
      <c r="Z20">
        <v>65.13</v>
      </c>
      <c r="AA20">
        <v>70.2</v>
      </c>
      <c r="AB20">
        <v>75.28</v>
      </c>
      <c r="AC20">
        <v>80.349999999999994</v>
      </c>
      <c r="AD20">
        <v>88.8</v>
      </c>
      <c r="AE20">
        <v>84.57</v>
      </c>
      <c r="AF20">
        <v>77.81</v>
      </c>
      <c r="AG20">
        <v>71.89</v>
      </c>
      <c r="AH20">
        <v>67.66</v>
      </c>
    </row>
    <row r="21" spans="1:34" ht="15.75" x14ac:dyDescent="0.3">
      <c r="A21" s="5">
        <v>6</v>
      </c>
      <c r="B21" s="6" t="s">
        <v>6</v>
      </c>
      <c r="C21" s="21">
        <v>19.82</v>
      </c>
      <c r="D21" s="22">
        <v>22.59</v>
      </c>
      <c r="E21" s="23">
        <v>25.36</v>
      </c>
      <c r="F21" s="22">
        <v>31.27</v>
      </c>
      <c r="G21" s="23">
        <v>33.909999999999997</v>
      </c>
      <c r="H21" s="22">
        <v>36.549999999999997</v>
      </c>
      <c r="I21" s="23">
        <v>39.19</v>
      </c>
      <c r="J21" s="22">
        <v>44.35</v>
      </c>
      <c r="K21" s="23">
        <v>49.01</v>
      </c>
      <c r="L21" s="24">
        <v>46.68</v>
      </c>
      <c r="M21" s="24">
        <v>42.95</v>
      </c>
      <c r="N21" s="24">
        <v>39.68</v>
      </c>
      <c r="O21" s="24">
        <v>37.340000000000003</v>
      </c>
      <c r="P21" s="31"/>
      <c r="Q21" s="109"/>
      <c r="R21" s="109">
        <v>6</v>
      </c>
      <c r="S21" t="str">
        <f t="shared" si="1"/>
        <v>D6</v>
      </c>
      <c r="T21" t="str">
        <f t="shared" si="2"/>
        <v>D</v>
      </c>
      <c r="U21" s="109" t="s">
        <v>6</v>
      </c>
      <c r="V21">
        <v>19.82</v>
      </c>
      <c r="W21">
        <v>22.59</v>
      </c>
      <c r="X21">
        <v>25.36</v>
      </c>
      <c r="Y21">
        <v>31.27</v>
      </c>
      <c r="Z21">
        <v>33.909999999999997</v>
      </c>
      <c r="AA21">
        <v>36.549999999999997</v>
      </c>
      <c r="AB21">
        <v>39.19</v>
      </c>
      <c r="AC21">
        <v>44.35</v>
      </c>
      <c r="AD21">
        <v>49.01</v>
      </c>
      <c r="AE21">
        <v>46.68</v>
      </c>
      <c r="AF21">
        <v>42.95</v>
      </c>
      <c r="AG21">
        <v>39.68</v>
      </c>
      <c r="AH21">
        <v>37.340000000000003</v>
      </c>
    </row>
    <row r="22" spans="1:34" ht="15.75" x14ac:dyDescent="0.3">
      <c r="A22" s="5">
        <v>6</v>
      </c>
      <c r="B22" s="6" t="s">
        <v>4</v>
      </c>
      <c r="C22" s="21">
        <v>22.18</v>
      </c>
      <c r="D22" s="22">
        <v>25.28</v>
      </c>
      <c r="E22" s="23">
        <v>28.39</v>
      </c>
      <c r="F22" s="22">
        <v>34.99</v>
      </c>
      <c r="G22" s="23">
        <v>37.94</v>
      </c>
      <c r="H22" s="22">
        <v>40.9</v>
      </c>
      <c r="I22" s="23">
        <v>43.86</v>
      </c>
      <c r="J22" s="22">
        <v>49.62</v>
      </c>
      <c r="K22" s="23">
        <v>54.84</v>
      </c>
      <c r="L22" s="24">
        <v>52.23</v>
      </c>
      <c r="M22" s="24">
        <v>48.05</v>
      </c>
      <c r="N22" s="24">
        <v>44.4</v>
      </c>
      <c r="O22" s="24">
        <v>41.79</v>
      </c>
      <c r="P22" s="31"/>
      <c r="Q22" s="109"/>
      <c r="R22" s="109">
        <v>6</v>
      </c>
      <c r="S22" t="str">
        <f t="shared" si="1"/>
        <v>S6</v>
      </c>
      <c r="T22" t="str">
        <f t="shared" si="2"/>
        <v>S</v>
      </c>
      <c r="U22" s="109" t="s">
        <v>4</v>
      </c>
      <c r="V22">
        <v>22.18</v>
      </c>
      <c r="W22">
        <v>25.28</v>
      </c>
      <c r="X22">
        <v>28.39</v>
      </c>
      <c r="Y22">
        <v>34.99</v>
      </c>
      <c r="Z22">
        <v>37.94</v>
      </c>
      <c r="AA22">
        <v>40.9</v>
      </c>
      <c r="AB22">
        <v>43.86</v>
      </c>
      <c r="AC22">
        <v>49.62</v>
      </c>
      <c r="AD22">
        <v>54.84</v>
      </c>
      <c r="AE22">
        <v>52.23</v>
      </c>
      <c r="AF22">
        <v>48.05</v>
      </c>
      <c r="AG22">
        <v>44.4</v>
      </c>
      <c r="AH22">
        <v>41.79</v>
      </c>
    </row>
    <row r="23" spans="1:34" ht="15.75" x14ac:dyDescent="0.3">
      <c r="A23" s="5">
        <v>7</v>
      </c>
      <c r="B23" s="6" t="s">
        <v>7</v>
      </c>
      <c r="C23" s="21">
        <v>17.32</v>
      </c>
      <c r="D23" s="22">
        <v>19.75</v>
      </c>
      <c r="E23" s="23">
        <v>22.17</v>
      </c>
      <c r="F23" s="22">
        <v>26.91</v>
      </c>
      <c r="G23" s="23">
        <v>29.19</v>
      </c>
      <c r="H23" s="22">
        <v>31.47</v>
      </c>
      <c r="I23" s="23">
        <v>33.74</v>
      </c>
      <c r="J23" s="22">
        <v>37.869999999999997</v>
      </c>
      <c r="K23" s="23">
        <v>41.86</v>
      </c>
      <c r="L23" s="24">
        <v>39.86</v>
      </c>
      <c r="M23" s="24">
        <v>36.68</v>
      </c>
      <c r="N23" s="24">
        <v>33.89</v>
      </c>
      <c r="O23" s="24">
        <v>31.89</v>
      </c>
      <c r="P23" s="31"/>
      <c r="Q23" s="109"/>
      <c r="R23" s="109">
        <v>7</v>
      </c>
      <c r="S23" t="str">
        <f t="shared" si="1"/>
        <v>D7</v>
      </c>
      <c r="T23" t="str">
        <f t="shared" si="2"/>
        <v>D</v>
      </c>
      <c r="U23" s="109" t="s">
        <v>7</v>
      </c>
      <c r="V23">
        <v>17.32</v>
      </c>
      <c r="W23">
        <v>19.75</v>
      </c>
      <c r="X23">
        <v>22.17</v>
      </c>
      <c r="Y23">
        <v>26.91</v>
      </c>
      <c r="Z23">
        <v>29.19</v>
      </c>
      <c r="AA23">
        <v>31.47</v>
      </c>
      <c r="AB23">
        <v>33.74</v>
      </c>
      <c r="AC23">
        <v>37.869999999999997</v>
      </c>
      <c r="AD23">
        <v>41.86</v>
      </c>
      <c r="AE23">
        <v>39.86</v>
      </c>
      <c r="AF23">
        <v>36.68</v>
      </c>
      <c r="AG23">
        <v>33.89</v>
      </c>
      <c r="AH23">
        <v>31.89</v>
      </c>
    </row>
    <row r="24" spans="1:34" ht="15.75" x14ac:dyDescent="0.3">
      <c r="A24" s="5">
        <v>8</v>
      </c>
      <c r="B24" s="6" t="s">
        <v>8</v>
      </c>
      <c r="C24" s="21">
        <v>13.15</v>
      </c>
      <c r="D24" s="22">
        <v>14.99</v>
      </c>
      <c r="E24" s="23">
        <v>16.84</v>
      </c>
      <c r="F24" s="22">
        <v>20.440000000000001</v>
      </c>
      <c r="G24" s="23">
        <v>22.17</v>
      </c>
      <c r="H24" s="22">
        <v>23.9</v>
      </c>
      <c r="I24" s="23">
        <v>25.62</v>
      </c>
      <c r="J24" s="22">
        <v>28.77</v>
      </c>
      <c r="K24" s="23">
        <v>31.79</v>
      </c>
      <c r="L24" s="24">
        <v>30.28</v>
      </c>
      <c r="M24" s="24">
        <v>27.85</v>
      </c>
      <c r="N24" s="24">
        <v>25.74</v>
      </c>
      <c r="O24" s="24">
        <v>24.22</v>
      </c>
      <c r="P24" s="31"/>
      <c r="Q24" s="109"/>
      <c r="R24" s="109">
        <v>8</v>
      </c>
      <c r="S24" t="str">
        <f t="shared" si="1"/>
        <v>D8</v>
      </c>
      <c r="T24" t="str">
        <f t="shared" si="2"/>
        <v>D</v>
      </c>
      <c r="U24" s="109" t="s">
        <v>8</v>
      </c>
      <c r="V24">
        <v>13.15</v>
      </c>
      <c r="W24">
        <v>14.99</v>
      </c>
      <c r="X24">
        <v>16.84</v>
      </c>
      <c r="Y24">
        <v>20.440000000000001</v>
      </c>
      <c r="Z24">
        <v>22.17</v>
      </c>
      <c r="AA24">
        <v>23.9</v>
      </c>
      <c r="AB24">
        <v>25.62</v>
      </c>
      <c r="AC24">
        <v>28.77</v>
      </c>
      <c r="AD24">
        <v>31.79</v>
      </c>
      <c r="AE24">
        <v>30.28</v>
      </c>
      <c r="AF24">
        <v>27.85</v>
      </c>
      <c r="AG24">
        <v>25.74</v>
      </c>
      <c r="AH24">
        <v>24.22</v>
      </c>
    </row>
    <row r="25" spans="1:34" ht="15.75" x14ac:dyDescent="0.3">
      <c r="A25" s="5">
        <v>9</v>
      </c>
      <c r="B25" s="6" t="s">
        <v>9</v>
      </c>
      <c r="C25" s="21">
        <v>19.82</v>
      </c>
      <c r="D25" s="22">
        <v>22.59</v>
      </c>
      <c r="E25" s="23">
        <v>25.36</v>
      </c>
      <c r="F25" s="22">
        <v>31.27</v>
      </c>
      <c r="G25" s="23">
        <v>33.909999999999997</v>
      </c>
      <c r="H25" s="22">
        <v>36.549999999999997</v>
      </c>
      <c r="I25" s="23">
        <v>39.19</v>
      </c>
      <c r="J25" s="22">
        <v>44.35</v>
      </c>
      <c r="K25" s="23">
        <v>49.01</v>
      </c>
      <c r="L25" s="24">
        <v>46.68</v>
      </c>
      <c r="M25" s="24">
        <v>42.95</v>
      </c>
      <c r="N25" s="24">
        <v>39.68</v>
      </c>
      <c r="O25" s="24">
        <v>37.340000000000003</v>
      </c>
      <c r="P25" s="31"/>
      <c r="Q25" s="109"/>
      <c r="R25" s="109">
        <v>9</v>
      </c>
      <c r="S25" t="str">
        <f t="shared" si="1"/>
        <v>D9</v>
      </c>
      <c r="T25" t="str">
        <f t="shared" si="2"/>
        <v>D</v>
      </c>
      <c r="U25" s="109" t="s">
        <v>9</v>
      </c>
      <c r="V25">
        <v>19.82</v>
      </c>
      <c r="W25">
        <v>22.59</v>
      </c>
      <c r="X25">
        <v>25.36</v>
      </c>
      <c r="Y25">
        <v>31.27</v>
      </c>
      <c r="Z25">
        <v>33.909999999999997</v>
      </c>
      <c r="AA25">
        <v>36.549999999999997</v>
      </c>
      <c r="AB25">
        <v>39.19</v>
      </c>
      <c r="AC25">
        <v>44.35</v>
      </c>
      <c r="AD25">
        <v>49.01</v>
      </c>
      <c r="AE25">
        <v>46.68</v>
      </c>
      <c r="AF25">
        <v>42.95</v>
      </c>
      <c r="AG25">
        <v>39.68</v>
      </c>
      <c r="AH25">
        <v>37.340000000000003</v>
      </c>
    </row>
    <row r="26" spans="1:34" ht="15.75" x14ac:dyDescent="0.3">
      <c r="A26" s="5">
        <v>9</v>
      </c>
      <c r="B26" s="6" t="s">
        <v>4</v>
      </c>
      <c r="C26" s="21">
        <v>49.28</v>
      </c>
      <c r="D26" s="22">
        <v>56.17</v>
      </c>
      <c r="E26" s="23">
        <v>63.08</v>
      </c>
      <c r="F26" s="22">
        <v>69.97</v>
      </c>
      <c r="G26" s="23">
        <v>75.88</v>
      </c>
      <c r="H26" s="22">
        <v>81.8</v>
      </c>
      <c r="I26" s="23">
        <v>87.71</v>
      </c>
      <c r="J26" s="22">
        <v>93.62</v>
      </c>
      <c r="K26" s="23">
        <v>103.48</v>
      </c>
      <c r="L26" s="24">
        <v>98.55</v>
      </c>
      <c r="M26" s="24">
        <v>90.66</v>
      </c>
      <c r="N26" s="24">
        <v>83.77</v>
      </c>
      <c r="O26" s="24">
        <v>78.84</v>
      </c>
      <c r="P26" s="31"/>
      <c r="Q26" s="109"/>
      <c r="R26" s="109">
        <v>9</v>
      </c>
      <c r="S26" t="str">
        <f t="shared" si="1"/>
        <v>S9</v>
      </c>
      <c r="T26" t="str">
        <f t="shared" si="2"/>
        <v>S</v>
      </c>
      <c r="U26" s="109" t="s">
        <v>4</v>
      </c>
      <c r="V26">
        <v>49.28</v>
      </c>
      <c r="W26">
        <v>56.17</v>
      </c>
      <c r="X26">
        <v>63.08</v>
      </c>
      <c r="Y26">
        <v>69.97</v>
      </c>
      <c r="Z26">
        <v>75.88</v>
      </c>
      <c r="AA26">
        <v>81.8</v>
      </c>
      <c r="AB26">
        <v>87.71</v>
      </c>
      <c r="AC26">
        <v>93.62</v>
      </c>
      <c r="AD26">
        <v>103.48</v>
      </c>
      <c r="AE26">
        <v>98.55</v>
      </c>
      <c r="AF26">
        <v>90.66</v>
      </c>
      <c r="AG26">
        <v>83.77</v>
      </c>
      <c r="AH26">
        <v>78.84</v>
      </c>
    </row>
    <row r="27" spans="1:34" ht="15.75" x14ac:dyDescent="0.3">
      <c r="A27" s="5">
        <v>10</v>
      </c>
      <c r="B27" s="6" t="s">
        <v>10</v>
      </c>
      <c r="C27" s="21">
        <v>8.14</v>
      </c>
      <c r="D27" s="22">
        <v>9.2799999999999994</v>
      </c>
      <c r="E27" s="23">
        <v>10.42</v>
      </c>
      <c r="F27" s="22">
        <v>12.76</v>
      </c>
      <c r="G27" s="23">
        <v>13.84</v>
      </c>
      <c r="H27" s="22">
        <v>14.92</v>
      </c>
      <c r="I27" s="23">
        <v>16</v>
      </c>
      <c r="J27" s="22">
        <v>18.04</v>
      </c>
      <c r="K27" s="23">
        <v>19.940000000000001</v>
      </c>
      <c r="L27" s="24">
        <v>19</v>
      </c>
      <c r="M27" s="24">
        <v>17.47</v>
      </c>
      <c r="N27" s="24">
        <v>16.14</v>
      </c>
      <c r="O27" s="24">
        <v>15.2</v>
      </c>
      <c r="P27" s="31"/>
      <c r="Q27" s="109"/>
      <c r="R27" s="109">
        <v>10</v>
      </c>
      <c r="S27" t="str">
        <f t="shared" si="1"/>
        <v>D10</v>
      </c>
      <c r="T27" t="str">
        <f t="shared" si="2"/>
        <v>D</v>
      </c>
      <c r="U27" s="109" t="s">
        <v>10</v>
      </c>
      <c r="V27">
        <v>8.14</v>
      </c>
      <c r="W27">
        <v>9.2799999999999994</v>
      </c>
      <c r="X27">
        <v>10.42</v>
      </c>
      <c r="Y27">
        <v>12.76</v>
      </c>
      <c r="Z27">
        <v>13.84</v>
      </c>
      <c r="AA27">
        <v>14.92</v>
      </c>
      <c r="AB27">
        <v>16</v>
      </c>
      <c r="AC27">
        <v>18.04</v>
      </c>
      <c r="AD27">
        <v>19.940000000000001</v>
      </c>
      <c r="AE27">
        <v>19</v>
      </c>
      <c r="AF27">
        <v>17.47</v>
      </c>
      <c r="AG27">
        <v>16.14</v>
      </c>
      <c r="AH27">
        <v>15.2</v>
      </c>
    </row>
    <row r="28" spans="1:34" ht="15.75" x14ac:dyDescent="0.3">
      <c r="A28" s="5">
        <v>11</v>
      </c>
      <c r="B28" s="6" t="s">
        <v>11</v>
      </c>
      <c r="C28" s="21">
        <v>21.14</v>
      </c>
      <c r="D28" s="22">
        <v>24.1</v>
      </c>
      <c r="E28" s="23">
        <v>27.05</v>
      </c>
      <c r="F28" s="22">
        <v>33.14</v>
      </c>
      <c r="G28" s="23">
        <v>35.94</v>
      </c>
      <c r="H28" s="22">
        <v>38.74</v>
      </c>
      <c r="I28" s="23">
        <v>41.54</v>
      </c>
      <c r="J28" s="22">
        <v>46.86</v>
      </c>
      <c r="K28" s="23">
        <v>51.78</v>
      </c>
      <c r="L28" s="24">
        <v>49.32</v>
      </c>
      <c r="M28" s="24">
        <v>45.38</v>
      </c>
      <c r="N28" s="24">
        <v>41.92</v>
      </c>
      <c r="O28" s="24">
        <v>39.450000000000003</v>
      </c>
      <c r="P28" s="31"/>
      <c r="Q28" s="109"/>
      <c r="R28" s="109">
        <v>11</v>
      </c>
      <c r="S28" t="str">
        <f t="shared" si="1"/>
        <v>D11</v>
      </c>
      <c r="T28" t="str">
        <f t="shared" si="2"/>
        <v>D</v>
      </c>
      <c r="U28" s="109" t="s">
        <v>11</v>
      </c>
      <c r="V28">
        <v>21.14</v>
      </c>
      <c r="W28">
        <v>24.1</v>
      </c>
      <c r="X28">
        <v>27.05</v>
      </c>
      <c r="Y28">
        <v>33.14</v>
      </c>
      <c r="Z28">
        <v>35.94</v>
      </c>
      <c r="AA28">
        <v>38.74</v>
      </c>
      <c r="AB28">
        <v>41.54</v>
      </c>
      <c r="AC28">
        <v>46.86</v>
      </c>
      <c r="AD28">
        <v>51.78</v>
      </c>
      <c r="AE28">
        <v>49.32</v>
      </c>
      <c r="AF28">
        <v>45.38</v>
      </c>
      <c r="AG28">
        <v>41.92</v>
      </c>
      <c r="AH28">
        <v>39.450000000000003</v>
      </c>
    </row>
    <row r="29" spans="1:34" ht="15.75" x14ac:dyDescent="0.3">
      <c r="A29" s="5">
        <v>12</v>
      </c>
      <c r="B29" s="6" t="s">
        <v>12</v>
      </c>
      <c r="C29" s="21">
        <v>16.670000000000002</v>
      </c>
      <c r="D29" s="22">
        <v>19</v>
      </c>
      <c r="E29" s="23">
        <v>21.34</v>
      </c>
      <c r="F29" s="22">
        <v>26.31</v>
      </c>
      <c r="G29" s="23">
        <v>28.53</v>
      </c>
      <c r="H29" s="22">
        <v>30.75</v>
      </c>
      <c r="I29" s="23">
        <v>32.97</v>
      </c>
      <c r="J29" s="22">
        <v>37.31</v>
      </c>
      <c r="K29" s="23">
        <v>41.23</v>
      </c>
      <c r="L29" s="24">
        <v>39.270000000000003</v>
      </c>
      <c r="M29" s="24">
        <v>36.119999999999997</v>
      </c>
      <c r="N29" s="24">
        <v>33.380000000000003</v>
      </c>
      <c r="O29" s="24">
        <v>31.41</v>
      </c>
      <c r="P29" s="31"/>
      <c r="Q29" s="109"/>
      <c r="R29" s="109">
        <v>12</v>
      </c>
      <c r="S29" t="str">
        <f t="shared" si="1"/>
        <v>D12</v>
      </c>
      <c r="T29" t="str">
        <f t="shared" si="2"/>
        <v>D</v>
      </c>
      <c r="U29" s="109" t="s">
        <v>12</v>
      </c>
      <c r="V29">
        <v>16.670000000000002</v>
      </c>
      <c r="W29">
        <v>19</v>
      </c>
      <c r="X29">
        <v>21.34</v>
      </c>
      <c r="Y29">
        <v>26.31</v>
      </c>
      <c r="Z29">
        <v>28.53</v>
      </c>
      <c r="AA29">
        <v>30.75</v>
      </c>
      <c r="AB29">
        <v>32.97</v>
      </c>
      <c r="AC29">
        <v>37.31</v>
      </c>
      <c r="AD29">
        <v>41.23</v>
      </c>
      <c r="AE29">
        <v>39.270000000000003</v>
      </c>
      <c r="AF29">
        <v>36.119999999999997</v>
      </c>
      <c r="AG29">
        <v>33.380000000000003</v>
      </c>
      <c r="AH29">
        <v>31.41</v>
      </c>
    </row>
    <row r="30" spans="1:34" ht="15.75" x14ac:dyDescent="0.3">
      <c r="A30" s="5">
        <v>13</v>
      </c>
      <c r="B30" s="6" t="s">
        <v>13</v>
      </c>
      <c r="C30" s="21">
        <v>16.670000000000002</v>
      </c>
      <c r="D30" s="22">
        <v>19</v>
      </c>
      <c r="E30" s="23">
        <v>21.34</v>
      </c>
      <c r="F30" s="22">
        <v>26.31</v>
      </c>
      <c r="G30" s="23">
        <v>28.53</v>
      </c>
      <c r="H30" s="22">
        <v>30.75</v>
      </c>
      <c r="I30" s="23">
        <v>32.97</v>
      </c>
      <c r="J30" s="22">
        <v>37.31</v>
      </c>
      <c r="K30" s="23">
        <v>41.23</v>
      </c>
      <c r="L30" s="24">
        <v>39.270000000000003</v>
      </c>
      <c r="M30" s="24">
        <v>36.119999999999997</v>
      </c>
      <c r="N30" s="24">
        <v>33.380000000000003</v>
      </c>
      <c r="O30" s="24">
        <v>31.41</v>
      </c>
      <c r="P30" s="31"/>
      <c r="Q30" s="109"/>
      <c r="R30" s="109">
        <v>13</v>
      </c>
      <c r="S30" t="str">
        <f t="shared" si="1"/>
        <v>D13</v>
      </c>
      <c r="T30" t="str">
        <f t="shared" si="2"/>
        <v>D</v>
      </c>
      <c r="U30" s="109" t="s">
        <v>13</v>
      </c>
      <c r="V30">
        <v>16.670000000000002</v>
      </c>
      <c r="W30">
        <v>19</v>
      </c>
      <c r="X30">
        <v>21.34</v>
      </c>
      <c r="Y30">
        <v>26.31</v>
      </c>
      <c r="Z30">
        <v>28.53</v>
      </c>
      <c r="AA30">
        <v>30.75</v>
      </c>
      <c r="AB30">
        <v>32.97</v>
      </c>
      <c r="AC30">
        <v>37.31</v>
      </c>
      <c r="AD30">
        <v>41.23</v>
      </c>
      <c r="AE30">
        <v>39.270000000000003</v>
      </c>
      <c r="AF30">
        <v>36.119999999999997</v>
      </c>
      <c r="AG30">
        <v>33.380000000000003</v>
      </c>
      <c r="AH30">
        <v>31.41</v>
      </c>
    </row>
    <row r="31" spans="1:34" ht="15.75" x14ac:dyDescent="0.3">
      <c r="A31" s="5">
        <v>14</v>
      </c>
      <c r="B31" s="6" t="s">
        <v>14</v>
      </c>
      <c r="C31" s="21">
        <v>13.14</v>
      </c>
      <c r="D31" s="22">
        <v>14.97</v>
      </c>
      <c r="E31" s="23">
        <v>16.809999999999999</v>
      </c>
      <c r="F31" s="22">
        <v>20.72</v>
      </c>
      <c r="G31" s="23">
        <v>22.47</v>
      </c>
      <c r="H31" s="22">
        <v>24.22</v>
      </c>
      <c r="I31" s="23">
        <v>25.98</v>
      </c>
      <c r="J31" s="22">
        <v>29.39</v>
      </c>
      <c r="K31" s="23">
        <v>32.479999999999997</v>
      </c>
      <c r="L31" s="24">
        <v>30.94</v>
      </c>
      <c r="M31" s="24">
        <v>28.46</v>
      </c>
      <c r="N31" s="24">
        <v>26.3</v>
      </c>
      <c r="O31" s="24">
        <v>24.75</v>
      </c>
      <c r="P31" s="31"/>
      <c r="Q31" s="109"/>
      <c r="R31" s="109">
        <v>14</v>
      </c>
      <c r="S31" t="str">
        <f t="shared" si="1"/>
        <v>D14</v>
      </c>
      <c r="T31" t="str">
        <f t="shared" si="2"/>
        <v>D</v>
      </c>
      <c r="U31" s="109" t="s">
        <v>14</v>
      </c>
      <c r="V31">
        <v>13.14</v>
      </c>
      <c r="W31">
        <v>14.97</v>
      </c>
      <c r="X31">
        <v>16.809999999999999</v>
      </c>
      <c r="Y31">
        <v>20.72</v>
      </c>
      <c r="Z31">
        <v>22.47</v>
      </c>
      <c r="AA31">
        <v>24.22</v>
      </c>
      <c r="AB31">
        <v>25.98</v>
      </c>
      <c r="AC31">
        <v>29.39</v>
      </c>
      <c r="AD31">
        <v>32.479999999999997</v>
      </c>
      <c r="AE31">
        <v>30.94</v>
      </c>
      <c r="AF31">
        <v>28.46</v>
      </c>
      <c r="AG31">
        <v>26.3</v>
      </c>
      <c r="AH31">
        <v>24.75</v>
      </c>
    </row>
    <row r="32" spans="1:34" ht="15.75" x14ac:dyDescent="0.3">
      <c r="A32" s="5">
        <v>15</v>
      </c>
      <c r="B32" s="6" t="s">
        <v>15</v>
      </c>
      <c r="C32" s="21">
        <v>15.49</v>
      </c>
      <c r="D32" s="22">
        <v>17.66</v>
      </c>
      <c r="E32" s="23">
        <v>19.829999999999998</v>
      </c>
      <c r="F32" s="22">
        <v>24.45</v>
      </c>
      <c r="G32" s="23">
        <v>26.51</v>
      </c>
      <c r="H32" s="22">
        <v>28.58</v>
      </c>
      <c r="I32" s="23">
        <v>30.64</v>
      </c>
      <c r="J32" s="22">
        <v>34.67</v>
      </c>
      <c r="K32" s="23">
        <v>38.32</v>
      </c>
      <c r="L32" s="24">
        <v>36.49</v>
      </c>
      <c r="M32" s="24">
        <v>33.57</v>
      </c>
      <c r="N32" s="24">
        <v>31.02</v>
      </c>
      <c r="O32" s="24">
        <v>29.19</v>
      </c>
      <c r="P32" s="31"/>
      <c r="Q32" s="109"/>
      <c r="R32" s="109">
        <v>15</v>
      </c>
      <c r="S32" t="str">
        <f t="shared" si="1"/>
        <v>D15</v>
      </c>
      <c r="T32" t="str">
        <f t="shared" si="2"/>
        <v>D</v>
      </c>
      <c r="U32" s="109" t="s">
        <v>15</v>
      </c>
      <c r="V32">
        <v>15.49</v>
      </c>
      <c r="W32">
        <v>17.66</v>
      </c>
      <c r="X32">
        <v>19.829999999999998</v>
      </c>
      <c r="Y32">
        <v>24.45</v>
      </c>
      <c r="Z32">
        <v>26.51</v>
      </c>
      <c r="AA32">
        <v>28.58</v>
      </c>
      <c r="AB32">
        <v>30.64</v>
      </c>
      <c r="AC32">
        <v>34.67</v>
      </c>
      <c r="AD32">
        <v>38.32</v>
      </c>
      <c r="AE32">
        <v>36.49</v>
      </c>
      <c r="AF32">
        <v>33.57</v>
      </c>
      <c r="AG32">
        <v>31.02</v>
      </c>
      <c r="AH32">
        <v>29.19</v>
      </c>
    </row>
    <row r="33" spans="1:34" ht="15.75" x14ac:dyDescent="0.3">
      <c r="A33" s="5">
        <v>16</v>
      </c>
      <c r="B33" s="6" t="s">
        <v>16</v>
      </c>
      <c r="C33" s="21">
        <v>16.399999999999999</v>
      </c>
      <c r="D33" s="22">
        <v>18.690000000000001</v>
      </c>
      <c r="E33" s="23">
        <v>20.98</v>
      </c>
      <c r="F33" s="22">
        <v>25.47</v>
      </c>
      <c r="G33" s="23">
        <v>27.63</v>
      </c>
      <c r="H33" s="22">
        <v>29.78</v>
      </c>
      <c r="I33" s="23">
        <v>31.93</v>
      </c>
      <c r="J33" s="22">
        <v>35.85</v>
      </c>
      <c r="K33" s="23">
        <v>39.630000000000003</v>
      </c>
      <c r="L33" s="24">
        <v>37.729999999999997</v>
      </c>
      <c r="M33" s="24">
        <v>34.72</v>
      </c>
      <c r="N33" s="24">
        <v>32.08</v>
      </c>
      <c r="O33" s="24">
        <v>30.19</v>
      </c>
      <c r="P33" s="31"/>
      <c r="Q33" s="109"/>
      <c r="R33" s="109">
        <v>16</v>
      </c>
      <c r="S33" t="str">
        <f t="shared" si="1"/>
        <v>D16</v>
      </c>
      <c r="T33" t="str">
        <f t="shared" si="2"/>
        <v>D</v>
      </c>
      <c r="U33" s="109" t="s">
        <v>16</v>
      </c>
      <c r="V33">
        <v>16.399999999999999</v>
      </c>
      <c r="W33">
        <v>18.690000000000001</v>
      </c>
      <c r="X33">
        <v>20.98</v>
      </c>
      <c r="Y33">
        <v>25.47</v>
      </c>
      <c r="Z33">
        <v>27.63</v>
      </c>
      <c r="AA33">
        <v>29.78</v>
      </c>
      <c r="AB33">
        <v>31.93</v>
      </c>
      <c r="AC33">
        <v>35.85</v>
      </c>
      <c r="AD33">
        <v>39.630000000000003</v>
      </c>
      <c r="AE33">
        <v>37.729999999999997</v>
      </c>
      <c r="AF33">
        <v>34.72</v>
      </c>
      <c r="AG33">
        <v>32.08</v>
      </c>
      <c r="AH33">
        <v>30.19</v>
      </c>
    </row>
    <row r="34" spans="1:34" ht="15.75" x14ac:dyDescent="0.3">
      <c r="A34" s="5">
        <v>17</v>
      </c>
      <c r="B34" s="6" t="s">
        <v>17</v>
      </c>
      <c r="C34" s="21">
        <v>17.32</v>
      </c>
      <c r="D34" s="22">
        <v>19.75</v>
      </c>
      <c r="E34" s="23">
        <v>22.17</v>
      </c>
      <c r="F34" s="22">
        <v>26.91</v>
      </c>
      <c r="G34" s="23">
        <v>29.19</v>
      </c>
      <c r="H34" s="22">
        <v>31.47</v>
      </c>
      <c r="I34" s="23">
        <v>33.74</v>
      </c>
      <c r="J34" s="22">
        <v>37.869999999999997</v>
      </c>
      <c r="K34" s="23">
        <v>41.86</v>
      </c>
      <c r="L34" s="24">
        <v>39.86</v>
      </c>
      <c r="M34" s="24">
        <v>36.68</v>
      </c>
      <c r="N34" s="24">
        <v>33.89</v>
      </c>
      <c r="O34" s="24">
        <v>31.89</v>
      </c>
      <c r="P34" s="31"/>
      <c r="Q34" s="109"/>
      <c r="R34" s="109">
        <v>17</v>
      </c>
      <c r="S34" t="str">
        <f t="shared" si="1"/>
        <v>D17</v>
      </c>
      <c r="T34" t="str">
        <f t="shared" si="2"/>
        <v>D</v>
      </c>
      <c r="U34" s="109" t="s">
        <v>17</v>
      </c>
      <c r="V34">
        <v>17.32</v>
      </c>
      <c r="W34">
        <v>19.75</v>
      </c>
      <c r="X34">
        <v>22.17</v>
      </c>
      <c r="Y34">
        <v>26.91</v>
      </c>
      <c r="Z34">
        <v>29.19</v>
      </c>
      <c r="AA34">
        <v>31.47</v>
      </c>
      <c r="AB34">
        <v>33.74</v>
      </c>
      <c r="AC34">
        <v>37.869999999999997</v>
      </c>
      <c r="AD34">
        <v>41.86</v>
      </c>
      <c r="AE34">
        <v>39.86</v>
      </c>
      <c r="AF34">
        <v>36.68</v>
      </c>
      <c r="AG34">
        <v>33.89</v>
      </c>
      <c r="AH34">
        <v>31.89</v>
      </c>
    </row>
    <row r="35" spans="1:34" ht="15.75" x14ac:dyDescent="0.3">
      <c r="A35" s="5">
        <v>17</v>
      </c>
      <c r="B35" s="6" t="s">
        <v>18</v>
      </c>
      <c r="C35" s="21">
        <v>37.92</v>
      </c>
      <c r="D35" s="22">
        <v>43.23</v>
      </c>
      <c r="E35" s="23">
        <v>48.54</v>
      </c>
      <c r="F35" s="22">
        <v>53.84</v>
      </c>
      <c r="G35" s="23">
        <v>58.39</v>
      </c>
      <c r="H35" s="22">
        <v>62.95</v>
      </c>
      <c r="I35" s="23">
        <v>67.5</v>
      </c>
      <c r="J35" s="22">
        <v>72.05</v>
      </c>
      <c r="K35" s="23">
        <v>79.64</v>
      </c>
      <c r="L35" s="24">
        <v>75.84</v>
      </c>
      <c r="M35" s="24">
        <v>69.77</v>
      </c>
      <c r="N35" s="24">
        <v>64.47</v>
      </c>
      <c r="O35" s="24">
        <v>60.67</v>
      </c>
      <c r="P35" s="31"/>
      <c r="Q35" s="109"/>
      <c r="R35" s="109">
        <v>17</v>
      </c>
      <c r="S35" t="str">
        <f t="shared" si="1"/>
        <v>D17</v>
      </c>
      <c r="T35" t="str">
        <f t="shared" si="2"/>
        <v>D</v>
      </c>
      <c r="U35" s="109" t="s">
        <v>18</v>
      </c>
      <c r="V35">
        <v>37.92</v>
      </c>
      <c r="W35">
        <v>43.23</v>
      </c>
      <c r="X35">
        <v>48.54</v>
      </c>
      <c r="Y35">
        <v>53.84</v>
      </c>
      <c r="Z35">
        <v>58.39</v>
      </c>
      <c r="AA35">
        <v>62.95</v>
      </c>
      <c r="AB35">
        <v>67.5</v>
      </c>
      <c r="AC35">
        <v>72.05</v>
      </c>
      <c r="AD35">
        <v>79.64</v>
      </c>
      <c r="AE35">
        <v>75.84</v>
      </c>
      <c r="AF35">
        <v>69.77</v>
      </c>
      <c r="AG35">
        <v>64.47</v>
      </c>
      <c r="AH35">
        <v>60.67</v>
      </c>
    </row>
    <row r="36" spans="1:34" ht="15.75" x14ac:dyDescent="0.3">
      <c r="A36" s="5">
        <v>18</v>
      </c>
      <c r="B36" s="6" t="s">
        <v>19</v>
      </c>
      <c r="C36" s="21">
        <v>13.15</v>
      </c>
      <c r="D36" s="22">
        <v>14.99</v>
      </c>
      <c r="E36" s="23">
        <v>16.84</v>
      </c>
      <c r="F36" s="22">
        <v>20.440000000000001</v>
      </c>
      <c r="G36" s="23">
        <v>22.17</v>
      </c>
      <c r="H36" s="22">
        <v>23.9</v>
      </c>
      <c r="I36" s="23">
        <v>25.62</v>
      </c>
      <c r="J36" s="22">
        <v>28.77</v>
      </c>
      <c r="K36" s="23">
        <v>31.79</v>
      </c>
      <c r="L36" s="24">
        <v>30.28</v>
      </c>
      <c r="M36" s="24">
        <v>27.85</v>
      </c>
      <c r="N36" s="24">
        <v>25.74</v>
      </c>
      <c r="O36" s="24">
        <v>24.22</v>
      </c>
      <c r="P36" s="31"/>
      <c r="Q36" s="109"/>
      <c r="R36" s="109">
        <v>18</v>
      </c>
      <c r="S36" t="str">
        <f t="shared" si="1"/>
        <v>D18</v>
      </c>
      <c r="T36" t="str">
        <f t="shared" si="2"/>
        <v>D</v>
      </c>
      <c r="U36" s="109" t="s">
        <v>19</v>
      </c>
      <c r="V36">
        <v>13.15</v>
      </c>
      <c r="W36">
        <v>14.99</v>
      </c>
      <c r="X36">
        <v>16.84</v>
      </c>
      <c r="Y36">
        <v>20.440000000000001</v>
      </c>
      <c r="Z36">
        <v>22.17</v>
      </c>
      <c r="AA36">
        <v>23.9</v>
      </c>
      <c r="AB36">
        <v>25.62</v>
      </c>
      <c r="AC36">
        <v>28.77</v>
      </c>
      <c r="AD36">
        <v>31.79</v>
      </c>
      <c r="AE36">
        <v>30.28</v>
      </c>
      <c r="AF36">
        <v>27.85</v>
      </c>
      <c r="AG36">
        <v>25.74</v>
      </c>
      <c r="AH36">
        <v>24.22</v>
      </c>
    </row>
    <row r="37" spans="1:34" ht="15.75" x14ac:dyDescent="0.3">
      <c r="A37" s="5">
        <v>19</v>
      </c>
      <c r="B37" s="6" t="s">
        <v>20</v>
      </c>
      <c r="C37" s="21">
        <v>14.71</v>
      </c>
      <c r="D37" s="22">
        <v>16.77</v>
      </c>
      <c r="E37" s="23">
        <v>18.82</v>
      </c>
      <c r="F37" s="22">
        <v>23.2</v>
      </c>
      <c r="G37" s="23">
        <v>25.17</v>
      </c>
      <c r="H37" s="22">
        <v>27.13</v>
      </c>
      <c r="I37" s="23">
        <v>29.09</v>
      </c>
      <c r="J37" s="22">
        <v>32.909999999999997</v>
      </c>
      <c r="K37" s="23">
        <v>36.369999999999997</v>
      </c>
      <c r="L37" s="24">
        <v>34.64</v>
      </c>
      <c r="M37" s="24">
        <v>31.87</v>
      </c>
      <c r="N37" s="24">
        <v>29.45</v>
      </c>
      <c r="O37" s="24">
        <v>27.71</v>
      </c>
      <c r="P37" s="31"/>
      <c r="Q37" s="109"/>
      <c r="R37" s="109">
        <v>19</v>
      </c>
      <c r="S37" t="str">
        <f t="shared" si="1"/>
        <v>D19</v>
      </c>
      <c r="T37" t="str">
        <f t="shared" si="2"/>
        <v>D</v>
      </c>
      <c r="U37" s="109" t="s">
        <v>20</v>
      </c>
      <c r="V37">
        <v>14.71</v>
      </c>
      <c r="W37">
        <v>16.77</v>
      </c>
      <c r="X37">
        <v>18.82</v>
      </c>
      <c r="Y37">
        <v>23.2</v>
      </c>
      <c r="Z37">
        <v>25.17</v>
      </c>
      <c r="AA37">
        <v>27.13</v>
      </c>
      <c r="AB37">
        <v>29.09</v>
      </c>
      <c r="AC37">
        <v>32.909999999999997</v>
      </c>
      <c r="AD37">
        <v>36.369999999999997</v>
      </c>
      <c r="AE37">
        <v>34.64</v>
      </c>
      <c r="AF37">
        <v>31.87</v>
      </c>
      <c r="AG37">
        <v>29.45</v>
      </c>
      <c r="AH37">
        <v>27.71</v>
      </c>
    </row>
    <row r="38" spans="1:34" ht="15.75" x14ac:dyDescent="0.3">
      <c r="A38" s="5">
        <v>20</v>
      </c>
      <c r="B38" s="6" t="s">
        <v>21</v>
      </c>
      <c r="C38" s="21">
        <v>73.73</v>
      </c>
      <c r="D38" s="22">
        <v>84.05</v>
      </c>
      <c r="E38" s="23">
        <v>94.38</v>
      </c>
      <c r="F38" s="22">
        <v>104.7</v>
      </c>
      <c r="G38" s="23">
        <v>113.55</v>
      </c>
      <c r="H38" s="22">
        <v>122.4</v>
      </c>
      <c r="I38" s="23">
        <v>131.25</v>
      </c>
      <c r="J38" s="22">
        <v>140.09</v>
      </c>
      <c r="K38" s="23">
        <v>154.84</v>
      </c>
      <c r="L38" s="24">
        <v>147.47</v>
      </c>
      <c r="M38" s="24">
        <v>135.66999999999999</v>
      </c>
      <c r="N38" s="24">
        <v>125.35</v>
      </c>
      <c r="O38" s="24">
        <v>117.97</v>
      </c>
      <c r="P38" s="31"/>
      <c r="Q38" s="109"/>
      <c r="R38" s="109">
        <v>20</v>
      </c>
      <c r="S38" t="str">
        <f t="shared" si="1"/>
        <v>D20</v>
      </c>
      <c r="T38" t="str">
        <f t="shared" si="2"/>
        <v>D</v>
      </c>
      <c r="U38" s="109" t="s">
        <v>21</v>
      </c>
      <c r="V38">
        <v>73.73</v>
      </c>
      <c r="W38">
        <v>84.05</v>
      </c>
      <c r="X38">
        <v>94.38</v>
      </c>
      <c r="Y38">
        <v>104.7</v>
      </c>
      <c r="Z38">
        <v>113.55</v>
      </c>
      <c r="AA38">
        <v>122.4</v>
      </c>
      <c r="AB38">
        <v>131.25</v>
      </c>
      <c r="AC38">
        <v>140.09</v>
      </c>
      <c r="AD38">
        <v>154.84</v>
      </c>
      <c r="AE38">
        <v>147.47</v>
      </c>
      <c r="AF38">
        <v>135.66999999999999</v>
      </c>
      <c r="AG38">
        <v>125.35</v>
      </c>
      <c r="AH38">
        <v>117.97</v>
      </c>
    </row>
    <row r="39" spans="1:34" ht="15.75" x14ac:dyDescent="0.3">
      <c r="A39" s="5">
        <v>21</v>
      </c>
      <c r="B39" s="6" t="s">
        <v>22</v>
      </c>
      <c r="C39" s="21">
        <v>9.1999999999999993</v>
      </c>
      <c r="D39" s="22">
        <v>10.49</v>
      </c>
      <c r="E39" s="23">
        <v>11.78</v>
      </c>
      <c r="F39" s="22">
        <v>14.52</v>
      </c>
      <c r="G39" s="23">
        <v>15.75</v>
      </c>
      <c r="H39" s="22">
        <v>16.97</v>
      </c>
      <c r="I39" s="23">
        <v>18.2</v>
      </c>
      <c r="J39" s="22">
        <v>20.59</v>
      </c>
      <c r="K39" s="23">
        <v>22.76</v>
      </c>
      <c r="L39" s="24">
        <v>21.68</v>
      </c>
      <c r="M39" s="24">
        <v>19.940000000000001</v>
      </c>
      <c r="N39" s="24">
        <v>18.43</v>
      </c>
      <c r="O39" s="24">
        <v>17.34</v>
      </c>
      <c r="P39" s="31"/>
      <c r="Q39" s="109"/>
      <c r="R39" s="109">
        <v>21</v>
      </c>
      <c r="S39" t="str">
        <f t="shared" si="1"/>
        <v>D21</v>
      </c>
      <c r="T39" t="str">
        <f t="shared" si="2"/>
        <v>D</v>
      </c>
      <c r="U39" s="109" t="s">
        <v>22</v>
      </c>
      <c r="V39">
        <v>9.1999999999999993</v>
      </c>
      <c r="W39">
        <v>10.49</v>
      </c>
      <c r="X39">
        <v>11.78</v>
      </c>
      <c r="Y39">
        <v>14.52</v>
      </c>
      <c r="Z39">
        <v>15.75</v>
      </c>
      <c r="AA39">
        <v>16.97</v>
      </c>
      <c r="AB39">
        <v>18.2</v>
      </c>
      <c r="AC39">
        <v>20.59</v>
      </c>
      <c r="AD39">
        <v>22.76</v>
      </c>
      <c r="AE39">
        <v>21.68</v>
      </c>
      <c r="AF39">
        <v>19.940000000000001</v>
      </c>
      <c r="AG39">
        <v>18.43</v>
      </c>
      <c r="AH39">
        <v>17.34</v>
      </c>
    </row>
    <row r="40" spans="1:34" ht="15.75" x14ac:dyDescent="0.3">
      <c r="A40" s="5">
        <v>22</v>
      </c>
      <c r="B40" s="6" t="s">
        <v>23</v>
      </c>
      <c r="C40" s="21">
        <v>15.1</v>
      </c>
      <c r="D40" s="22">
        <v>17.21</v>
      </c>
      <c r="E40" s="23">
        <v>19.329999999999998</v>
      </c>
      <c r="F40" s="22">
        <v>23.83</v>
      </c>
      <c r="G40" s="23">
        <v>25.84</v>
      </c>
      <c r="H40" s="22">
        <v>27.85</v>
      </c>
      <c r="I40" s="23">
        <v>29.87</v>
      </c>
      <c r="J40" s="22">
        <v>33.79</v>
      </c>
      <c r="K40" s="23">
        <v>37.340000000000003</v>
      </c>
      <c r="L40" s="24">
        <v>35.56</v>
      </c>
      <c r="M40" s="24">
        <v>32.72</v>
      </c>
      <c r="N40" s="24">
        <v>30.23</v>
      </c>
      <c r="O40" s="24">
        <v>28.45</v>
      </c>
      <c r="P40" s="31"/>
      <c r="Q40" s="109"/>
      <c r="R40" s="109">
        <v>22</v>
      </c>
      <c r="S40" t="str">
        <f t="shared" si="1"/>
        <v>D22</v>
      </c>
      <c r="T40" t="str">
        <f t="shared" si="2"/>
        <v>D</v>
      </c>
      <c r="U40" s="109" t="s">
        <v>23</v>
      </c>
      <c r="V40">
        <v>15.1</v>
      </c>
      <c r="W40">
        <v>17.21</v>
      </c>
      <c r="X40">
        <v>19.329999999999998</v>
      </c>
      <c r="Y40">
        <v>23.83</v>
      </c>
      <c r="Z40">
        <v>25.84</v>
      </c>
      <c r="AA40">
        <v>27.85</v>
      </c>
      <c r="AB40">
        <v>29.87</v>
      </c>
      <c r="AC40">
        <v>33.79</v>
      </c>
      <c r="AD40">
        <v>37.340000000000003</v>
      </c>
      <c r="AE40">
        <v>35.56</v>
      </c>
      <c r="AF40">
        <v>32.72</v>
      </c>
      <c r="AG40">
        <v>30.23</v>
      </c>
      <c r="AH40">
        <v>28.45</v>
      </c>
    </row>
    <row r="41" spans="1:34" ht="15.75" x14ac:dyDescent="0.3">
      <c r="A41" s="5">
        <v>22</v>
      </c>
      <c r="B41" s="6" t="s">
        <v>18</v>
      </c>
      <c r="C41" s="21">
        <v>38.799999999999997</v>
      </c>
      <c r="D41" s="22">
        <v>44.23</v>
      </c>
      <c r="E41" s="23">
        <v>49.65</v>
      </c>
      <c r="F41" s="22">
        <v>55.08</v>
      </c>
      <c r="G41" s="23">
        <v>59.75</v>
      </c>
      <c r="H41" s="22">
        <v>64.400000000000006</v>
      </c>
      <c r="I41" s="23">
        <v>69.05</v>
      </c>
      <c r="J41" s="22">
        <v>73.709999999999994</v>
      </c>
      <c r="K41" s="23">
        <v>81.47</v>
      </c>
      <c r="L41" s="24">
        <v>77.58</v>
      </c>
      <c r="M41" s="24">
        <v>71.38</v>
      </c>
      <c r="N41" s="24">
        <v>65.95</v>
      </c>
      <c r="O41" s="24">
        <v>62.07</v>
      </c>
      <c r="P41" s="31"/>
      <c r="Q41" s="109"/>
      <c r="R41" s="109">
        <v>22</v>
      </c>
      <c r="S41" t="str">
        <f t="shared" si="1"/>
        <v>D22</v>
      </c>
      <c r="T41" t="str">
        <f t="shared" si="2"/>
        <v>D</v>
      </c>
      <c r="U41" s="109" t="s">
        <v>18</v>
      </c>
      <c r="V41">
        <v>38.799999999999997</v>
      </c>
      <c r="W41">
        <v>44.23</v>
      </c>
      <c r="X41">
        <v>49.65</v>
      </c>
      <c r="Y41">
        <v>55.08</v>
      </c>
      <c r="Z41">
        <v>59.75</v>
      </c>
      <c r="AA41">
        <v>64.400000000000006</v>
      </c>
      <c r="AB41">
        <v>69.05</v>
      </c>
      <c r="AC41">
        <v>73.709999999999994</v>
      </c>
      <c r="AD41">
        <v>81.47</v>
      </c>
      <c r="AE41">
        <v>77.58</v>
      </c>
      <c r="AF41">
        <v>71.38</v>
      </c>
      <c r="AG41">
        <v>65.95</v>
      </c>
      <c r="AH41">
        <v>62.07</v>
      </c>
    </row>
    <row r="42" spans="1:34" ht="15.75" x14ac:dyDescent="0.3">
      <c r="A42" s="5">
        <v>23</v>
      </c>
      <c r="B42" s="6" t="s">
        <v>24</v>
      </c>
      <c r="C42" s="21">
        <v>13.53</v>
      </c>
      <c r="D42" s="22">
        <v>15.42</v>
      </c>
      <c r="E42" s="23">
        <v>17.32</v>
      </c>
      <c r="F42" s="22">
        <v>21.34</v>
      </c>
      <c r="G42" s="23">
        <v>23.15</v>
      </c>
      <c r="H42" s="22">
        <v>24.95</v>
      </c>
      <c r="I42" s="23">
        <v>26.75</v>
      </c>
      <c r="J42" s="22">
        <v>30.27</v>
      </c>
      <c r="K42" s="23">
        <v>33.450000000000003</v>
      </c>
      <c r="L42" s="24">
        <v>31.86</v>
      </c>
      <c r="M42" s="24">
        <v>29.31</v>
      </c>
      <c r="N42" s="24">
        <v>27.08</v>
      </c>
      <c r="O42" s="24">
        <v>25.49</v>
      </c>
      <c r="P42" s="31"/>
      <c r="Q42" s="109"/>
      <c r="R42" s="109">
        <v>23</v>
      </c>
      <c r="S42" t="str">
        <f t="shared" si="1"/>
        <v>D23</v>
      </c>
      <c r="T42" t="str">
        <f t="shared" si="2"/>
        <v>D</v>
      </c>
      <c r="U42" s="109" t="s">
        <v>24</v>
      </c>
      <c r="V42">
        <v>13.53</v>
      </c>
      <c r="W42">
        <v>15.42</v>
      </c>
      <c r="X42">
        <v>17.32</v>
      </c>
      <c r="Y42">
        <v>21.34</v>
      </c>
      <c r="Z42">
        <v>23.15</v>
      </c>
      <c r="AA42">
        <v>24.95</v>
      </c>
      <c r="AB42">
        <v>26.75</v>
      </c>
      <c r="AC42">
        <v>30.27</v>
      </c>
      <c r="AD42">
        <v>33.450000000000003</v>
      </c>
      <c r="AE42">
        <v>31.86</v>
      </c>
      <c r="AF42">
        <v>29.31</v>
      </c>
      <c r="AG42">
        <v>27.08</v>
      </c>
      <c r="AH42">
        <v>25.49</v>
      </c>
    </row>
    <row r="43" spans="1:34" ht="15.75" x14ac:dyDescent="0.3">
      <c r="A43" s="5">
        <v>24</v>
      </c>
      <c r="B43" s="6" t="s">
        <v>25</v>
      </c>
      <c r="C43" s="21">
        <v>15.49</v>
      </c>
      <c r="D43" s="22">
        <v>17.66</v>
      </c>
      <c r="E43" s="23">
        <v>19.829999999999998</v>
      </c>
      <c r="F43" s="22">
        <v>24.45</v>
      </c>
      <c r="G43" s="23">
        <v>26.51</v>
      </c>
      <c r="H43" s="22">
        <v>28.58</v>
      </c>
      <c r="I43" s="23">
        <v>30.64</v>
      </c>
      <c r="J43" s="22">
        <v>34.67</v>
      </c>
      <c r="K43" s="23">
        <v>38.32</v>
      </c>
      <c r="L43" s="24">
        <v>36.49</v>
      </c>
      <c r="M43" s="24">
        <v>33.57</v>
      </c>
      <c r="N43" s="24">
        <v>31.02</v>
      </c>
      <c r="O43" s="24">
        <v>29.19</v>
      </c>
      <c r="P43" s="31"/>
      <c r="Q43" s="109"/>
      <c r="R43" s="109">
        <v>24</v>
      </c>
      <c r="S43" t="str">
        <f t="shared" si="1"/>
        <v>D24</v>
      </c>
      <c r="T43" t="str">
        <f t="shared" si="2"/>
        <v>D</v>
      </c>
      <c r="U43" s="109" t="s">
        <v>25</v>
      </c>
      <c r="V43">
        <v>15.49</v>
      </c>
      <c r="W43">
        <v>17.66</v>
      </c>
      <c r="X43">
        <v>19.829999999999998</v>
      </c>
      <c r="Y43">
        <v>24.45</v>
      </c>
      <c r="Z43">
        <v>26.51</v>
      </c>
      <c r="AA43">
        <v>28.58</v>
      </c>
      <c r="AB43">
        <v>30.64</v>
      </c>
      <c r="AC43">
        <v>34.67</v>
      </c>
      <c r="AD43">
        <v>38.32</v>
      </c>
      <c r="AE43">
        <v>36.49</v>
      </c>
      <c r="AF43">
        <v>33.57</v>
      </c>
      <c r="AG43">
        <v>31.02</v>
      </c>
      <c r="AH43">
        <v>29.19</v>
      </c>
    </row>
    <row r="44" spans="1:34" ht="15.75" x14ac:dyDescent="0.3">
      <c r="A44" s="5">
        <v>25</v>
      </c>
      <c r="B44" s="6" t="s">
        <v>26</v>
      </c>
      <c r="C44" s="21">
        <v>11.17</v>
      </c>
      <c r="D44" s="22">
        <v>12.73</v>
      </c>
      <c r="E44" s="23">
        <v>14.3</v>
      </c>
      <c r="F44" s="22">
        <v>17.62</v>
      </c>
      <c r="G44" s="23">
        <v>19.11</v>
      </c>
      <c r="H44" s="22">
        <v>20.6</v>
      </c>
      <c r="I44" s="23">
        <v>22.09</v>
      </c>
      <c r="J44" s="22">
        <v>24.99</v>
      </c>
      <c r="K44" s="23">
        <v>27.62</v>
      </c>
      <c r="L44" s="24">
        <v>26.31</v>
      </c>
      <c r="M44" s="24">
        <v>24.2</v>
      </c>
      <c r="N44" s="24">
        <v>22.36</v>
      </c>
      <c r="O44" s="24">
        <v>21.04</v>
      </c>
      <c r="P44" s="31"/>
      <c r="Q44" s="109"/>
      <c r="R44" s="109">
        <v>25</v>
      </c>
      <c r="S44" t="str">
        <f t="shared" si="1"/>
        <v>D25</v>
      </c>
      <c r="T44" t="str">
        <f t="shared" si="2"/>
        <v>D</v>
      </c>
      <c r="U44" s="109" t="s">
        <v>26</v>
      </c>
      <c r="V44">
        <v>11.17</v>
      </c>
      <c r="W44">
        <v>12.73</v>
      </c>
      <c r="X44">
        <v>14.3</v>
      </c>
      <c r="Y44">
        <v>17.62</v>
      </c>
      <c r="Z44">
        <v>19.11</v>
      </c>
      <c r="AA44">
        <v>20.6</v>
      </c>
      <c r="AB44">
        <v>22.09</v>
      </c>
      <c r="AC44">
        <v>24.99</v>
      </c>
      <c r="AD44">
        <v>27.62</v>
      </c>
      <c r="AE44">
        <v>26.31</v>
      </c>
      <c r="AF44">
        <v>24.2</v>
      </c>
      <c r="AG44">
        <v>22.36</v>
      </c>
      <c r="AH44">
        <v>21.04</v>
      </c>
    </row>
    <row r="45" spans="1:34" ht="15.75" x14ac:dyDescent="0.3">
      <c r="A45" s="5">
        <v>25</v>
      </c>
      <c r="B45" s="6" t="s">
        <v>4</v>
      </c>
      <c r="C45" s="21">
        <v>30.06</v>
      </c>
      <c r="D45" s="22">
        <v>34.270000000000003</v>
      </c>
      <c r="E45" s="23">
        <v>38.479999999999997</v>
      </c>
      <c r="F45" s="22">
        <v>42.68</v>
      </c>
      <c r="G45" s="23">
        <v>46.29</v>
      </c>
      <c r="H45" s="22">
        <v>49.9</v>
      </c>
      <c r="I45" s="23">
        <v>53.5</v>
      </c>
      <c r="J45" s="22">
        <v>57.12</v>
      </c>
      <c r="K45" s="23">
        <v>63.12</v>
      </c>
      <c r="L45" s="24">
        <v>60.12</v>
      </c>
      <c r="M45" s="24">
        <v>55.31</v>
      </c>
      <c r="N45" s="24">
        <v>51.1</v>
      </c>
      <c r="O45" s="24">
        <v>48.09</v>
      </c>
      <c r="P45" s="31"/>
      <c r="Q45" s="109"/>
      <c r="R45" s="109">
        <v>25</v>
      </c>
      <c r="S45" t="str">
        <f t="shared" si="1"/>
        <v>S25</v>
      </c>
      <c r="T45" t="str">
        <f t="shared" si="2"/>
        <v>S</v>
      </c>
      <c r="U45" s="109" t="s">
        <v>4</v>
      </c>
      <c r="V45">
        <v>30.06</v>
      </c>
      <c r="W45">
        <v>34.270000000000003</v>
      </c>
      <c r="X45">
        <v>38.479999999999997</v>
      </c>
      <c r="Y45">
        <v>42.68</v>
      </c>
      <c r="Z45">
        <v>46.29</v>
      </c>
      <c r="AA45">
        <v>49.9</v>
      </c>
      <c r="AB45">
        <v>53.5</v>
      </c>
      <c r="AC45">
        <v>57.12</v>
      </c>
      <c r="AD45">
        <v>63.12</v>
      </c>
      <c r="AE45">
        <v>60.12</v>
      </c>
      <c r="AF45">
        <v>55.31</v>
      </c>
      <c r="AG45">
        <v>51.1</v>
      </c>
      <c r="AH45">
        <v>48.09</v>
      </c>
    </row>
    <row r="46" spans="1:34" ht="15.75" x14ac:dyDescent="0.3">
      <c r="A46" s="5">
        <v>26</v>
      </c>
      <c r="B46" s="6" t="s">
        <v>27</v>
      </c>
      <c r="C46" s="21">
        <v>13.53</v>
      </c>
      <c r="D46" s="22">
        <v>15.42</v>
      </c>
      <c r="E46" s="23">
        <v>17.32</v>
      </c>
      <c r="F46" s="22">
        <v>21.34</v>
      </c>
      <c r="G46" s="23">
        <v>23.15</v>
      </c>
      <c r="H46" s="22">
        <v>24.95</v>
      </c>
      <c r="I46" s="23">
        <v>26.75</v>
      </c>
      <c r="J46" s="22">
        <v>30.27</v>
      </c>
      <c r="K46" s="23">
        <v>33.450000000000003</v>
      </c>
      <c r="L46" s="24">
        <v>31.86</v>
      </c>
      <c r="M46" s="24">
        <v>29.31</v>
      </c>
      <c r="N46" s="24">
        <v>27.08</v>
      </c>
      <c r="O46" s="24">
        <v>25.49</v>
      </c>
      <c r="P46" s="31"/>
      <c r="Q46" s="109"/>
      <c r="R46" s="109">
        <v>26</v>
      </c>
      <c r="S46" t="str">
        <f t="shared" si="1"/>
        <v>D26</v>
      </c>
      <c r="T46" t="str">
        <f t="shared" si="2"/>
        <v>D</v>
      </c>
      <c r="U46" s="109" t="s">
        <v>27</v>
      </c>
      <c r="V46">
        <v>13.53</v>
      </c>
      <c r="W46">
        <v>15.42</v>
      </c>
      <c r="X46">
        <v>17.32</v>
      </c>
      <c r="Y46">
        <v>21.34</v>
      </c>
      <c r="Z46">
        <v>23.15</v>
      </c>
      <c r="AA46">
        <v>24.95</v>
      </c>
      <c r="AB46">
        <v>26.75</v>
      </c>
      <c r="AC46">
        <v>30.27</v>
      </c>
      <c r="AD46">
        <v>33.450000000000003</v>
      </c>
      <c r="AE46">
        <v>31.86</v>
      </c>
      <c r="AF46">
        <v>29.31</v>
      </c>
      <c r="AG46">
        <v>27.08</v>
      </c>
      <c r="AH46">
        <v>25.49</v>
      </c>
    </row>
    <row r="47" spans="1:34" ht="15.75" x14ac:dyDescent="0.3">
      <c r="A47" s="5">
        <v>27</v>
      </c>
      <c r="B47" s="6" t="s">
        <v>28</v>
      </c>
      <c r="C47" s="21">
        <v>12.23</v>
      </c>
      <c r="D47" s="22">
        <v>13.94</v>
      </c>
      <c r="E47" s="23">
        <v>15.65</v>
      </c>
      <c r="F47" s="22">
        <v>19</v>
      </c>
      <c r="G47" s="23">
        <v>20.61</v>
      </c>
      <c r="H47" s="22">
        <v>22.21</v>
      </c>
      <c r="I47" s="23">
        <v>23.82</v>
      </c>
      <c r="J47" s="22">
        <v>26.74</v>
      </c>
      <c r="K47" s="23">
        <v>29.55</v>
      </c>
      <c r="L47" s="24">
        <v>28.15</v>
      </c>
      <c r="M47" s="24">
        <v>25.89</v>
      </c>
      <c r="N47" s="24">
        <v>23.92</v>
      </c>
      <c r="O47" s="24">
        <v>22.52</v>
      </c>
      <c r="P47" s="31"/>
      <c r="Q47" s="109"/>
      <c r="R47" s="109">
        <v>27</v>
      </c>
      <c r="S47" t="str">
        <f t="shared" si="1"/>
        <v>D27</v>
      </c>
      <c r="T47" t="str">
        <f t="shared" si="2"/>
        <v>D</v>
      </c>
      <c r="U47" s="109" t="s">
        <v>28</v>
      </c>
      <c r="V47">
        <v>12.23</v>
      </c>
      <c r="W47">
        <v>13.94</v>
      </c>
      <c r="X47">
        <v>15.65</v>
      </c>
      <c r="Y47">
        <v>19</v>
      </c>
      <c r="Z47">
        <v>20.61</v>
      </c>
      <c r="AA47">
        <v>22.21</v>
      </c>
      <c r="AB47">
        <v>23.82</v>
      </c>
      <c r="AC47">
        <v>26.74</v>
      </c>
      <c r="AD47">
        <v>29.55</v>
      </c>
      <c r="AE47">
        <v>28.15</v>
      </c>
      <c r="AF47">
        <v>25.89</v>
      </c>
      <c r="AG47">
        <v>23.92</v>
      </c>
      <c r="AH47">
        <v>22.52</v>
      </c>
    </row>
    <row r="48" spans="1:34" ht="15.75" x14ac:dyDescent="0.3">
      <c r="A48" s="5">
        <v>28</v>
      </c>
      <c r="B48" s="6" t="s">
        <v>29</v>
      </c>
      <c r="C48" s="21">
        <v>13.15</v>
      </c>
      <c r="D48" s="22">
        <v>14.99</v>
      </c>
      <c r="E48" s="23">
        <v>16.84</v>
      </c>
      <c r="F48" s="22">
        <v>20.440000000000001</v>
      </c>
      <c r="G48" s="23">
        <v>22.17</v>
      </c>
      <c r="H48" s="22">
        <v>23.9</v>
      </c>
      <c r="I48" s="23">
        <v>25.62</v>
      </c>
      <c r="J48" s="22">
        <v>28.77</v>
      </c>
      <c r="K48" s="23">
        <v>31.79</v>
      </c>
      <c r="L48" s="24">
        <v>30.28</v>
      </c>
      <c r="M48" s="24">
        <v>27.85</v>
      </c>
      <c r="N48" s="24">
        <v>25.74</v>
      </c>
      <c r="O48" s="24">
        <v>24.22</v>
      </c>
      <c r="P48" s="31"/>
      <c r="Q48" s="109"/>
      <c r="R48" s="109">
        <v>28</v>
      </c>
      <c r="S48" t="str">
        <f t="shared" si="1"/>
        <v>D28</v>
      </c>
      <c r="T48" t="str">
        <f t="shared" si="2"/>
        <v>D</v>
      </c>
      <c r="U48" s="109" t="s">
        <v>29</v>
      </c>
      <c r="V48">
        <v>13.15</v>
      </c>
      <c r="W48">
        <v>14.99</v>
      </c>
      <c r="X48">
        <v>16.84</v>
      </c>
      <c r="Y48">
        <v>20.440000000000001</v>
      </c>
      <c r="Z48">
        <v>22.17</v>
      </c>
      <c r="AA48">
        <v>23.9</v>
      </c>
      <c r="AB48">
        <v>25.62</v>
      </c>
      <c r="AC48">
        <v>28.77</v>
      </c>
      <c r="AD48">
        <v>31.79</v>
      </c>
      <c r="AE48">
        <v>30.28</v>
      </c>
      <c r="AF48">
        <v>27.85</v>
      </c>
      <c r="AG48">
        <v>25.74</v>
      </c>
      <c r="AH48">
        <v>24.22</v>
      </c>
    </row>
    <row r="49" spans="1:34" ht="15.75" x14ac:dyDescent="0.3">
      <c r="A49" s="5">
        <v>29</v>
      </c>
      <c r="B49" s="6" t="s">
        <v>30</v>
      </c>
      <c r="C49" s="21">
        <v>16.670000000000002</v>
      </c>
      <c r="D49" s="22">
        <v>19</v>
      </c>
      <c r="E49" s="23">
        <v>21.34</v>
      </c>
      <c r="F49" s="22">
        <v>26.31</v>
      </c>
      <c r="G49" s="23">
        <v>28.53</v>
      </c>
      <c r="H49" s="22">
        <v>30.75</v>
      </c>
      <c r="I49" s="23">
        <v>32.97</v>
      </c>
      <c r="J49" s="22">
        <v>37.31</v>
      </c>
      <c r="K49" s="23">
        <v>41.23</v>
      </c>
      <c r="L49" s="24">
        <v>39.270000000000003</v>
      </c>
      <c r="M49" s="24">
        <v>36.119999999999997</v>
      </c>
      <c r="N49" s="24">
        <v>33.380000000000003</v>
      </c>
      <c r="O49" s="24">
        <v>31.41</v>
      </c>
      <c r="P49" s="31"/>
      <c r="Q49" s="109"/>
      <c r="R49" s="109">
        <v>29</v>
      </c>
      <c r="S49" t="str">
        <f t="shared" si="1"/>
        <v>D29</v>
      </c>
      <c r="T49" t="str">
        <f t="shared" si="2"/>
        <v>D</v>
      </c>
      <c r="U49" s="109" t="s">
        <v>30</v>
      </c>
      <c r="V49">
        <v>16.670000000000002</v>
      </c>
      <c r="W49">
        <v>19</v>
      </c>
      <c r="X49">
        <v>21.34</v>
      </c>
      <c r="Y49">
        <v>26.31</v>
      </c>
      <c r="Z49">
        <v>28.53</v>
      </c>
      <c r="AA49">
        <v>30.75</v>
      </c>
      <c r="AB49">
        <v>32.97</v>
      </c>
      <c r="AC49">
        <v>37.31</v>
      </c>
      <c r="AD49">
        <v>41.23</v>
      </c>
      <c r="AE49">
        <v>39.270000000000003</v>
      </c>
      <c r="AF49">
        <v>36.119999999999997</v>
      </c>
      <c r="AG49">
        <v>33.380000000000003</v>
      </c>
      <c r="AH49">
        <v>31.41</v>
      </c>
    </row>
    <row r="50" spans="1:34" ht="15.75" x14ac:dyDescent="0.3">
      <c r="A50" s="5">
        <v>29</v>
      </c>
      <c r="B50" s="6" t="s">
        <v>18</v>
      </c>
      <c r="C50" s="21">
        <v>42.29</v>
      </c>
      <c r="D50" s="22">
        <v>48.21</v>
      </c>
      <c r="E50" s="23">
        <v>54.13</v>
      </c>
      <c r="F50" s="22">
        <v>60.05</v>
      </c>
      <c r="G50" s="23">
        <v>65.13</v>
      </c>
      <c r="H50" s="22">
        <v>70.2</v>
      </c>
      <c r="I50" s="23">
        <v>75.28</v>
      </c>
      <c r="J50" s="22">
        <v>80.349999999999994</v>
      </c>
      <c r="K50" s="23">
        <v>88.8</v>
      </c>
      <c r="L50" s="24">
        <v>84.57</v>
      </c>
      <c r="M50" s="24">
        <v>77.81</v>
      </c>
      <c r="N50" s="24">
        <v>71.89</v>
      </c>
      <c r="O50" s="24">
        <v>67.66</v>
      </c>
      <c r="P50" s="31"/>
      <c r="Q50" s="109"/>
      <c r="R50" s="109">
        <v>29</v>
      </c>
      <c r="S50" t="str">
        <f t="shared" si="1"/>
        <v>D29</v>
      </c>
      <c r="T50" t="str">
        <f t="shared" si="2"/>
        <v>D</v>
      </c>
      <c r="U50" s="109" t="s">
        <v>18</v>
      </c>
      <c r="V50">
        <v>42.29</v>
      </c>
      <c r="W50">
        <v>48.21</v>
      </c>
      <c r="X50">
        <v>54.13</v>
      </c>
      <c r="Y50">
        <v>60.05</v>
      </c>
      <c r="Z50">
        <v>65.13</v>
      </c>
      <c r="AA50">
        <v>70.2</v>
      </c>
      <c r="AB50">
        <v>75.28</v>
      </c>
      <c r="AC50">
        <v>80.349999999999994</v>
      </c>
      <c r="AD50">
        <v>88.8</v>
      </c>
      <c r="AE50">
        <v>84.57</v>
      </c>
      <c r="AF50">
        <v>77.81</v>
      </c>
      <c r="AG50">
        <v>71.89</v>
      </c>
      <c r="AH50">
        <v>67.66</v>
      </c>
    </row>
    <row r="51" spans="1:34" ht="15.75" x14ac:dyDescent="0.3">
      <c r="A51" s="5">
        <v>30</v>
      </c>
      <c r="B51" s="6" t="s">
        <v>31</v>
      </c>
      <c r="C51" s="21">
        <v>16.28</v>
      </c>
      <c r="D51" s="22">
        <v>18.559999999999999</v>
      </c>
      <c r="E51" s="23">
        <v>20.84</v>
      </c>
      <c r="F51" s="22">
        <v>25.69</v>
      </c>
      <c r="G51" s="23">
        <v>27.86</v>
      </c>
      <c r="H51" s="22">
        <v>30.03</v>
      </c>
      <c r="I51" s="23">
        <v>32.200000000000003</v>
      </c>
      <c r="J51" s="22">
        <v>36.43</v>
      </c>
      <c r="K51" s="23">
        <v>40.26</v>
      </c>
      <c r="L51" s="24">
        <v>38.340000000000003</v>
      </c>
      <c r="M51" s="24">
        <v>35.28</v>
      </c>
      <c r="N51" s="24">
        <v>32.6</v>
      </c>
      <c r="O51" s="24">
        <v>30.67</v>
      </c>
      <c r="P51" s="31"/>
      <c r="Q51" s="109"/>
      <c r="R51" s="109">
        <v>30</v>
      </c>
      <c r="S51" t="str">
        <f t="shared" si="1"/>
        <v>D30</v>
      </c>
      <c r="T51" t="str">
        <f t="shared" si="2"/>
        <v>D</v>
      </c>
      <c r="U51" s="109" t="s">
        <v>31</v>
      </c>
      <c r="V51">
        <v>16.28</v>
      </c>
      <c r="W51">
        <v>18.559999999999999</v>
      </c>
      <c r="X51">
        <v>20.84</v>
      </c>
      <c r="Y51">
        <v>25.69</v>
      </c>
      <c r="Z51">
        <v>27.86</v>
      </c>
      <c r="AA51">
        <v>30.03</v>
      </c>
      <c r="AB51">
        <v>32.200000000000003</v>
      </c>
      <c r="AC51">
        <v>36.43</v>
      </c>
      <c r="AD51">
        <v>40.26</v>
      </c>
      <c r="AE51">
        <v>38.340000000000003</v>
      </c>
      <c r="AF51">
        <v>35.28</v>
      </c>
      <c r="AG51">
        <v>32.6</v>
      </c>
      <c r="AH51">
        <v>30.67</v>
      </c>
    </row>
    <row r="52" spans="1:34" ht="15.75" x14ac:dyDescent="0.3">
      <c r="A52" s="5">
        <v>31</v>
      </c>
      <c r="B52" s="6" t="s">
        <v>32</v>
      </c>
      <c r="C52" s="21">
        <v>21.12</v>
      </c>
      <c r="D52" s="22">
        <v>24.07</v>
      </c>
      <c r="E52" s="23">
        <v>27.03</v>
      </c>
      <c r="F52" s="22">
        <v>32.090000000000003</v>
      </c>
      <c r="G52" s="23">
        <v>34.799999999999997</v>
      </c>
      <c r="H52" s="22">
        <v>37.520000000000003</v>
      </c>
      <c r="I52" s="23">
        <v>40.22</v>
      </c>
      <c r="J52" s="22">
        <v>44.35</v>
      </c>
      <c r="K52" s="23">
        <v>49.01</v>
      </c>
      <c r="L52" s="24">
        <v>46.68</v>
      </c>
      <c r="M52" s="24">
        <v>42.94</v>
      </c>
      <c r="N52" s="24">
        <v>39.68</v>
      </c>
      <c r="O52" s="24">
        <v>37.340000000000003</v>
      </c>
      <c r="P52" s="31"/>
      <c r="Q52" s="109"/>
      <c r="R52" s="109">
        <v>31</v>
      </c>
      <c r="S52" t="str">
        <f t="shared" si="1"/>
        <v>D31</v>
      </c>
      <c r="T52" t="str">
        <f t="shared" si="2"/>
        <v>D</v>
      </c>
      <c r="U52" s="109" t="s">
        <v>32</v>
      </c>
      <c r="V52">
        <v>21.12</v>
      </c>
      <c r="W52">
        <v>24.07</v>
      </c>
      <c r="X52">
        <v>27.03</v>
      </c>
      <c r="Y52">
        <v>32.090000000000003</v>
      </c>
      <c r="Z52">
        <v>34.799999999999997</v>
      </c>
      <c r="AA52">
        <v>37.520000000000003</v>
      </c>
      <c r="AB52">
        <v>40.22</v>
      </c>
      <c r="AC52">
        <v>44.35</v>
      </c>
      <c r="AD52">
        <v>49.01</v>
      </c>
      <c r="AE52">
        <v>46.68</v>
      </c>
      <c r="AF52">
        <v>42.94</v>
      </c>
      <c r="AG52">
        <v>39.68</v>
      </c>
      <c r="AH52">
        <v>37.340000000000003</v>
      </c>
    </row>
    <row r="53" spans="1:34" ht="15.75" x14ac:dyDescent="0.3">
      <c r="A53" s="5">
        <v>31</v>
      </c>
      <c r="B53" s="6" t="s">
        <v>4</v>
      </c>
      <c r="C53" s="21">
        <v>42.29</v>
      </c>
      <c r="D53" s="22">
        <v>48.21</v>
      </c>
      <c r="E53" s="23">
        <v>54.13</v>
      </c>
      <c r="F53" s="22">
        <v>60.05</v>
      </c>
      <c r="G53" s="23">
        <v>65.13</v>
      </c>
      <c r="H53" s="22">
        <v>70.2</v>
      </c>
      <c r="I53" s="23">
        <v>75.28</v>
      </c>
      <c r="J53" s="22">
        <v>80.349999999999994</v>
      </c>
      <c r="K53" s="23">
        <v>88.8</v>
      </c>
      <c r="L53" s="24">
        <v>84.57</v>
      </c>
      <c r="M53" s="24">
        <v>77.81</v>
      </c>
      <c r="N53" s="24">
        <v>71.89</v>
      </c>
      <c r="O53" s="24">
        <v>67.66</v>
      </c>
      <c r="P53" s="31"/>
      <c r="Q53" s="109"/>
      <c r="R53" s="109">
        <v>31</v>
      </c>
      <c r="S53" t="str">
        <f t="shared" si="1"/>
        <v>S31</v>
      </c>
      <c r="T53" t="str">
        <f t="shared" si="2"/>
        <v>S</v>
      </c>
      <c r="U53" s="109" t="s">
        <v>4</v>
      </c>
      <c r="V53">
        <v>42.29</v>
      </c>
      <c r="W53">
        <v>48.21</v>
      </c>
      <c r="X53">
        <v>54.13</v>
      </c>
      <c r="Y53">
        <v>60.05</v>
      </c>
      <c r="Z53">
        <v>65.13</v>
      </c>
      <c r="AA53">
        <v>70.2</v>
      </c>
      <c r="AB53">
        <v>75.28</v>
      </c>
      <c r="AC53">
        <v>80.349999999999994</v>
      </c>
      <c r="AD53">
        <v>88.8</v>
      </c>
      <c r="AE53">
        <v>84.57</v>
      </c>
      <c r="AF53">
        <v>77.81</v>
      </c>
      <c r="AG53">
        <v>71.89</v>
      </c>
      <c r="AH53">
        <v>67.66</v>
      </c>
    </row>
    <row r="54" spans="1:34" ht="15.75" x14ac:dyDescent="0.3">
      <c r="A54" s="5">
        <v>32</v>
      </c>
      <c r="B54" s="6" t="s">
        <v>33</v>
      </c>
      <c r="C54" s="21">
        <v>19.84</v>
      </c>
      <c r="D54" s="22">
        <v>22.61</v>
      </c>
      <c r="E54" s="23">
        <v>25.39</v>
      </c>
      <c r="F54" s="22">
        <v>30.98</v>
      </c>
      <c r="G54" s="23">
        <v>33.6</v>
      </c>
      <c r="H54" s="22">
        <v>36.22</v>
      </c>
      <c r="I54" s="23">
        <v>38.83</v>
      </c>
      <c r="J54" s="22">
        <v>43.71</v>
      </c>
      <c r="K54" s="23">
        <v>48.32</v>
      </c>
      <c r="L54" s="24">
        <v>46.01</v>
      </c>
      <c r="M54" s="24">
        <v>42.33</v>
      </c>
      <c r="N54" s="24">
        <v>39.119999999999997</v>
      </c>
      <c r="O54" s="24">
        <v>36.81</v>
      </c>
      <c r="P54" s="31"/>
      <c r="Q54" s="109"/>
      <c r="R54" s="109">
        <v>32</v>
      </c>
      <c r="S54" t="str">
        <f t="shared" si="1"/>
        <v>D32</v>
      </c>
      <c r="T54" t="str">
        <f t="shared" si="2"/>
        <v>D</v>
      </c>
      <c r="U54" s="109" t="s">
        <v>33</v>
      </c>
      <c r="V54">
        <v>19.84</v>
      </c>
      <c r="W54">
        <v>22.61</v>
      </c>
      <c r="X54">
        <v>25.39</v>
      </c>
      <c r="Y54">
        <v>30.98</v>
      </c>
      <c r="Z54">
        <v>33.6</v>
      </c>
      <c r="AA54">
        <v>36.22</v>
      </c>
      <c r="AB54">
        <v>38.83</v>
      </c>
      <c r="AC54">
        <v>43.71</v>
      </c>
      <c r="AD54">
        <v>48.32</v>
      </c>
      <c r="AE54">
        <v>46.01</v>
      </c>
      <c r="AF54">
        <v>42.33</v>
      </c>
      <c r="AG54">
        <v>39.119999999999997</v>
      </c>
      <c r="AH54">
        <v>36.81</v>
      </c>
    </row>
    <row r="55" spans="1:34" ht="15.75" x14ac:dyDescent="0.3">
      <c r="A55" s="5">
        <v>33</v>
      </c>
      <c r="B55" s="6" t="s">
        <v>34</v>
      </c>
      <c r="C55" s="21">
        <v>16.11</v>
      </c>
      <c r="D55" s="22">
        <v>18.36</v>
      </c>
      <c r="E55" s="23">
        <v>20.62</v>
      </c>
      <c r="F55" s="22">
        <v>25.25</v>
      </c>
      <c r="G55" s="23">
        <v>27.39</v>
      </c>
      <c r="H55" s="22">
        <v>29.52</v>
      </c>
      <c r="I55" s="23">
        <v>31.66</v>
      </c>
      <c r="J55" s="22">
        <v>35.700000000000003</v>
      </c>
      <c r="K55" s="23">
        <v>39.46</v>
      </c>
      <c r="L55" s="24">
        <v>37.58</v>
      </c>
      <c r="M55" s="24">
        <v>34.57</v>
      </c>
      <c r="N55" s="24">
        <v>31.94</v>
      </c>
      <c r="O55" s="24">
        <v>30.06</v>
      </c>
      <c r="P55" s="31"/>
      <c r="Q55" s="109"/>
      <c r="R55" s="109">
        <v>33</v>
      </c>
      <c r="S55" t="str">
        <f t="shared" si="1"/>
        <v>D33</v>
      </c>
      <c r="T55" t="str">
        <f t="shared" si="2"/>
        <v>D</v>
      </c>
      <c r="U55" s="109" t="s">
        <v>34</v>
      </c>
      <c r="V55">
        <v>16.11</v>
      </c>
      <c r="W55">
        <v>18.36</v>
      </c>
      <c r="X55">
        <v>20.62</v>
      </c>
      <c r="Y55">
        <v>25.25</v>
      </c>
      <c r="Z55">
        <v>27.39</v>
      </c>
      <c r="AA55">
        <v>29.52</v>
      </c>
      <c r="AB55">
        <v>31.66</v>
      </c>
      <c r="AC55">
        <v>35.700000000000003</v>
      </c>
      <c r="AD55">
        <v>39.46</v>
      </c>
      <c r="AE55">
        <v>37.58</v>
      </c>
      <c r="AF55">
        <v>34.57</v>
      </c>
      <c r="AG55">
        <v>31.94</v>
      </c>
      <c r="AH55">
        <v>30.06</v>
      </c>
    </row>
    <row r="56" spans="1:34" ht="15.75" x14ac:dyDescent="0.3">
      <c r="A56" s="5">
        <v>34</v>
      </c>
      <c r="B56" s="6" t="s">
        <v>35</v>
      </c>
      <c r="C56" s="21">
        <v>17.46</v>
      </c>
      <c r="D56" s="22">
        <v>19.899999999999999</v>
      </c>
      <c r="E56" s="23">
        <v>22.34</v>
      </c>
      <c r="F56" s="22">
        <v>27.54</v>
      </c>
      <c r="G56" s="23">
        <v>29.88</v>
      </c>
      <c r="H56" s="22">
        <v>32.200000000000003</v>
      </c>
      <c r="I56" s="23">
        <v>34.53</v>
      </c>
      <c r="J56" s="22">
        <v>39.07</v>
      </c>
      <c r="K56" s="23">
        <v>43.18</v>
      </c>
      <c r="L56" s="24">
        <v>41.12</v>
      </c>
      <c r="M56" s="24">
        <v>37.83</v>
      </c>
      <c r="N56" s="24">
        <v>34.950000000000003</v>
      </c>
      <c r="O56" s="24">
        <v>32.9</v>
      </c>
      <c r="P56" s="31"/>
      <c r="Q56" s="109"/>
      <c r="R56" s="109">
        <v>34</v>
      </c>
      <c r="S56" t="str">
        <f t="shared" si="1"/>
        <v>D34</v>
      </c>
      <c r="T56" t="str">
        <f t="shared" si="2"/>
        <v>D</v>
      </c>
      <c r="U56" s="109" t="s">
        <v>35</v>
      </c>
      <c r="V56">
        <v>17.46</v>
      </c>
      <c r="W56">
        <v>19.899999999999999</v>
      </c>
      <c r="X56">
        <v>22.34</v>
      </c>
      <c r="Y56">
        <v>27.54</v>
      </c>
      <c r="Z56">
        <v>29.88</v>
      </c>
      <c r="AA56">
        <v>32.200000000000003</v>
      </c>
      <c r="AB56">
        <v>34.53</v>
      </c>
      <c r="AC56">
        <v>39.07</v>
      </c>
      <c r="AD56">
        <v>43.18</v>
      </c>
      <c r="AE56">
        <v>41.12</v>
      </c>
      <c r="AF56">
        <v>37.83</v>
      </c>
      <c r="AG56">
        <v>34.950000000000003</v>
      </c>
      <c r="AH56">
        <v>32.9</v>
      </c>
    </row>
    <row r="57" spans="1:34" ht="15.75" x14ac:dyDescent="0.3">
      <c r="A57" s="5">
        <v>35</v>
      </c>
      <c r="B57" s="6" t="s">
        <v>36</v>
      </c>
      <c r="C57" s="21">
        <v>14.01</v>
      </c>
      <c r="D57" s="22">
        <v>15.97</v>
      </c>
      <c r="E57" s="23">
        <v>17.93</v>
      </c>
      <c r="F57" s="22">
        <v>21.96</v>
      </c>
      <c r="G57" s="23">
        <v>23.82</v>
      </c>
      <c r="H57" s="22">
        <v>25.67</v>
      </c>
      <c r="I57" s="23">
        <v>27.53</v>
      </c>
      <c r="J57" s="22">
        <v>31.05</v>
      </c>
      <c r="K57" s="23">
        <v>34.32</v>
      </c>
      <c r="L57" s="24">
        <v>32.69</v>
      </c>
      <c r="M57" s="24">
        <v>30.07</v>
      </c>
      <c r="N57" s="24">
        <v>27.79</v>
      </c>
      <c r="O57" s="24">
        <v>26.15</v>
      </c>
      <c r="P57" s="31"/>
      <c r="Q57" s="109"/>
      <c r="R57" s="109">
        <v>35</v>
      </c>
      <c r="S57" t="str">
        <f t="shared" si="1"/>
        <v>D35</v>
      </c>
      <c r="T57" t="str">
        <f t="shared" si="2"/>
        <v>D</v>
      </c>
      <c r="U57" s="109" t="s">
        <v>36</v>
      </c>
      <c r="V57">
        <v>14.01</v>
      </c>
      <c r="W57">
        <v>15.97</v>
      </c>
      <c r="X57">
        <v>17.93</v>
      </c>
      <c r="Y57">
        <v>21.96</v>
      </c>
      <c r="Z57">
        <v>23.82</v>
      </c>
      <c r="AA57">
        <v>25.67</v>
      </c>
      <c r="AB57">
        <v>27.53</v>
      </c>
      <c r="AC57">
        <v>31.05</v>
      </c>
      <c r="AD57">
        <v>34.32</v>
      </c>
      <c r="AE57">
        <v>32.69</v>
      </c>
      <c r="AF57">
        <v>30.07</v>
      </c>
      <c r="AG57">
        <v>27.79</v>
      </c>
      <c r="AH57">
        <v>26.15</v>
      </c>
    </row>
    <row r="58" spans="1:34" ht="15.75" x14ac:dyDescent="0.3">
      <c r="A58" s="5">
        <v>36</v>
      </c>
      <c r="B58" s="6" t="s">
        <v>37</v>
      </c>
      <c r="C58" s="21">
        <v>14.64</v>
      </c>
      <c r="D58" s="22">
        <v>16.7</v>
      </c>
      <c r="E58" s="23">
        <v>18.75</v>
      </c>
      <c r="F58" s="22">
        <v>22.25</v>
      </c>
      <c r="G58" s="23">
        <v>24.13</v>
      </c>
      <c r="H58" s="22">
        <v>26.02</v>
      </c>
      <c r="I58" s="23">
        <v>27.9</v>
      </c>
      <c r="J58" s="22">
        <v>30.75</v>
      </c>
      <c r="K58" s="23">
        <v>33.99</v>
      </c>
      <c r="L58" s="24">
        <v>32.380000000000003</v>
      </c>
      <c r="M58" s="24">
        <v>29.78</v>
      </c>
      <c r="N58" s="24">
        <v>27.52</v>
      </c>
      <c r="O58" s="24">
        <v>25.89</v>
      </c>
      <c r="P58" s="31"/>
      <c r="Q58" s="109"/>
      <c r="R58" s="109">
        <v>36</v>
      </c>
      <c r="S58" t="str">
        <f t="shared" si="1"/>
        <v>D36</v>
      </c>
      <c r="T58" t="str">
        <f t="shared" si="2"/>
        <v>D</v>
      </c>
      <c r="U58" s="109" t="s">
        <v>37</v>
      </c>
      <c r="V58">
        <v>14.64</v>
      </c>
      <c r="W58">
        <v>16.7</v>
      </c>
      <c r="X58">
        <v>18.75</v>
      </c>
      <c r="Y58">
        <v>22.25</v>
      </c>
      <c r="Z58">
        <v>24.13</v>
      </c>
      <c r="AA58">
        <v>26.02</v>
      </c>
      <c r="AB58">
        <v>27.9</v>
      </c>
      <c r="AC58">
        <v>30.75</v>
      </c>
      <c r="AD58">
        <v>33.99</v>
      </c>
      <c r="AE58">
        <v>32.380000000000003</v>
      </c>
      <c r="AF58">
        <v>29.78</v>
      </c>
      <c r="AG58">
        <v>27.52</v>
      </c>
      <c r="AH58">
        <v>25.89</v>
      </c>
    </row>
    <row r="59" spans="1:34" ht="15.75" x14ac:dyDescent="0.3">
      <c r="A59" s="5">
        <v>37</v>
      </c>
      <c r="B59" s="6" t="s">
        <v>38</v>
      </c>
      <c r="C59" s="21">
        <v>11.17</v>
      </c>
      <c r="D59" s="22">
        <v>12.73</v>
      </c>
      <c r="E59" s="23">
        <v>14.3</v>
      </c>
      <c r="F59" s="22">
        <v>17.62</v>
      </c>
      <c r="G59" s="23">
        <v>19.11</v>
      </c>
      <c r="H59" s="22">
        <v>20.6</v>
      </c>
      <c r="I59" s="23">
        <v>22.09</v>
      </c>
      <c r="J59" s="22">
        <v>24.99</v>
      </c>
      <c r="K59" s="23">
        <v>27.62</v>
      </c>
      <c r="L59" s="24">
        <v>26.31</v>
      </c>
      <c r="M59" s="24">
        <v>24.2</v>
      </c>
      <c r="N59" s="24">
        <v>22.36</v>
      </c>
      <c r="O59" s="24">
        <v>21.04</v>
      </c>
      <c r="P59" s="31"/>
      <c r="Q59" s="109"/>
      <c r="R59" s="109">
        <v>37</v>
      </c>
      <c r="S59" t="str">
        <f t="shared" si="1"/>
        <v>D37</v>
      </c>
      <c r="T59" t="str">
        <f t="shared" si="2"/>
        <v>D</v>
      </c>
      <c r="U59" s="109" t="s">
        <v>38</v>
      </c>
      <c r="V59">
        <v>11.17</v>
      </c>
      <c r="W59">
        <v>12.73</v>
      </c>
      <c r="X59">
        <v>14.3</v>
      </c>
      <c r="Y59">
        <v>17.62</v>
      </c>
      <c r="Z59">
        <v>19.11</v>
      </c>
      <c r="AA59">
        <v>20.6</v>
      </c>
      <c r="AB59">
        <v>22.09</v>
      </c>
      <c r="AC59">
        <v>24.99</v>
      </c>
      <c r="AD59">
        <v>27.62</v>
      </c>
      <c r="AE59">
        <v>26.31</v>
      </c>
      <c r="AF59">
        <v>24.2</v>
      </c>
      <c r="AG59">
        <v>22.36</v>
      </c>
      <c r="AH59">
        <v>21.04</v>
      </c>
    </row>
    <row r="60" spans="1:34" ht="15.75" x14ac:dyDescent="0.3">
      <c r="A60" s="5">
        <v>38</v>
      </c>
      <c r="B60" s="6" t="s">
        <v>39</v>
      </c>
      <c r="C60" s="21">
        <v>15.47</v>
      </c>
      <c r="D60" s="22">
        <v>17.63</v>
      </c>
      <c r="E60" s="23">
        <v>19.8</v>
      </c>
      <c r="F60" s="22">
        <v>24.04</v>
      </c>
      <c r="G60" s="23">
        <v>26.07</v>
      </c>
      <c r="H60" s="22">
        <v>28.1</v>
      </c>
      <c r="I60" s="23">
        <v>30.13</v>
      </c>
      <c r="J60" s="22">
        <v>33.82</v>
      </c>
      <c r="K60" s="23">
        <v>37.39</v>
      </c>
      <c r="L60" s="24">
        <v>35.61</v>
      </c>
      <c r="M60" s="24">
        <v>32.76</v>
      </c>
      <c r="N60" s="24">
        <v>30.27</v>
      </c>
      <c r="O60" s="24">
        <v>28.48</v>
      </c>
      <c r="P60" s="31"/>
      <c r="Q60" s="109"/>
      <c r="R60" s="109">
        <v>38</v>
      </c>
      <c r="S60" t="str">
        <f t="shared" si="1"/>
        <v>D38</v>
      </c>
      <c r="T60" t="str">
        <f t="shared" si="2"/>
        <v>D</v>
      </c>
      <c r="U60" s="109" t="s">
        <v>39</v>
      </c>
      <c r="V60">
        <v>15.47</v>
      </c>
      <c r="W60">
        <v>17.63</v>
      </c>
      <c r="X60">
        <v>19.8</v>
      </c>
      <c r="Y60">
        <v>24.04</v>
      </c>
      <c r="Z60">
        <v>26.07</v>
      </c>
      <c r="AA60">
        <v>28.1</v>
      </c>
      <c r="AB60">
        <v>30.13</v>
      </c>
      <c r="AC60">
        <v>33.82</v>
      </c>
      <c r="AD60">
        <v>37.39</v>
      </c>
      <c r="AE60">
        <v>35.61</v>
      </c>
      <c r="AF60">
        <v>32.76</v>
      </c>
      <c r="AG60">
        <v>30.27</v>
      </c>
      <c r="AH60">
        <v>28.48</v>
      </c>
    </row>
    <row r="61" spans="1:34" ht="15.75" x14ac:dyDescent="0.3">
      <c r="A61" s="5">
        <v>38</v>
      </c>
      <c r="B61" s="6" t="s">
        <v>4</v>
      </c>
      <c r="C61" s="21">
        <v>34.43</v>
      </c>
      <c r="D61" s="22">
        <v>39.25</v>
      </c>
      <c r="E61" s="23">
        <v>44.06</v>
      </c>
      <c r="F61" s="22">
        <v>48.89</v>
      </c>
      <c r="G61" s="23">
        <v>53.02</v>
      </c>
      <c r="H61" s="22">
        <v>57.15</v>
      </c>
      <c r="I61" s="23">
        <v>61.28</v>
      </c>
      <c r="J61" s="22">
        <v>65.41</v>
      </c>
      <c r="K61" s="23">
        <v>72.3</v>
      </c>
      <c r="L61" s="24">
        <v>68.849999999999994</v>
      </c>
      <c r="M61" s="24">
        <v>63.34</v>
      </c>
      <c r="N61" s="24">
        <v>58.53</v>
      </c>
      <c r="O61" s="24">
        <v>55.08</v>
      </c>
      <c r="P61" s="31"/>
      <c r="Q61" s="109"/>
      <c r="R61" s="109">
        <v>38</v>
      </c>
      <c r="S61" t="str">
        <f t="shared" si="1"/>
        <v>S38</v>
      </c>
      <c r="T61" t="str">
        <f t="shared" si="2"/>
        <v>S</v>
      </c>
      <c r="U61" s="109" t="s">
        <v>4</v>
      </c>
      <c r="V61">
        <v>34.43</v>
      </c>
      <c r="W61">
        <v>39.25</v>
      </c>
      <c r="X61">
        <v>44.06</v>
      </c>
      <c r="Y61">
        <v>48.89</v>
      </c>
      <c r="Z61">
        <v>53.02</v>
      </c>
      <c r="AA61">
        <v>57.15</v>
      </c>
      <c r="AB61">
        <v>61.28</v>
      </c>
      <c r="AC61">
        <v>65.41</v>
      </c>
      <c r="AD61">
        <v>72.3</v>
      </c>
      <c r="AE61">
        <v>68.849999999999994</v>
      </c>
      <c r="AF61">
        <v>63.34</v>
      </c>
      <c r="AG61">
        <v>58.53</v>
      </c>
      <c r="AH61">
        <v>55.08</v>
      </c>
    </row>
    <row r="62" spans="1:34" ht="15.75" x14ac:dyDescent="0.3">
      <c r="A62" s="5">
        <v>39</v>
      </c>
      <c r="B62" s="6" t="s">
        <v>40</v>
      </c>
      <c r="C62" s="21">
        <v>12.35</v>
      </c>
      <c r="D62" s="22">
        <v>14.08</v>
      </c>
      <c r="E62" s="23">
        <v>15.8</v>
      </c>
      <c r="F62" s="22">
        <v>19.489999999999998</v>
      </c>
      <c r="G62" s="23">
        <v>21.13</v>
      </c>
      <c r="H62" s="22">
        <v>22.78</v>
      </c>
      <c r="I62" s="23">
        <v>24.42</v>
      </c>
      <c r="J62" s="22">
        <v>27.63</v>
      </c>
      <c r="K62" s="23">
        <v>30.54</v>
      </c>
      <c r="L62" s="24">
        <v>29.09</v>
      </c>
      <c r="M62" s="24">
        <v>26.76</v>
      </c>
      <c r="N62" s="24">
        <v>24.72</v>
      </c>
      <c r="O62" s="24">
        <v>23.27</v>
      </c>
      <c r="P62" s="31"/>
      <c r="Q62" s="109"/>
      <c r="R62" s="109">
        <v>39</v>
      </c>
      <c r="S62" t="str">
        <f t="shared" si="1"/>
        <v>D39</v>
      </c>
      <c r="T62" t="str">
        <f t="shared" si="2"/>
        <v>D</v>
      </c>
      <c r="U62" s="109" t="s">
        <v>40</v>
      </c>
      <c r="V62">
        <v>12.35</v>
      </c>
      <c r="W62">
        <v>14.08</v>
      </c>
      <c r="X62">
        <v>15.8</v>
      </c>
      <c r="Y62">
        <v>19.489999999999998</v>
      </c>
      <c r="Z62">
        <v>21.13</v>
      </c>
      <c r="AA62">
        <v>22.78</v>
      </c>
      <c r="AB62">
        <v>24.42</v>
      </c>
      <c r="AC62">
        <v>27.63</v>
      </c>
      <c r="AD62">
        <v>30.54</v>
      </c>
      <c r="AE62">
        <v>29.09</v>
      </c>
      <c r="AF62">
        <v>26.76</v>
      </c>
      <c r="AG62">
        <v>24.72</v>
      </c>
      <c r="AH62">
        <v>23.27</v>
      </c>
    </row>
    <row r="63" spans="1:34" ht="15.75" x14ac:dyDescent="0.3">
      <c r="A63" s="5">
        <v>39</v>
      </c>
      <c r="B63" s="6" t="s">
        <v>4</v>
      </c>
      <c r="C63" s="21">
        <v>14.71</v>
      </c>
      <c r="D63" s="22">
        <v>16.77</v>
      </c>
      <c r="E63" s="23">
        <v>18.82</v>
      </c>
      <c r="F63" s="22">
        <v>23.2</v>
      </c>
      <c r="G63" s="23">
        <v>25.17</v>
      </c>
      <c r="H63" s="22">
        <v>27.13</v>
      </c>
      <c r="I63" s="23">
        <v>29.09</v>
      </c>
      <c r="J63" s="22">
        <v>32.909999999999997</v>
      </c>
      <c r="K63" s="23">
        <v>36.369999999999997</v>
      </c>
      <c r="L63" s="24">
        <v>34.64</v>
      </c>
      <c r="M63" s="24">
        <v>31.87</v>
      </c>
      <c r="N63" s="24">
        <v>29.45</v>
      </c>
      <c r="O63" s="24">
        <v>27.71</v>
      </c>
      <c r="P63" s="31"/>
      <c r="Q63" s="109"/>
      <c r="R63" s="109">
        <v>39</v>
      </c>
      <c r="S63" t="str">
        <f t="shared" si="1"/>
        <v>S39</v>
      </c>
      <c r="T63" t="str">
        <f t="shared" si="2"/>
        <v>S</v>
      </c>
      <c r="U63" s="109" t="s">
        <v>4</v>
      </c>
      <c r="V63">
        <v>14.71</v>
      </c>
      <c r="W63">
        <v>16.77</v>
      </c>
      <c r="X63">
        <v>18.82</v>
      </c>
      <c r="Y63">
        <v>23.2</v>
      </c>
      <c r="Z63">
        <v>25.17</v>
      </c>
      <c r="AA63">
        <v>27.13</v>
      </c>
      <c r="AB63">
        <v>29.09</v>
      </c>
      <c r="AC63">
        <v>32.909999999999997</v>
      </c>
      <c r="AD63">
        <v>36.369999999999997</v>
      </c>
      <c r="AE63">
        <v>34.64</v>
      </c>
      <c r="AF63">
        <v>31.87</v>
      </c>
      <c r="AG63">
        <v>29.45</v>
      </c>
      <c r="AH63">
        <v>27.71</v>
      </c>
    </row>
    <row r="64" spans="1:34" ht="15.75" x14ac:dyDescent="0.3">
      <c r="A64" s="5">
        <v>40</v>
      </c>
      <c r="B64" s="6" t="s">
        <v>41</v>
      </c>
      <c r="C64" s="21">
        <v>17.46</v>
      </c>
      <c r="D64" s="22">
        <v>19.899999999999999</v>
      </c>
      <c r="E64" s="23">
        <v>22.34</v>
      </c>
      <c r="F64" s="22">
        <v>27.54</v>
      </c>
      <c r="G64" s="23">
        <v>29.88</v>
      </c>
      <c r="H64" s="22">
        <v>32.200000000000003</v>
      </c>
      <c r="I64" s="23">
        <v>34.53</v>
      </c>
      <c r="J64" s="22">
        <v>39.07</v>
      </c>
      <c r="K64" s="23">
        <v>43.18</v>
      </c>
      <c r="L64" s="24">
        <v>41.12</v>
      </c>
      <c r="M64" s="24">
        <v>37.83</v>
      </c>
      <c r="N64" s="24">
        <v>34.950000000000003</v>
      </c>
      <c r="O64" s="24">
        <v>32.9</v>
      </c>
      <c r="P64" s="31"/>
      <c r="Q64" s="109"/>
      <c r="R64" s="109">
        <v>40</v>
      </c>
      <c r="S64" t="str">
        <f t="shared" si="1"/>
        <v>D40</v>
      </c>
      <c r="T64" t="str">
        <f t="shared" si="2"/>
        <v>D</v>
      </c>
      <c r="U64" s="109" t="s">
        <v>41</v>
      </c>
      <c r="V64">
        <v>17.46</v>
      </c>
      <c r="W64">
        <v>19.899999999999999</v>
      </c>
      <c r="X64">
        <v>22.34</v>
      </c>
      <c r="Y64">
        <v>27.54</v>
      </c>
      <c r="Z64">
        <v>29.88</v>
      </c>
      <c r="AA64">
        <v>32.200000000000003</v>
      </c>
      <c r="AB64">
        <v>34.53</v>
      </c>
      <c r="AC64">
        <v>39.07</v>
      </c>
      <c r="AD64">
        <v>43.18</v>
      </c>
      <c r="AE64">
        <v>41.12</v>
      </c>
      <c r="AF64">
        <v>37.83</v>
      </c>
      <c r="AG64">
        <v>34.950000000000003</v>
      </c>
      <c r="AH64">
        <v>32.9</v>
      </c>
    </row>
    <row r="65" spans="1:34" ht="15.75" x14ac:dyDescent="0.3">
      <c r="A65" s="5">
        <v>41</v>
      </c>
      <c r="B65" s="6" t="s">
        <v>42</v>
      </c>
      <c r="C65" s="21">
        <v>11.56</v>
      </c>
      <c r="D65" s="22">
        <v>13.18</v>
      </c>
      <c r="E65" s="23">
        <v>14.8</v>
      </c>
      <c r="F65" s="22">
        <v>18.239999999999998</v>
      </c>
      <c r="G65" s="23">
        <v>19.78</v>
      </c>
      <c r="H65" s="22">
        <v>21.33</v>
      </c>
      <c r="I65" s="23">
        <v>22.87</v>
      </c>
      <c r="J65" s="22">
        <v>25.87</v>
      </c>
      <c r="K65" s="23">
        <v>28.59</v>
      </c>
      <c r="L65" s="24">
        <v>27.24</v>
      </c>
      <c r="M65" s="24">
        <v>25.05</v>
      </c>
      <c r="N65" s="24">
        <v>23.15</v>
      </c>
      <c r="O65" s="24">
        <v>21.78</v>
      </c>
      <c r="P65" s="31"/>
      <c r="Q65" s="109"/>
      <c r="R65" s="109">
        <v>41</v>
      </c>
      <c r="S65" t="str">
        <f t="shared" si="1"/>
        <v>D41</v>
      </c>
      <c r="T65" t="str">
        <f t="shared" si="2"/>
        <v>D</v>
      </c>
      <c r="U65" s="109" t="s">
        <v>42</v>
      </c>
      <c r="V65">
        <v>11.56</v>
      </c>
      <c r="W65">
        <v>13.18</v>
      </c>
      <c r="X65">
        <v>14.8</v>
      </c>
      <c r="Y65">
        <v>18.239999999999998</v>
      </c>
      <c r="Z65">
        <v>19.78</v>
      </c>
      <c r="AA65">
        <v>21.33</v>
      </c>
      <c r="AB65">
        <v>22.87</v>
      </c>
      <c r="AC65">
        <v>25.87</v>
      </c>
      <c r="AD65">
        <v>28.59</v>
      </c>
      <c r="AE65">
        <v>27.24</v>
      </c>
      <c r="AF65">
        <v>25.05</v>
      </c>
      <c r="AG65">
        <v>23.15</v>
      </c>
      <c r="AH65">
        <v>21.78</v>
      </c>
    </row>
    <row r="66" spans="1:34" ht="15.75" x14ac:dyDescent="0.3">
      <c r="A66" s="5">
        <v>42</v>
      </c>
      <c r="B66" s="6" t="s">
        <v>43</v>
      </c>
      <c r="C66" s="21">
        <v>13.14</v>
      </c>
      <c r="D66" s="22">
        <v>14.97</v>
      </c>
      <c r="E66" s="23">
        <v>16.809999999999999</v>
      </c>
      <c r="F66" s="22">
        <v>20.72</v>
      </c>
      <c r="G66" s="23">
        <v>22.47</v>
      </c>
      <c r="H66" s="22">
        <v>24.22</v>
      </c>
      <c r="I66" s="23">
        <v>25.98</v>
      </c>
      <c r="J66" s="22">
        <v>29.39</v>
      </c>
      <c r="K66" s="23">
        <v>32.479999999999997</v>
      </c>
      <c r="L66" s="24">
        <v>30.94</v>
      </c>
      <c r="M66" s="24">
        <v>28.46</v>
      </c>
      <c r="N66" s="24">
        <v>26.3</v>
      </c>
      <c r="O66" s="24">
        <v>24.75</v>
      </c>
      <c r="P66" s="31"/>
      <c r="Q66" s="109"/>
      <c r="R66" s="109">
        <v>42</v>
      </c>
      <c r="S66" t="str">
        <f t="shared" si="1"/>
        <v>D42</v>
      </c>
      <c r="T66" t="str">
        <f t="shared" si="2"/>
        <v>D</v>
      </c>
      <c r="U66" s="109" t="s">
        <v>43</v>
      </c>
      <c r="V66">
        <v>13.14</v>
      </c>
      <c r="W66">
        <v>14.97</v>
      </c>
      <c r="X66">
        <v>16.809999999999999</v>
      </c>
      <c r="Y66">
        <v>20.72</v>
      </c>
      <c r="Z66">
        <v>22.47</v>
      </c>
      <c r="AA66">
        <v>24.22</v>
      </c>
      <c r="AB66">
        <v>25.98</v>
      </c>
      <c r="AC66">
        <v>29.39</v>
      </c>
      <c r="AD66">
        <v>32.479999999999997</v>
      </c>
      <c r="AE66">
        <v>30.94</v>
      </c>
      <c r="AF66">
        <v>28.46</v>
      </c>
      <c r="AG66">
        <v>26.3</v>
      </c>
      <c r="AH66">
        <v>24.75</v>
      </c>
    </row>
    <row r="67" spans="1:34" ht="15.75" x14ac:dyDescent="0.3">
      <c r="A67" s="5">
        <v>42</v>
      </c>
      <c r="B67" s="6" t="s">
        <v>4</v>
      </c>
      <c r="C67" s="21">
        <v>15.49</v>
      </c>
      <c r="D67" s="22">
        <v>17.66</v>
      </c>
      <c r="E67" s="23">
        <v>19.829999999999998</v>
      </c>
      <c r="F67" s="22">
        <v>24.45</v>
      </c>
      <c r="G67" s="23">
        <v>26.51</v>
      </c>
      <c r="H67" s="22">
        <v>28.58</v>
      </c>
      <c r="I67" s="23">
        <v>30.64</v>
      </c>
      <c r="J67" s="22">
        <v>34.67</v>
      </c>
      <c r="K67" s="23">
        <v>38.32</v>
      </c>
      <c r="L67" s="24">
        <v>36.49</v>
      </c>
      <c r="M67" s="24">
        <v>33.57</v>
      </c>
      <c r="N67" s="24">
        <v>31.02</v>
      </c>
      <c r="O67" s="24">
        <v>29.19</v>
      </c>
      <c r="P67" s="31"/>
      <c r="Q67" s="109"/>
      <c r="R67" s="109">
        <v>42</v>
      </c>
      <c r="S67" t="str">
        <f t="shared" si="1"/>
        <v>S42</v>
      </c>
      <c r="T67" t="str">
        <f t="shared" si="2"/>
        <v>S</v>
      </c>
      <c r="U67" s="109" t="s">
        <v>4</v>
      </c>
      <c r="V67">
        <v>15.49</v>
      </c>
      <c r="W67">
        <v>17.66</v>
      </c>
      <c r="X67">
        <v>19.829999999999998</v>
      </c>
      <c r="Y67">
        <v>24.45</v>
      </c>
      <c r="Z67">
        <v>26.51</v>
      </c>
      <c r="AA67">
        <v>28.58</v>
      </c>
      <c r="AB67">
        <v>30.64</v>
      </c>
      <c r="AC67">
        <v>34.67</v>
      </c>
      <c r="AD67">
        <v>38.32</v>
      </c>
      <c r="AE67">
        <v>36.49</v>
      </c>
      <c r="AF67">
        <v>33.57</v>
      </c>
      <c r="AG67">
        <v>31.02</v>
      </c>
      <c r="AH67">
        <v>29.19</v>
      </c>
    </row>
    <row r="68" spans="1:34" ht="15.75" x14ac:dyDescent="0.3">
      <c r="A68" s="5">
        <v>43</v>
      </c>
      <c r="B68" s="6" t="s">
        <v>44</v>
      </c>
      <c r="C68" s="21">
        <v>14.71</v>
      </c>
      <c r="D68" s="22">
        <v>16.77</v>
      </c>
      <c r="E68" s="23">
        <v>18.82</v>
      </c>
      <c r="F68" s="22">
        <v>23.2</v>
      </c>
      <c r="G68" s="23">
        <v>25.17</v>
      </c>
      <c r="H68" s="22">
        <v>27.13</v>
      </c>
      <c r="I68" s="23">
        <v>29.09</v>
      </c>
      <c r="J68" s="22">
        <v>32.909999999999997</v>
      </c>
      <c r="K68" s="23">
        <v>36.369999999999997</v>
      </c>
      <c r="L68" s="24">
        <v>34.64</v>
      </c>
      <c r="M68" s="24">
        <v>31.87</v>
      </c>
      <c r="N68" s="24">
        <v>29.45</v>
      </c>
      <c r="O68" s="24">
        <v>27.71</v>
      </c>
      <c r="P68" s="31"/>
      <c r="Q68" s="109"/>
      <c r="R68" s="109">
        <v>43</v>
      </c>
      <c r="S68" t="str">
        <f t="shared" si="1"/>
        <v>D43</v>
      </c>
      <c r="T68" t="str">
        <f t="shared" si="2"/>
        <v>D</v>
      </c>
      <c r="U68" s="109" t="s">
        <v>44</v>
      </c>
      <c r="V68">
        <v>14.71</v>
      </c>
      <c r="W68">
        <v>16.77</v>
      </c>
      <c r="X68">
        <v>18.82</v>
      </c>
      <c r="Y68">
        <v>23.2</v>
      </c>
      <c r="Z68">
        <v>25.17</v>
      </c>
      <c r="AA68">
        <v>27.13</v>
      </c>
      <c r="AB68">
        <v>29.09</v>
      </c>
      <c r="AC68">
        <v>32.909999999999997</v>
      </c>
      <c r="AD68">
        <v>36.369999999999997</v>
      </c>
      <c r="AE68">
        <v>34.64</v>
      </c>
      <c r="AF68">
        <v>31.87</v>
      </c>
      <c r="AG68">
        <v>29.45</v>
      </c>
      <c r="AH68">
        <v>27.71</v>
      </c>
    </row>
    <row r="69" spans="1:34" ht="15.75" x14ac:dyDescent="0.3">
      <c r="A69" s="5">
        <v>44</v>
      </c>
      <c r="B69" s="6" t="s">
        <v>45</v>
      </c>
      <c r="C69" s="21">
        <v>13.14</v>
      </c>
      <c r="D69" s="22">
        <v>14.97</v>
      </c>
      <c r="E69" s="23">
        <v>16.809999999999999</v>
      </c>
      <c r="F69" s="22">
        <v>20.72</v>
      </c>
      <c r="G69" s="23">
        <v>22.47</v>
      </c>
      <c r="H69" s="22">
        <v>24.22</v>
      </c>
      <c r="I69" s="23">
        <v>25.98</v>
      </c>
      <c r="J69" s="22">
        <v>29.39</v>
      </c>
      <c r="K69" s="23">
        <v>32.479999999999997</v>
      </c>
      <c r="L69" s="24">
        <v>30.94</v>
      </c>
      <c r="M69" s="24">
        <v>28.46</v>
      </c>
      <c r="N69" s="24">
        <v>26.3</v>
      </c>
      <c r="O69" s="24">
        <v>24.75</v>
      </c>
      <c r="P69" s="31"/>
      <c r="Q69" s="109"/>
      <c r="R69" s="109">
        <v>44</v>
      </c>
      <c r="S69" t="str">
        <f t="shared" si="1"/>
        <v>D44</v>
      </c>
      <c r="T69" t="str">
        <f t="shared" si="2"/>
        <v>D</v>
      </c>
      <c r="U69" s="109" t="s">
        <v>45</v>
      </c>
      <c r="V69">
        <v>13.14</v>
      </c>
      <c r="W69">
        <v>14.97</v>
      </c>
      <c r="X69">
        <v>16.809999999999999</v>
      </c>
      <c r="Y69">
        <v>20.72</v>
      </c>
      <c r="Z69">
        <v>22.47</v>
      </c>
      <c r="AA69">
        <v>24.22</v>
      </c>
      <c r="AB69">
        <v>25.98</v>
      </c>
      <c r="AC69">
        <v>29.39</v>
      </c>
      <c r="AD69">
        <v>32.479999999999997</v>
      </c>
      <c r="AE69">
        <v>30.94</v>
      </c>
      <c r="AF69">
        <v>28.46</v>
      </c>
      <c r="AG69">
        <v>26.3</v>
      </c>
      <c r="AH69">
        <v>24.75</v>
      </c>
    </row>
    <row r="70" spans="1:34" ht="15.75" x14ac:dyDescent="0.3">
      <c r="A70" s="5">
        <v>45</v>
      </c>
      <c r="B70" s="6" t="s">
        <v>46</v>
      </c>
      <c r="C70" s="21">
        <v>13.65</v>
      </c>
      <c r="D70" s="22">
        <v>15.56</v>
      </c>
      <c r="E70" s="23">
        <v>17.47</v>
      </c>
      <c r="F70" s="22">
        <v>20.74</v>
      </c>
      <c r="G70" s="23">
        <v>22.5</v>
      </c>
      <c r="H70" s="22">
        <v>24.25</v>
      </c>
      <c r="I70" s="23">
        <v>26</v>
      </c>
      <c r="J70" s="22">
        <v>28.66</v>
      </c>
      <c r="K70" s="23">
        <v>31.68</v>
      </c>
      <c r="L70" s="24">
        <v>30.17</v>
      </c>
      <c r="M70" s="24">
        <v>27.76</v>
      </c>
      <c r="N70" s="24">
        <v>25.65</v>
      </c>
      <c r="O70" s="24">
        <v>24.14</v>
      </c>
      <c r="P70" s="31"/>
      <c r="Q70" s="109"/>
      <c r="R70" s="109">
        <v>45</v>
      </c>
      <c r="S70" t="str">
        <f t="shared" si="1"/>
        <v>D45</v>
      </c>
      <c r="T70" t="str">
        <f t="shared" si="2"/>
        <v>D</v>
      </c>
      <c r="U70" s="109" t="s">
        <v>46</v>
      </c>
      <c r="V70">
        <v>13.65</v>
      </c>
      <c r="W70">
        <v>15.56</v>
      </c>
      <c r="X70">
        <v>17.47</v>
      </c>
      <c r="Y70">
        <v>20.74</v>
      </c>
      <c r="Z70">
        <v>22.5</v>
      </c>
      <c r="AA70">
        <v>24.25</v>
      </c>
      <c r="AB70">
        <v>26</v>
      </c>
      <c r="AC70">
        <v>28.66</v>
      </c>
      <c r="AD70">
        <v>31.68</v>
      </c>
      <c r="AE70">
        <v>30.17</v>
      </c>
      <c r="AF70">
        <v>27.76</v>
      </c>
      <c r="AG70">
        <v>25.65</v>
      </c>
      <c r="AH70">
        <v>24.14</v>
      </c>
    </row>
    <row r="71" spans="1:34" ht="15.75" x14ac:dyDescent="0.3">
      <c r="A71" s="5">
        <v>46</v>
      </c>
      <c r="B71" s="6" t="s">
        <v>47</v>
      </c>
      <c r="C71" s="21">
        <v>17.059999999999999</v>
      </c>
      <c r="D71" s="22">
        <v>19.45</v>
      </c>
      <c r="E71" s="23">
        <v>21.84</v>
      </c>
      <c r="F71" s="22">
        <v>26.92</v>
      </c>
      <c r="G71" s="23">
        <v>29.2</v>
      </c>
      <c r="H71" s="22">
        <v>31.48</v>
      </c>
      <c r="I71" s="23">
        <v>33.75</v>
      </c>
      <c r="J71" s="22">
        <v>38.19</v>
      </c>
      <c r="K71" s="23">
        <v>42.21</v>
      </c>
      <c r="L71" s="24">
        <v>40.200000000000003</v>
      </c>
      <c r="M71" s="24">
        <v>36.979999999999997</v>
      </c>
      <c r="N71" s="24">
        <v>34.17</v>
      </c>
      <c r="O71" s="24">
        <v>32.159999999999997</v>
      </c>
      <c r="P71" s="31"/>
      <c r="Q71" s="109"/>
      <c r="R71" s="109">
        <v>46</v>
      </c>
      <c r="S71" t="str">
        <f t="shared" si="1"/>
        <v>D46</v>
      </c>
      <c r="T71" t="str">
        <f t="shared" si="2"/>
        <v>D</v>
      </c>
      <c r="U71" s="109" t="s">
        <v>47</v>
      </c>
      <c r="V71">
        <v>17.059999999999999</v>
      </c>
      <c r="W71">
        <v>19.45</v>
      </c>
      <c r="X71">
        <v>21.84</v>
      </c>
      <c r="Y71">
        <v>26.92</v>
      </c>
      <c r="Z71">
        <v>29.2</v>
      </c>
      <c r="AA71">
        <v>31.48</v>
      </c>
      <c r="AB71">
        <v>33.75</v>
      </c>
      <c r="AC71">
        <v>38.19</v>
      </c>
      <c r="AD71">
        <v>42.21</v>
      </c>
      <c r="AE71">
        <v>40.200000000000003</v>
      </c>
      <c r="AF71">
        <v>36.979999999999997</v>
      </c>
      <c r="AG71">
        <v>34.17</v>
      </c>
      <c r="AH71">
        <v>32.159999999999997</v>
      </c>
    </row>
    <row r="72" spans="1:34" ht="15.75" x14ac:dyDescent="0.3">
      <c r="A72" s="5">
        <v>47</v>
      </c>
      <c r="B72" s="6" t="s">
        <v>48</v>
      </c>
      <c r="C72" s="21">
        <v>19.64</v>
      </c>
      <c r="D72" s="22">
        <v>22.38</v>
      </c>
      <c r="E72" s="23">
        <v>25.13</v>
      </c>
      <c r="F72" s="22">
        <v>30.51</v>
      </c>
      <c r="G72" s="23">
        <v>33.090000000000003</v>
      </c>
      <c r="H72" s="22">
        <v>35.67</v>
      </c>
      <c r="I72" s="23">
        <v>38.25</v>
      </c>
      <c r="J72" s="22">
        <v>42.94</v>
      </c>
      <c r="K72" s="23">
        <v>47.46</v>
      </c>
      <c r="L72" s="24">
        <v>45.19</v>
      </c>
      <c r="M72" s="24">
        <v>41.58</v>
      </c>
      <c r="N72" s="24">
        <v>38.42</v>
      </c>
      <c r="O72" s="24">
        <v>36.15</v>
      </c>
      <c r="P72" s="31"/>
      <c r="Q72" s="109"/>
      <c r="R72" s="109">
        <v>47</v>
      </c>
      <c r="S72" t="str">
        <f t="shared" si="1"/>
        <v>D47</v>
      </c>
      <c r="T72" t="str">
        <f t="shared" si="2"/>
        <v>D</v>
      </c>
      <c r="U72" s="109" t="s">
        <v>48</v>
      </c>
      <c r="V72">
        <v>19.64</v>
      </c>
      <c r="W72">
        <v>22.38</v>
      </c>
      <c r="X72">
        <v>25.13</v>
      </c>
      <c r="Y72">
        <v>30.51</v>
      </c>
      <c r="Z72">
        <v>33.090000000000003</v>
      </c>
      <c r="AA72">
        <v>35.67</v>
      </c>
      <c r="AB72">
        <v>38.25</v>
      </c>
      <c r="AC72">
        <v>42.94</v>
      </c>
      <c r="AD72">
        <v>47.46</v>
      </c>
      <c r="AE72">
        <v>45.19</v>
      </c>
      <c r="AF72">
        <v>41.58</v>
      </c>
      <c r="AG72">
        <v>38.42</v>
      </c>
      <c r="AH72">
        <v>36.15</v>
      </c>
    </row>
    <row r="73" spans="1:34" ht="15.75" x14ac:dyDescent="0.3">
      <c r="A73" s="5">
        <v>48</v>
      </c>
      <c r="B73" s="6" t="s">
        <v>49</v>
      </c>
      <c r="C73" s="21">
        <v>16.28</v>
      </c>
      <c r="D73" s="22">
        <v>18.559999999999999</v>
      </c>
      <c r="E73" s="23">
        <v>20.84</v>
      </c>
      <c r="F73" s="22">
        <v>25.69</v>
      </c>
      <c r="G73" s="23">
        <v>27.86</v>
      </c>
      <c r="H73" s="22">
        <v>30.03</v>
      </c>
      <c r="I73" s="23">
        <v>32.200000000000003</v>
      </c>
      <c r="J73" s="22">
        <v>36.43</v>
      </c>
      <c r="K73" s="23">
        <v>40.26</v>
      </c>
      <c r="L73" s="24">
        <v>38.340000000000003</v>
      </c>
      <c r="M73" s="24">
        <v>35.28</v>
      </c>
      <c r="N73" s="24">
        <v>32.6</v>
      </c>
      <c r="O73" s="24">
        <v>30.67</v>
      </c>
      <c r="P73" s="31"/>
      <c r="Q73" s="109"/>
      <c r="R73" s="109">
        <v>48</v>
      </c>
      <c r="S73" t="str">
        <f t="shared" si="1"/>
        <v>D48</v>
      </c>
      <c r="T73" t="str">
        <f t="shared" si="2"/>
        <v>D</v>
      </c>
      <c r="U73" s="109" t="s">
        <v>49</v>
      </c>
      <c r="V73">
        <v>16.28</v>
      </c>
      <c r="W73">
        <v>18.559999999999999</v>
      </c>
      <c r="X73">
        <v>20.84</v>
      </c>
      <c r="Y73">
        <v>25.69</v>
      </c>
      <c r="Z73">
        <v>27.86</v>
      </c>
      <c r="AA73">
        <v>30.03</v>
      </c>
      <c r="AB73">
        <v>32.200000000000003</v>
      </c>
      <c r="AC73">
        <v>36.43</v>
      </c>
      <c r="AD73">
        <v>40.26</v>
      </c>
      <c r="AE73">
        <v>38.340000000000003</v>
      </c>
      <c r="AF73">
        <v>35.28</v>
      </c>
      <c r="AG73">
        <v>32.6</v>
      </c>
      <c r="AH73">
        <v>30.67</v>
      </c>
    </row>
    <row r="74" spans="1:34" ht="15.75" x14ac:dyDescent="0.3">
      <c r="A74" s="5">
        <v>49</v>
      </c>
      <c r="B74" s="6" t="s">
        <v>50</v>
      </c>
      <c r="C74" s="21">
        <v>12.74</v>
      </c>
      <c r="D74" s="22">
        <v>14.53</v>
      </c>
      <c r="E74" s="23">
        <v>16.309999999999999</v>
      </c>
      <c r="F74" s="22">
        <v>20.11</v>
      </c>
      <c r="G74" s="23">
        <v>21.8</v>
      </c>
      <c r="H74" s="22">
        <v>23.5</v>
      </c>
      <c r="I74" s="23">
        <v>25.2</v>
      </c>
      <c r="J74" s="22">
        <v>28.51</v>
      </c>
      <c r="K74" s="23">
        <v>31.51</v>
      </c>
      <c r="L74" s="24">
        <v>30.01</v>
      </c>
      <c r="M74" s="24">
        <v>27.61</v>
      </c>
      <c r="N74" s="24">
        <v>25.51</v>
      </c>
      <c r="O74" s="24">
        <v>24.01</v>
      </c>
      <c r="P74" s="31"/>
      <c r="Q74" s="109"/>
      <c r="R74" s="109">
        <v>49</v>
      </c>
      <c r="S74" t="str">
        <f t="shared" si="1"/>
        <v>D49</v>
      </c>
      <c r="T74" t="str">
        <f t="shared" si="2"/>
        <v>D</v>
      </c>
      <c r="U74" s="109" t="s">
        <v>50</v>
      </c>
      <c r="V74">
        <v>12.74</v>
      </c>
      <c r="W74">
        <v>14.53</v>
      </c>
      <c r="X74">
        <v>16.309999999999999</v>
      </c>
      <c r="Y74">
        <v>20.11</v>
      </c>
      <c r="Z74">
        <v>21.8</v>
      </c>
      <c r="AA74">
        <v>23.5</v>
      </c>
      <c r="AB74">
        <v>25.2</v>
      </c>
      <c r="AC74">
        <v>28.51</v>
      </c>
      <c r="AD74">
        <v>31.51</v>
      </c>
      <c r="AE74">
        <v>30.01</v>
      </c>
      <c r="AF74">
        <v>27.61</v>
      </c>
      <c r="AG74">
        <v>25.51</v>
      </c>
      <c r="AH74">
        <v>24.01</v>
      </c>
    </row>
    <row r="75" spans="1:34" ht="15.75" x14ac:dyDescent="0.3">
      <c r="A75" s="5">
        <v>50</v>
      </c>
      <c r="B75" s="6" t="s">
        <v>51</v>
      </c>
      <c r="C75" s="21">
        <v>13.92</v>
      </c>
      <c r="D75" s="22">
        <v>15.87</v>
      </c>
      <c r="E75" s="23">
        <v>17.82</v>
      </c>
      <c r="F75" s="22">
        <v>21.96</v>
      </c>
      <c r="G75" s="23">
        <v>23.82</v>
      </c>
      <c r="H75" s="22">
        <v>25.68</v>
      </c>
      <c r="I75" s="23">
        <v>27.53</v>
      </c>
      <c r="J75" s="22">
        <v>31.15</v>
      </c>
      <c r="K75" s="23">
        <v>34.43</v>
      </c>
      <c r="L75" s="24">
        <v>32.79</v>
      </c>
      <c r="M75" s="24">
        <v>30.17</v>
      </c>
      <c r="N75" s="24">
        <v>27.87</v>
      </c>
      <c r="O75" s="24">
        <v>26.23</v>
      </c>
      <c r="P75" s="31"/>
      <c r="Q75" s="109"/>
      <c r="R75" s="109">
        <v>50</v>
      </c>
      <c r="S75" t="str">
        <f t="shared" si="1"/>
        <v>D50</v>
      </c>
      <c r="T75" t="str">
        <f t="shared" si="2"/>
        <v>D</v>
      </c>
      <c r="U75" s="109" t="s">
        <v>51</v>
      </c>
      <c r="V75">
        <v>13.92</v>
      </c>
      <c r="W75">
        <v>15.87</v>
      </c>
      <c r="X75">
        <v>17.82</v>
      </c>
      <c r="Y75">
        <v>21.96</v>
      </c>
      <c r="Z75">
        <v>23.82</v>
      </c>
      <c r="AA75">
        <v>25.68</v>
      </c>
      <c r="AB75">
        <v>27.53</v>
      </c>
      <c r="AC75">
        <v>31.15</v>
      </c>
      <c r="AD75">
        <v>34.43</v>
      </c>
      <c r="AE75">
        <v>32.79</v>
      </c>
      <c r="AF75">
        <v>30.17</v>
      </c>
      <c r="AG75">
        <v>27.87</v>
      </c>
      <c r="AH75">
        <v>26.23</v>
      </c>
    </row>
    <row r="76" spans="1:34" ht="15.75" x14ac:dyDescent="0.3">
      <c r="A76" s="5">
        <v>51</v>
      </c>
      <c r="B76" s="6" t="s">
        <v>52</v>
      </c>
      <c r="C76" s="21">
        <v>9.6</v>
      </c>
      <c r="D76" s="22">
        <v>10.94</v>
      </c>
      <c r="E76" s="23">
        <v>12.29</v>
      </c>
      <c r="F76" s="22">
        <v>15.14</v>
      </c>
      <c r="G76" s="23">
        <v>16.420000000000002</v>
      </c>
      <c r="H76" s="22">
        <v>17.7</v>
      </c>
      <c r="I76" s="23">
        <v>18.98</v>
      </c>
      <c r="J76" s="22">
        <v>21.48</v>
      </c>
      <c r="K76" s="23">
        <v>23.73</v>
      </c>
      <c r="L76" s="24">
        <v>22.6</v>
      </c>
      <c r="M76" s="24">
        <v>20.79</v>
      </c>
      <c r="N76" s="24">
        <v>19.21</v>
      </c>
      <c r="O76" s="24">
        <v>18.079999999999998</v>
      </c>
      <c r="P76" s="31"/>
      <c r="Q76" s="109"/>
      <c r="R76" s="109">
        <v>51</v>
      </c>
      <c r="S76" t="str">
        <f t="shared" si="1"/>
        <v>D51</v>
      </c>
      <c r="T76" t="str">
        <f t="shared" si="2"/>
        <v>D</v>
      </c>
      <c r="U76" s="109" t="s">
        <v>52</v>
      </c>
      <c r="V76">
        <v>9.6</v>
      </c>
      <c r="W76">
        <v>10.94</v>
      </c>
      <c r="X76">
        <v>12.29</v>
      </c>
      <c r="Y76">
        <v>15.14</v>
      </c>
      <c r="Z76">
        <v>16.420000000000002</v>
      </c>
      <c r="AA76">
        <v>17.7</v>
      </c>
      <c r="AB76">
        <v>18.98</v>
      </c>
      <c r="AC76">
        <v>21.48</v>
      </c>
      <c r="AD76">
        <v>23.73</v>
      </c>
      <c r="AE76">
        <v>22.6</v>
      </c>
      <c r="AF76">
        <v>20.79</v>
      </c>
      <c r="AG76">
        <v>19.21</v>
      </c>
      <c r="AH76">
        <v>18.079999999999998</v>
      </c>
    </row>
    <row r="77" spans="1:34" ht="15.75" x14ac:dyDescent="0.3">
      <c r="A77" s="5">
        <v>52</v>
      </c>
      <c r="B77" s="6" t="s">
        <v>53</v>
      </c>
      <c r="C77" s="21">
        <v>9.1999999999999993</v>
      </c>
      <c r="D77" s="22">
        <v>10.49</v>
      </c>
      <c r="E77" s="23">
        <v>11.78</v>
      </c>
      <c r="F77" s="22">
        <v>14.52</v>
      </c>
      <c r="G77" s="23">
        <v>15.75</v>
      </c>
      <c r="H77" s="22">
        <v>16.97</v>
      </c>
      <c r="I77" s="23">
        <v>18.2</v>
      </c>
      <c r="J77" s="22">
        <v>20.59</v>
      </c>
      <c r="K77" s="23">
        <v>22.76</v>
      </c>
      <c r="L77" s="24">
        <v>21.68</v>
      </c>
      <c r="M77" s="24">
        <v>19.940000000000001</v>
      </c>
      <c r="N77" s="24">
        <v>18.43</v>
      </c>
      <c r="O77" s="24">
        <v>17.34</v>
      </c>
      <c r="P77" s="31"/>
      <c r="Q77" s="109"/>
      <c r="R77" s="109">
        <v>52</v>
      </c>
      <c r="S77" t="str">
        <f t="shared" si="1"/>
        <v>D52</v>
      </c>
      <c r="T77" t="str">
        <f t="shared" si="2"/>
        <v>D</v>
      </c>
      <c r="U77" s="109" t="s">
        <v>53</v>
      </c>
      <c r="V77">
        <v>9.1999999999999993</v>
      </c>
      <c r="W77">
        <v>10.49</v>
      </c>
      <c r="X77">
        <v>11.78</v>
      </c>
      <c r="Y77">
        <v>14.52</v>
      </c>
      <c r="Z77">
        <v>15.75</v>
      </c>
      <c r="AA77">
        <v>16.97</v>
      </c>
      <c r="AB77">
        <v>18.2</v>
      </c>
      <c r="AC77">
        <v>20.59</v>
      </c>
      <c r="AD77">
        <v>22.76</v>
      </c>
      <c r="AE77">
        <v>21.68</v>
      </c>
      <c r="AF77">
        <v>19.940000000000001</v>
      </c>
      <c r="AG77">
        <v>18.43</v>
      </c>
      <c r="AH77">
        <v>17.34</v>
      </c>
    </row>
    <row r="78" spans="1:34" ht="15.75" x14ac:dyDescent="0.3">
      <c r="A78" s="5">
        <v>53</v>
      </c>
      <c r="B78" s="6" t="s">
        <v>54</v>
      </c>
      <c r="C78" s="21">
        <v>13.53</v>
      </c>
      <c r="D78" s="22">
        <v>15.42</v>
      </c>
      <c r="E78" s="23">
        <v>17.32</v>
      </c>
      <c r="F78" s="22">
        <v>21.34</v>
      </c>
      <c r="G78" s="23">
        <v>23.15</v>
      </c>
      <c r="H78" s="22">
        <v>24.95</v>
      </c>
      <c r="I78" s="23">
        <v>26.75</v>
      </c>
      <c r="J78" s="22">
        <v>30.27</v>
      </c>
      <c r="K78" s="23">
        <v>33.450000000000003</v>
      </c>
      <c r="L78" s="24">
        <v>31.86</v>
      </c>
      <c r="M78" s="24">
        <v>29.31</v>
      </c>
      <c r="N78" s="24">
        <v>27.08</v>
      </c>
      <c r="O78" s="24">
        <v>25.49</v>
      </c>
      <c r="P78" s="31"/>
      <c r="Q78" s="109"/>
      <c r="R78" s="109">
        <v>53</v>
      </c>
      <c r="S78" t="str">
        <f t="shared" si="1"/>
        <v>D53</v>
      </c>
      <c r="T78" t="str">
        <f t="shared" si="2"/>
        <v>D</v>
      </c>
      <c r="U78" s="109" t="s">
        <v>54</v>
      </c>
      <c r="V78">
        <v>13.53</v>
      </c>
      <c r="W78">
        <v>15.42</v>
      </c>
      <c r="X78">
        <v>17.32</v>
      </c>
      <c r="Y78">
        <v>21.34</v>
      </c>
      <c r="Z78">
        <v>23.15</v>
      </c>
      <c r="AA78">
        <v>24.95</v>
      </c>
      <c r="AB78">
        <v>26.75</v>
      </c>
      <c r="AC78">
        <v>30.27</v>
      </c>
      <c r="AD78">
        <v>33.450000000000003</v>
      </c>
      <c r="AE78">
        <v>31.86</v>
      </c>
      <c r="AF78">
        <v>29.31</v>
      </c>
      <c r="AG78">
        <v>27.08</v>
      </c>
      <c r="AH78">
        <v>25.49</v>
      </c>
    </row>
    <row r="79" spans="1:34" ht="15.75" x14ac:dyDescent="0.3">
      <c r="A79" s="5">
        <v>54</v>
      </c>
      <c r="B79" s="6" t="s">
        <v>55</v>
      </c>
      <c r="C79" s="21">
        <v>13.65</v>
      </c>
      <c r="D79" s="22">
        <v>15.56</v>
      </c>
      <c r="E79" s="23">
        <v>17.47</v>
      </c>
      <c r="F79" s="22">
        <v>20.74</v>
      </c>
      <c r="G79" s="23">
        <v>22.5</v>
      </c>
      <c r="H79" s="22">
        <v>24.25</v>
      </c>
      <c r="I79" s="23">
        <v>26</v>
      </c>
      <c r="J79" s="22">
        <v>28.66</v>
      </c>
      <c r="K79" s="23">
        <v>31.68</v>
      </c>
      <c r="L79" s="24">
        <v>30.17</v>
      </c>
      <c r="M79" s="24">
        <v>27.76</v>
      </c>
      <c r="N79" s="24">
        <v>25.65</v>
      </c>
      <c r="O79" s="24">
        <v>24.14</v>
      </c>
      <c r="P79" s="31"/>
      <c r="Q79" s="109"/>
      <c r="R79" s="109">
        <v>54</v>
      </c>
      <c r="S79" t="str">
        <f t="shared" ref="S79:S130" si="3">T79&amp;R79</f>
        <v>D54</v>
      </c>
      <c r="T79" t="str">
        <f t="shared" si="2"/>
        <v>D</v>
      </c>
      <c r="U79" s="109" t="s">
        <v>55</v>
      </c>
      <c r="V79">
        <v>13.65</v>
      </c>
      <c r="W79">
        <v>15.56</v>
      </c>
      <c r="X79">
        <v>17.47</v>
      </c>
      <c r="Y79">
        <v>20.74</v>
      </c>
      <c r="Z79">
        <v>22.5</v>
      </c>
      <c r="AA79">
        <v>24.25</v>
      </c>
      <c r="AB79">
        <v>26</v>
      </c>
      <c r="AC79">
        <v>28.66</v>
      </c>
      <c r="AD79">
        <v>31.68</v>
      </c>
      <c r="AE79">
        <v>30.17</v>
      </c>
      <c r="AF79">
        <v>27.76</v>
      </c>
      <c r="AG79">
        <v>25.65</v>
      </c>
      <c r="AH79">
        <v>24.14</v>
      </c>
    </row>
    <row r="80" spans="1:34" ht="15.75" x14ac:dyDescent="0.3">
      <c r="A80" s="5">
        <v>55</v>
      </c>
      <c r="B80" s="6" t="s">
        <v>56</v>
      </c>
      <c r="C80" s="21">
        <v>10.84</v>
      </c>
      <c r="D80" s="22">
        <v>12.35</v>
      </c>
      <c r="E80" s="23">
        <v>13.88</v>
      </c>
      <c r="F80" s="22">
        <v>16.84</v>
      </c>
      <c r="G80" s="23">
        <v>18.27</v>
      </c>
      <c r="H80" s="22">
        <v>19.690000000000001</v>
      </c>
      <c r="I80" s="23">
        <v>21.11</v>
      </c>
      <c r="J80" s="22">
        <v>23.7</v>
      </c>
      <c r="K80" s="23">
        <v>26.2</v>
      </c>
      <c r="L80" s="24">
        <v>24.96</v>
      </c>
      <c r="M80" s="24">
        <v>22.95</v>
      </c>
      <c r="N80" s="24">
        <v>21.21</v>
      </c>
      <c r="O80" s="24">
        <v>19.96</v>
      </c>
      <c r="P80" s="31"/>
      <c r="Q80" s="109"/>
      <c r="R80" s="109">
        <v>55</v>
      </c>
      <c r="S80" t="str">
        <f t="shared" si="3"/>
        <v>D55</v>
      </c>
      <c r="T80" t="str">
        <f t="shared" ref="T80:T130" si="4">IF(U80="Stations","S","D")</f>
        <v>D</v>
      </c>
      <c r="U80" s="109" t="s">
        <v>56</v>
      </c>
      <c r="V80">
        <v>10.84</v>
      </c>
      <c r="W80">
        <v>12.35</v>
      </c>
      <c r="X80">
        <v>13.88</v>
      </c>
      <c r="Y80">
        <v>16.84</v>
      </c>
      <c r="Z80">
        <v>18.27</v>
      </c>
      <c r="AA80">
        <v>19.690000000000001</v>
      </c>
      <c r="AB80">
        <v>21.11</v>
      </c>
      <c r="AC80">
        <v>23.7</v>
      </c>
      <c r="AD80">
        <v>26.2</v>
      </c>
      <c r="AE80">
        <v>24.96</v>
      </c>
      <c r="AF80">
        <v>22.95</v>
      </c>
      <c r="AG80">
        <v>21.21</v>
      </c>
      <c r="AH80">
        <v>19.96</v>
      </c>
    </row>
    <row r="81" spans="1:34" ht="15.75" x14ac:dyDescent="0.3">
      <c r="A81" s="5">
        <v>56</v>
      </c>
      <c r="B81" s="6" t="s">
        <v>57</v>
      </c>
      <c r="C81" s="21">
        <v>15.49</v>
      </c>
      <c r="D81" s="22">
        <v>17.66</v>
      </c>
      <c r="E81" s="23">
        <v>19.829999999999998</v>
      </c>
      <c r="F81" s="22">
        <v>24.45</v>
      </c>
      <c r="G81" s="23">
        <v>26.51</v>
      </c>
      <c r="H81" s="22">
        <v>28.58</v>
      </c>
      <c r="I81" s="23">
        <v>30.64</v>
      </c>
      <c r="J81" s="22">
        <v>34.67</v>
      </c>
      <c r="K81" s="23">
        <v>38.32</v>
      </c>
      <c r="L81" s="24">
        <v>36.49</v>
      </c>
      <c r="M81" s="24">
        <v>33.57</v>
      </c>
      <c r="N81" s="24">
        <v>31.02</v>
      </c>
      <c r="O81" s="24">
        <v>29.19</v>
      </c>
      <c r="P81" s="31"/>
      <c r="Q81" s="109"/>
      <c r="R81" s="109">
        <v>56</v>
      </c>
      <c r="S81" t="str">
        <f t="shared" si="3"/>
        <v>D56</v>
      </c>
      <c r="T81" t="str">
        <f t="shared" si="4"/>
        <v>D</v>
      </c>
      <c r="U81" s="109" t="s">
        <v>57</v>
      </c>
      <c r="V81">
        <v>15.49</v>
      </c>
      <c r="W81">
        <v>17.66</v>
      </c>
      <c r="X81">
        <v>19.829999999999998</v>
      </c>
      <c r="Y81">
        <v>24.45</v>
      </c>
      <c r="Z81">
        <v>26.51</v>
      </c>
      <c r="AA81">
        <v>28.58</v>
      </c>
      <c r="AB81">
        <v>30.64</v>
      </c>
      <c r="AC81">
        <v>34.67</v>
      </c>
      <c r="AD81">
        <v>38.32</v>
      </c>
      <c r="AE81">
        <v>36.49</v>
      </c>
      <c r="AF81">
        <v>33.57</v>
      </c>
      <c r="AG81">
        <v>31.02</v>
      </c>
      <c r="AH81">
        <v>29.19</v>
      </c>
    </row>
    <row r="82" spans="1:34" ht="15.75" x14ac:dyDescent="0.3">
      <c r="A82" s="5">
        <v>56</v>
      </c>
      <c r="B82" s="6" t="s">
        <v>18</v>
      </c>
      <c r="C82" s="21">
        <v>39.67</v>
      </c>
      <c r="D82" s="22">
        <v>45.22</v>
      </c>
      <c r="E82" s="23">
        <v>50.77</v>
      </c>
      <c r="F82" s="22">
        <v>56.33</v>
      </c>
      <c r="G82" s="23">
        <v>61.09</v>
      </c>
      <c r="H82" s="22">
        <v>65.849999999999994</v>
      </c>
      <c r="I82" s="23">
        <v>70.599999999999994</v>
      </c>
      <c r="J82" s="22">
        <v>75.37</v>
      </c>
      <c r="K82" s="23">
        <v>83.31</v>
      </c>
      <c r="L82" s="24">
        <v>79.33</v>
      </c>
      <c r="M82" s="24">
        <v>72.989999999999995</v>
      </c>
      <c r="N82" s="24">
        <v>67.44</v>
      </c>
      <c r="O82" s="24">
        <v>63.47</v>
      </c>
      <c r="P82" s="31"/>
      <c r="Q82" s="109"/>
      <c r="R82" s="109">
        <v>56</v>
      </c>
      <c r="S82" t="str">
        <f t="shared" si="3"/>
        <v>D56</v>
      </c>
      <c r="T82" t="str">
        <f t="shared" si="4"/>
        <v>D</v>
      </c>
      <c r="U82" s="109" t="s">
        <v>18</v>
      </c>
      <c r="V82">
        <v>39.67</v>
      </c>
      <c r="W82">
        <v>45.22</v>
      </c>
      <c r="X82">
        <v>50.77</v>
      </c>
      <c r="Y82">
        <v>56.33</v>
      </c>
      <c r="Z82">
        <v>61.09</v>
      </c>
      <c r="AA82">
        <v>65.849999999999994</v>
      </c>
      <c r="AB82">
        <v>70.599999999999994</v>
      </c>
      <c r="AC82">
        <v>75.37</v>
      </c>
      <c r="AD82">
        <v>83.31</v>
      </c>
      <c r="AE82">
        <v>79.33</v>
      </c>
      <c r="AF82">
        <v>72.989999999999995</v>
      </c>
      <c r="AG82">
        <v>67.44</v>
      </c>
      <c r="AH82">
        <v>63.47</v>
      </c>
    </row>
    <row r="83" spans="1:34" ht="15.75" x14ac:dyDescent="0.3">
      <c r="A83" s="5">
        <v>57</v>
      </c>
      <c r="B83" s="6" t="s">
        <v>58</v>
      </c>
      <c r="C83" s="21">
        <v>13.65</v>
      </c>
      <c r="D83" s="22">
        <v>15.56</v>
      </c>
      <c r="E83" s="23">
        <v>17.47</v>
      </c>
      <c r="F83" s="22">
        <v>20.74</v>
      </c>
      <c r="G83" s="23">
        <v>22.5</v>
      </c>
      <c r="H83" s="22">
        <v>24.25</v>
      </c>
      <c r="I83" s="23">
        <v>26</v>
      </c>
      <c r="J83" s="22">
        <v>28.66</v>
      </c>
      <c r="K83" s="23">
        <v>31.68</v>
      </c>
      <c r="L83" s="24">
        <v>30.17</v>
      </c>
      <c r="M83" s="24">
        <v>27.76</v>
      </c>
      <c r="N83" s="24">
        <v>25.65</v>
      </c>
      <c r="O83" s="24">
        <v>24.14</v>
      </c>
      <c r="P83" s="31"/>
      <c r="Q83" s="109"/>
      <c r="R83" s="109">
        <v>57</v>
      </c>
      <c r="S83" t="str">
        <f t="shared" si="3"/>
        <v>D57</v>
      </c>
      <c r="T83" t="str">
        <f t="shared" si="4"/>
        <v>D</v>
      </c>
      <c r="U83" s="109" t="s">
        <v>58</v>
      </c>
      <c r="V83">
        <v>13.65</v>
      </c>
      <c r="W83">
        <v>15.56</v>
      </c>
      <c r="X83">
        <v>17.47</v>
      </c>
      <c r="Y83">
        <v>20.74</v>
      </c>
      <c r="Z83">
        <v>22.5</v>
      </c>
      <c r="AA83">
        <v>24.25</v>
      </c>
      <c r="AB83">
        <v>26</v>
      </c>
      <c r="AC83">
        <v>28.66</v>
      </c>
      <c r="AD83">
        <v>31.68</v>
      </c>
      <c r="AE83">
        <v>30.17</v>
      </c>
      <c r="AF83">
        <v>27.76</v>
      </c>
      <c r="AG83">
        <v>25.65</v>
      </c>
      <c r="AH83">
        <v>24.14</v>
      </c>
    </row>
    <row r="84" spans="1:34" ht="15.75" x14ac:dyDescent="0.3">
      <c r="A84" s="5">
        <v>58</v>
      </c>
      <c r="B84" s="6" t="s">
        <v>59</v>
      </c>
      <c r="C84" s="21">
        <v>13.15</v>
      </c>
      <c r="D84" s="22">
        <v>14.99</v>
      </c>
      <c r="E84" s="23">
        <v>16.84</v>
      </c>
      <c r="F84" s="22">
        <v>20.440000000000001</v>
      </c>
      <c r="G84" s="23">
        <v>22.17</v>
      </c>
      <c r="H84" s="22">
        <v>23.9</v>
      </c>
      <c r="I84" s="23">
        <v>25.62</v>
      </c>
      <c r="J84" s="22">
        <v>28.77</v>
      </c>
      <c r="K84" s="23">
        <v>31.79</v>
      </c>
      <c r="L84" s="24">
        <v>30.28</v>
      </c>
      <c r="M84" s="24">
        <v>27.85</v>
      </c>
      <c r="N84" s="24">
        <v>25.74</v>
      </c>
      <c r="O84" s="24">
        <v>24.22</v>
      </c>
      <c r="P84" s="31"/>
      <c r="Q84" s="109"/>
      <c r="R84" s="109">
        <v>58</v>
      </c>
      <c r="S84" t="str">
        <f t="shared" si="3"/>
        <v>D58</v>
      </c>
      <c r="T84" t="str">
        <f t="shared" si="4"/>
        <v>D</v>
      </c>
      <c r="U84" s="109" t="s">
        <v>59</v>
      </c>
      <c r="V84">
        <v>13.15</v>
      </c>
      <c r="W84">
        <v>14.99</v>
      </c>
      <c r="X84">
        <v>16.84</v>
      </c>
      <c r="Y84">
        <v>20.440000000000001</v>
      </c>
      <c r="Z84">
        <v>22.17</v>
      </c>
      <c r="AA84">
        <v>23.9</v>
      </c>
      <c r="AB84">
        <v>25.62</v>
      </c>
      <c r="AC84">
        <v>28.77</v>
      </c>
      <c r="AD84">
        <v>31.79</v>
      </c>
      <c r="AE84">
        <v>30.28</v>
      </c>
      <c r="AF84">
        <v>27.85</v>
      </c>
      <c r="AG84">
        <v>25.74</v>
      </c>
      <c r="AH84">
        <v>24.22</v>
      </c>
    </row>
    <row r="85" spans="1:34" ht="15.75" x14ac:dyDescent="0.3">
      <c r="A85" s="5">
        <v>59</v>
      </c>
      <c r="B85" s="6" t="s">
        <v>60</v>
      </c>
      <c r="C85" s="21">
        <v>11.91</v>
      </c>
      <c r="D85" s="22">
        <v>13.58</v>
      </c>
      <c r="E85" s="23">
        <v>15.25</v>
      </c>
      <c r="F85" s="22">
        <v>18.68</v>
      </c>
      <c r="G85" s="23">
        <v>20.260000000000002</v>
      </c>
      <c r="H85" s="22">
        <v>21.84</v>
      </c>
      <c r="I85" s="23">
        <v>23.42</v>
      </c>
      <c r="J85" s="22">
        <v>26.41</v>
      </c>
      <c r="K85" s="23">
        <v>29.18</v>
      </c>
      <c r="L85" s="24">
        <v>27.8</v>
      </c>
      <c r="M85" s="24">
        <v>25.57</v>
      </c>
      <c r="N85" s="24">
        <v>23.63</v>
      </c>
      <c r="O85" s="24">
        <v>22.23</v>
      </c>
      <c r="P85" s="31"/>
      <c r="Q85" s="109"/>
      <c r="R85" s="109">
        <v>59</v>
      </c>
      <c r="S85" t="str">
        <f t="shared" si="3"/>
        <v>D59</v>
      </c>
      <c r="T85" t="str">
        <f t="shared" si="4"/>
        <v>D</v>
      </c>
      <c r="U85" s="109" t="s">
        <v>60</v>
      </c>
      <c r="V85">
        <v>11.91</v>
      </c>
      <c r="W85">
        <v>13.58</v>
      </c>
      <c r="X85">
        <v>15.25</v>
      </c>
      <c r="Y85">
        <v>18.68</v>
      </c>
      <c r="Z85">
        <v>20.260000000000002</v>
      </c>
      <c r="AA85">
        <v>21.84</v>
      </c>
      <c r="AB85">
        <v>23.42</v>
      </c>
      <c r="AC85">
        <v>26.41</v>
      </c>
      <c r="AD85">
        <v>29.18</v>
      </c>
      <c r="AE85">
        <v>27.8</v>
      </c>
      <c r="AF85">
        <v>25.57</v>
      </c>
      <c r="AG85">
        <v>23.63</v>
      </c>
      <c r="AH85">
        <v>22.23</v>
      </c>
    </row>
    <row r="86" spans="1:34" ht="15.75" x14ac:dyDescent="0.3">
      <c r="A86" s="5">
        <v>60</v>
      </c>
      <c r="B86" s="6" t="s">
        <v>61</v>
      </c>
      <c r="C86" s="21">
        <v>11.17</v>
      </c>
      <c r="D86" s="22">
        <v>12.73</v>
      </c>
      <c r="E86" s="23">
        <v>14.3</v>
      </c>
      <c r="F86" s="22">
        <v>17.62</v>
      </c>
      <c r="G86" s="23">
        <v>19.11</v>
      </c>
      <c r="H86" s="22">
        <v>20.6</v>
      </c>
      <c r="I86" s="23">
        <v>22.09</v>
      </c>
      <c r="J86" s="22">
        <v>24.99</v>
      </c>
      <c r="K86" s="23">
        <v>27.62</v>
      </c>
      <c r="L86" s="24">
        <v>26.31</v>
      </c>
      <c r="M86" s="24">
        <v>24.2</v>
      </c>
      <c r="N86" s="24">
        <v>22.36</v>
      </c>
      <c r="O86" s="24">
        <v>21.04</v>
      </c>
      <c r="P86" s="31"/>
      <c r="Q86" s="109"/>
      <c r="R86" s="109">
        <v>60</v>
      </c>
      <c r="S86" t="str">
        <f t="shared" si="3"/>
        <v>D60</v>
      </c>
      <c r="T86" t="str">
        <f t="shared" si="4"/>
        <v>D</v>
      </c>
      <c r="U86" s="109" t="s">
        <v>61</v>
      </c>
      <c r="V86">
        <v>11.17</v>
      </c>
      <c r="W86">
        <v>12.73</v>
      </c>
      <c r="X86">
        <v>14.3</v>
      </c>
      <c r="Y86">
        <v>17.62</v>
      </c>
      <c r="Z86">
        <v>19.11</v>
      </c>
      <c r="AA86">
        <v>20.6</v>
      </c>
      <c r="AB86">
        <v>22.09</v>
      </c>
      <c r="AC86">
        <v>24.99</v>
      </c>
      <c r="AD86">
        <v>27.62</v>
      </c>
      <c r="AE86">
        <v>26.31</v>
      </c>
      <c r="AF86">
        <v>24.2</v>
      </c>
      <c r="AG86">
        <v>22.36</v>
      </c>
      <c r="AH86">
        <v>21.04</v>
      </c>
    </row>
    <row r="87" spans="1:34" ht="15.75" x14ac:dyDescent="0.3">
      <c r="A87" s="5">
        <v>61</v>
      </c>
      <c r="B87" s="6" t="s">
        <v>62</v>
      </c>
      <c r="C87" s="21">
        <v>12.35</v>
      </c>
      <c r="D87" s="22">
        <v>14.08</v>
      </c>
      <c r="E87" s="23">
        <v>15.8</v>
      </c>
      <c r="F87" s="22">
        <v>19.489999999999998</v>
      </c>
      <c r="G87" s="23">
        <v>21.13</v>
      </c>
      <c r="H87" s="22">
        <v>22.78</v>
      </c>
      <c r="I87" s="23">
        <v>24.42</v>
      </c>
      <c r="J87" s="22">
        <v>27.63</v>
      </c>
      <c r="K87" s="23">
        <v>30.54</v>
      </c>
      <c r="L87" s="24">
        <v>29.09</v>
      </c>
      <c r="M87" s="24">
        <v>26.76</v>
      </c>
      <c r="N87" s="24">
        <v>24.72</v>
      </c>
      <c r="O87" s="24">
        <v>23.27</v>
      </c>
      <c r="P87" s="31"/>
      <c r="Q87" s="109"/>
      <c r="R87" s="109">
        <v>61</v>
      </c>
      <c r="S87" t="str">
        <f t="shared" si="3"/>
        <v>D61</v>
      </c>
      <c r="T87" t="str">
        <f t="shared" si="4"/>
        <v>D</v>
      </c>
      <c r="U87" s="109" t="s">
        <v>62</v>
      </c>
      <c r="V87">
        <v>12.35</v>
      </c>
      <c r="W87">
        <v>14.08</v>
      </c>
      <c r="X87">
        <v>15.8</v>
      </c>
      <c r="Y87">
        <v>19.489999999999998</v>
      </c>
      <c r="Z87">
        <v>21.13</v>
      </c>
      <c r="AA87">
        <v>22.78</v>
      </c>
      <c r="AB87">
        <v>24.42</v>
      </c>
      <c r="AC87">
        <v>27.63</v>
      </c>
      <c r="AD87">
        <v>30.54</v>
      </c>
      <c r="AE87">
        <v>29.09</v>
      </c>
      <c r="AF87">
        <v>26.76</v>
      </c>
      <c r="AG87">
        <v>24.72</v>
      </c>
      <c r="AH87">
        <v>23.27</v>
      </c>
    </row>
    <row r="88" spans="1:34" ht="15.75" x14ac:dyDescent="0.3">
      <c r="A88" s="5">
        <v>62</v>
      </c>
      <c r="B88" s="6" t="s">
        <v>63</v>
      </c>
      <c r="C88" s="21">
        <v>13.62</v>
      </c>
      <c r="D88" s="22">
        <v>15.52</v>
      </c>
      <c r="E88" s="23">
        <v>17.43</v>
      </c>
      <c r="F88" s="22">
        <v>21.16</v>
      </c>
      <c r="G88" s="23">
        <v>22.94</v>
      </c>
      <c r="H88" s="22">
        <v>24.74</v>
      </c>
      <c r="I88" s="23">
        <v>26.52</v>
      </c>
      <c r="J88" s="22">
        <v>29.77</v>
      </c>
      <c r="K88" s="23">
        <v>32.909999999999997</v>
      </c>
      <c r="L88" s="24">
        <v>31.35</v>
      </c>
      <c r="M88" s="24">
        <v>28.83</v>
      </c>
      <c r="N88" s="24">
        <v>26.64</v>
      </c>
      <c r="O88" s="24">
        <v>25.07</v>
      </c>
      <c r="P88" s="31"/>
      <c r="Q88" s="109"/>
      <c r="R88" s="109">
        <v>62</v>
      </c>
      <c r="S88" t="str">
        <f t="shared" si="3"/>
        <v>D62</v>
      </c>
      <c r="T88" t="str">
        <f t="shared" si="4"/>
        <v>D</v>
      </c>
      <c r="U88" s="109" t="s">
        <v>63</v>
      </c>
      <c r="V88">
        <v>13.62</v>
      </c>
      <c r="W88">
        <v>15.52</v>
      </c>
      <c r="X88">
        <v>17.43</v>
      </c>
      <c r="Y88">
        <v>21.16</v>
      </c>
      <c r="Z88">
        <v>22.94</v>
      </c>
      <c r="AA88">
        <v>24.74</v>
      </c>
      <c r="AB88">
        <v>26.52</v>
      </c>
      <c r="AC88">
        <v>29.77</v>
      </c>
      <c r="AD88">
        <v>32.909999999999997</v>
      </c>
      <c r="AE88">
        <v>31.35</v>
      </c>
      <c r="AF88">
        <v>28.83</v>
      </c>
      <c r="AG88">
        <v>26.64</v>
      </c>
      <c r="AH88">
        <v>25.07</v>
      </c>
    </row>
    <row r="89" spans="1:34" ht="15.75" x14ac:dyDescent="0.3">
      <c r="A89" s="5">
        <v>63</v>
      </c>
      <c r="B89" s="6" t="s">
        <v>64</v>
      </c>
      <c r="C89" s="21">
        <v>13.14</v>
      </c>
      <c r="D89" s="22">
        <v>14.97</v>
      </c>
      <c r="E89" s="23">
        <v>16.809999999999999</v>
      </c>
      <c r="F89" s="22">
        <v>20.72</v>
      </c>
      <c r="G89" s="23">
        <v>22.47</v>
      </c>
      <c r="H89" s="22">
        <v>24.22</v>
      </c>
      <c r="I89" s="23">
        <v>25.98</v>
      </c>
      <c r="J89" s="22">
        <v>29.39</v>
      </c>
      <c r="K89" s="23">
        <v>32.479999999999997</v>
      </c>
      <c r="L89" s="24">
        <v>30.94</v>
      </c>
      <c r="M89" s="24">
        <v>28.46</v>
      </c>
      <c r="N89" s="24">
        <v>26.3</v>
      </c>
      <c r="O89" s="24">
        <v>24.75</v>
      </c>
      <c r="P89" s="31"/>
      <c r="Q89" s="109"/>
      <c r="R89" s="109">
        <v>63</v>
      </c>
      <c r="S89" t="str">
        <f t="shared" si="3"/>
        <v>D63</v>
      </c>
      <c r="T89" t="str">
        <f t="shared" si="4"/>
        <v>D</v>
      </c>
      <c r="U89" s="109" t="s">
        <v>64</v>
      </c>
      <c r="V89">
        <v>13.14</v>
      </c>
      <c r="W89">
        <v>14.97</v>
      </c>
      <c r="X89">
        <v>16.809999999999999</v>
      </c>
      <c r="Y89">
        <v>20.72</v>
      </c>
      <c r="Z89">
        <v>22.47</v>
      </c>
      <c r="AA89">
        <v>24.22</v>
      </c>
      <c r="AB89">
        <v>25.98</v>
      </c>
      <c r="AC89">
        <v>29.39</v>
      </c>
      <c r="AD89">
        <v>32.479999999999997</v>
      </c>
      <c r="AE89">
        <v>30.94</v>
      </c>
      <c r="AF89">
        <v>28.46</v>
      </c>
      <c r="AG89">
        <v>26.3</v>
      </c>
      <c r="AH89">
        <v>24.75</v>
      </c>
    </row>
    <row r="90" spans="1:34" ht="15.75" x14ac:dyDescent="0.3">
      <c r="A90" s="5">
        <v>63</v>
      </c>
      <c r="B90" s="6" t="s">
        <v>4</v>
      </c>
      <c r="C90" s="21">
        <v>34.43</v>
      </c>
      <c r="D90" s="22">
        <v>39.25</v>
      </c>
      <c r="E90" s="23">
        <v>44.06</v>
      </c>
      <c r="F90" s="22">
        <v>48.89</v>
      </c>
      <c r="G90" s="23">
        <v>53.02</v>
      </c>
      <c r="H90" s="22">
        <v>57.15</v>
      </c>
      <c r="I90" s="23">
        <v>61.28</v>
      </c>
      <c r="J90" s="22">
        <v>65.41</v>
      </c>
      <c r="K90" s="23">
        <v>72.3</v>
      </c>
      <c r="L90" s="24">
        <v>68.849999999999994</v>
      </c>
      <c r="M90" s="24">
        <v>63.34</v>
      </c>
      <c r="N90" s="24">
        <v>58.53</v>
      </c>
      <c r="O90" s="24">
        <v>55.08</v>
      </c>
      <c r="P90" s="31"/>
      <c r="Q90" s="109"/>
      <c r="R90" s="109">
        <v>63</v>
      </c>
      <c r="S90" t="str">
        <f t="shared" si="3"/>
        <v>S63</v>
      </c>
      <c r="T90" t="str">
        <f t="shared" si="4"/>
        <v>S</v>
      </c>
      <c r="U90" s="109" t="s">
        <v>4</v>
      </c>
      <c r="V90">
        <v>34.43</v>
      </c>
      <c r="W90">
        <v>39.25</v>
      </c>
      <c r="X90">
        <v>44.06</v>
      </c>
      <c r="Y90">
        <v>48.89</v>
      </c>
      <c r="Z90">
        <v>53.02</v>
      </c>
      <c r="AA90">
        <v>57.15</v>
      </c>
      <c r="AB90">
        <v>61.28</v>
      </c>
      <c r="AC90">
        <v>65.41</v>
      </c>
      <c r="AD90">
        <v>72.3</v>
      </c>
      <c r="AE90">
        <v>68.849999999999994</v>
      </c>
      <c r="AF90">
        <v>63.34</v>
      </c>
      <c r="AG90">
        <v>58.53</v>
      </c>
      <c r="AH90">
        <v>55.08</v>
      </c>
    </row>
    <row r="91" spans="1:34" ht="15.75" x14ac:dyDescent="0.3">
      <c r="A91" s="5">
        <v>64</v>
      </c>
      <c r="B91" s="6" t="s">
        <v>65</v>
      </c>
      <c r="C91" s="21">
        <v>18.64</v>
      </c>
      <c r="D91" s="22">
        <v>21.24</v>
      </c>
      <c r="E91" s="23">
        <v>23.85</v>
      </c>
      <c r="F91" s="22">
        <v>29.41</v>
      </c>
      <c r="G91" s="23">
        <v>31.89</v>
      </c>
      <c r="H91" s="22">
        <v>34.380000000000003</v>
      </c>
      <c r="I91" s="23">
        <v>36.86</v>
      </c>
      <c r="J91" s="22">
        <v>41.71</v>
      </c>
      <c r="K91" s="23">
        <v>46.09</v>
      </c>
      <c r="L91" s="24">
        <v>43.9</v>
      </c>
      <c r="M91" s="24">
        <v>40.39</v>
      </c>
      <c r="N91" s="24">
        <v>37.32</v>
      </c>
      <c r="O91" s="24">
        <v>35.119999999999997</v>
      </c>
      <c r="P91" s="31"/>
      <c r="Q91" s="109"/>
      <c r="R91" s="109">
        <v>64</v>
      </c>
      <c r="S91" t="str">
        <f t="shared" si="3"/>
        <v>D64</v>
      </c>
      <c r="T91" t="str">
        <f t="shared" si="4"/>
        <v>D</v>
      </c>
      <c r="U91" s="109" t="s">
        <v>65</v>
      </c>
      <c r="V91">
        <v>18.64</v>
      </c>
      <c r="W91">
        <v>21.24</v>
      </c>
      <c r="X91">
        <v>23.85</v>
      </c>
      <c r="Y91">
        <v>29.41</v>
      </c>
      <c r="Z91">
        <v>31.89</v>
      </c>
      <c r="AA91">
        <v>34.380000000000003</v>
      </c>
      <c r="AB91">
        <v>36.86</v>
      </c>
      <c r="AC91">
        <v>41.71</v>
      </c>
      <c r="AD91">
        <v>46.09</v>
      </c>
      <c r="AE91">
        <v>43.9</v>
      </c>
      <c r="AF91">
        <v>40.39</v>
      </c>
      <c r="AG91">
        <v>37.32</v>
      </c>
      <c r="AH91">
        <v>35.119999999999997</v>
      </c>
    </row>
    <row r="92" spans="1:34" ht="15.75" x14ac:dyDescent="0.3">
      <c r="A92" s="5">
        <v>64</v>
      </c>
      <c r="B92" s="6" t="s">
        <v>4</v>
      </c>
      <c r="C92" s="21">
        <v>46.66</v>
      </c>
      <c r="D92" s="22">
        <v>53.19</v>
      </c>
      <c r="E92" s="23">
        <v>59.72</v>
      </c>
      <c r="F92" s="22">
        <v>66.25</v>
      </c>
      <c r="G92" s="23">
        <v>71.849999999999994</v>
      </c>
      <c r="H92" s="22">
        <v>77.45</v>
      </c>
      <c r="I92" s="23">
        <v>83.05</v>
      </c>
      <c r="J92" s="22">
        <v>88.65</v>
      </c>
      <c r="K92" s="23">
        <v>97.98</v>
      </c>
      <c r="L92" s="24">
        <v>93.31</v>
      </c>
      <c r="M92" s="24">
        <v>85.85</v>
      </c>
      <c r="N92" s="24">
        <v>79.31</v>
      </c>
      <c r="O92" s="24">
        <v>74.650000000000006</v>
      </c>
      <c r="P92" s="31"/>
      <c r="Q92" s="109"/>
      <c r="R92" s="109">
        <v>64</v>
      </c>
      <c r="S92" t="str">
        <f t="shared" si="3"/>
        <v>S64</v>
      </c>
      <c r="T92" t="str">
        <f t="shared" si="4"/>
        <v>S</v>
      </c>
      <c r="U92" s="109" t="s">
        <v>4</v>
      </c>
      <c r="V92">
        <v>46.66</v>
      </c>
      <c r="W92">
        <v>53.19</v>
      </c>
      <c r="X92">
        <v>59.72</v>
      </c>
      <c r="Y92">
        <v>66.25</v>
      </c>
      <c r="Z92">
        <v>71.849999999999994</v>
      </c>
      <c r="AA92">
        <v>77.45</v>
      </c>
      <c r="AB92">
        <v>83.05</v>
      </c>
      <c r="AC92">
        <v>88.65</v>
      </c>
      <c r="AD92">
        <v>97.98</v>
      </c>
      <c r="AE92">
        <v>93.31</v>
      </c>
      <c r="AF92">
        <v>85.85</v>
      </c>
      <c r="AG92">
        <v>79.31</v>
      </c>
      <c r="AH92">
        <v>74.650000000000006</v>
      </c>
    </row>
    <row r="93" spans="1:34" ht="15.75" x14ac:dyDescent="0.3">
      <c r="A93" s="5">
        <v>65</v>
      </c>
      <c r="B93" s="6" t="s">
        <v>66</v>
      </c>
      <c r="C93" s="21">
        <v>19.03</v>
      </c>
      <c r="D93" s="22">
        <v>21.69</v>
      </c>
      <c r="E93" s="23">
        <v>24.36</v>
      </c>
      <c r="F93" s="22">
        <v>30.03</v>
      </c>
      <c r="G93" s="23">
        <v>32.57</v>
      </c>
      <c r="H93" s="22">
        <v>35.1</v>
      </c>
      <c r="I93" s="23">
        <v>37.64</v>
      </c>
      <c r="J93" s="22">
        <v>42.59</v>
      </c>
      <c r="K93" s="23">
        <v>47.06</v>
      </c>
      <c r="L93" s="24">
        <v>44.82</v>
      </c>
      <c r="M93" s="24">
        <v>41.24</v>
      </c>
      <c r="N93" s="24">
        <v>38.1</v>
      </c>
      <c r="O93" s="24">
        <v>35.86</v>
      </c>
      <c r="P93" s="31"/>
      <c r="Q93" s="109"/>
      <c r="R93" s="109">
        <v>65</v>
      </c>
      <c r="S93" t="str">
        <f t="shared" si="3"/>
        <v>D65</v>
      </c>
      <c r="T93" t="str">
        <f t="shared" si="4"/>
        <v>D</v>
      </c>
      <c r="U93" s="109" t="s">
        <v>66</v>
      </c>
      <c r="V93">
        <v>19.03</v>
      </c>
      <c r="W93">
        <v>21.69</v>
      </c>
      <c r="X93">
        <v>24.36</v>
      </c>
      <c r="Y93">
        <v>30.03</v>
      </c>
      <c r="Z93">
        <v>32.57</v>
      </c>
      <c r="AA93">
        <v>35.1</v>
      </c>
      <c r="AB93">
        <v>37.64</v>
      </c>
      <c r="AC93">
        <v>42.59</v>
      </c>
      <c r="AD93">
        <v>47.06</v>
      </c>
      <c r="AE93">
        <v>44.82</v>
      </c>
      <c r="AF93">
        <v>41.24</v>
      </c>
      <c r="AG93">
        <v>38.1</v>
      </c>
      <c r="AH93">
        <v>35.86</v>
      </c>
    </row>
    <row r="94" spans="1:34" ht="15.75" x14ac:dyDescent="0.3">
      <c r="A94" s="5">
        <v>65</v>
      </c>
      <c r="B94" s="6" t="s">
        <v>4</v>
      </c>
      <c r="C94" s="21">
        <v>47.53</v>
      </c>
      <c r="D94" s="22">
        <v>54.18</v>
      </c>
      <c r="E94" s="23">
        <v>60.83</v>
      </c>
      <c r="F94" s="22">
        <v>67.489999999999995</v>
      </c>
      <c r="G94" s="23">
        <v>73.2</v>
      </c>
      <c r="H94" s="22">
        <v>78.900000000000006</v>
      </c>
      <c r="I94" s="23">
        <v>84.6</v>
      </c>
      <c r="J94" s="22">
        <v>90.3</v>
      </c>
      <c r="K94" s="23">
        <v>99.81</v>
      </c>
      <c r="L94" s="24">
        <v>95.06</v>
      </c>
      <c r="M94" s="24">
        <v>87.45</v>
      </c>
      <c r="N94" s="24">
        <v>80.8</v>
      </c>
      <c r="O94" s="24">
        <v>76.040000000000006</v>
      </c>
      <c r="P94" s="31"/>
      <c r="Q94" s="109"/>
      <c r="R94" s="109">
        <v>65</v>
      </c>
      <c r="S94" t="str">
        <f t="shared" si="3"/>
        <v>S65</v>
      </c>
      <c r="T94" t="str">
        <f t="shared" si="4"/>
        <v>S</v>
      </c>
      <c r="U94" s="109" t="s">
        <v>4</v>
      </c>
      <c r="V94">
        <v>47.53</v>
      </c>
      <c r="W94">
        <v>54.18</v>
      </c>
      <c r="X94">
        <v>60.83</v>
      </c>
      <c r="Y94">
        <v>67.489999999999995</v>
      </c>
      <c r="Z94">
        <v>73.2</v>
      </c>
      <c r="AA94">
        <v>78.900000000000006</v>
      </c>
      <c r="AB94">
        <v>84.6</v>
      </c>
      <c r="AC94">
        <v>90.3</v>
      </c>
      <c r="AD94">
        <v>99.81</v>
      </c>
      <c r="AE94">
        <v>95.06</v>
      </c>
      <c r="AF94">
        <v>87.45</v>
      </c>
      <c r="AG94">
        <v>80.8</v>
      </c>
      <c r="AH94">
        <v>76.040000000000006</v>
      </c>
    </row>
    <row r="95" spans="1:34" ht="15.75" x14ac:dyDescent="0.3">
      <c r="A95" s="5">
        <v>66</v>
      </c>
      <c r="B95" s="6" t="s">
        <v>67</v>
      </c>
      <c r="C95" s="21">
        <v>19.03</v>
      </c>
      <c r="D95" s="22">
        <v>21.69</v>
      </c>
      <c r="E95" s="23">
        <v>24.36</v>
      </c>
      <c r="F95" s="22">
        <v>30.03</v>
      </c>
      <c r="G95" s="23">
        <v>32.57</v>
      </c>
      <c r="H95" s="22">
        <v>35.1</v>
      </c>
      <c r="I95" s="23">
        <v>37.64</v>
      </c>
      <c r="J95" s="22">
        <v>42.59</v>
      </c>
      <c r="K95" s="23">
        <v>47.06</v>
      </c>
      <c r="L95" s="24">
        <v>44.82</v>
      </c>
      <c r="M95" s="24">
        <v>41.24</v>
      </c>
      <c r="N95" s="24">
        <v>38.1</v>
      </c>
      <c r="O95" s="24">
        <v>35.86</v>
      </c>
      <c r="P95" s="31"/>
      <c r="Q95" s="109"/>
      <c r="R95" s="109">
        <v>66</v>
      </c>
      <c r="S95" t="str">
        <f t="shared" si="3"/>
        <v>D66</v>
      </c>
      <c r="T95" t="str">
        <f t="shared" si="4"/>
        <v>D</v>
      </c>
      <c r="U95" s="109" t="s">
        <v>67</v>
      </c>
      <c r="V95">
        <v>19.03</v>
      </c>
      <c r="W95">
        <v>21.69</v>
      </c>
      <c r="X95">
        <v>24.36</v>
      </c>
      <c r="Y95">
        <v>30.03</v>
      </c>
      <c r="Z95">
        <v>32.57</v>
      </c>
      <c r="AA95">
        <v>35.1</v>
      </c>
      <c r="AB95">
        <v>37.64</v>
      </c>
      <c r="AC95">
        <v>42.59</v>
      </c>
      <c r="AD95">
        <v>47.06</v>
      </c>
      <c r="AE95">
        <v>44.82</v>
      </c>
      <c r="AF95">
        <v>41.24</v>
      </c>
      <c r="AG95">
        <v>38.1</v>
      </c>
      <c r="AH95">
        <v>35.86</v>
      </c>
    </row>
    <row r="96" spans="1:34" ht="15.75" x14ac:dyDescent="0.3">
      <c r="A96" s="5">
        <v>66</v>
      </c>
      <c r="B96" s="6" t="s">
        <v>4</v>
      </c>
      <c r="C96" s="21">
        <v>47.53</v>
      </c>
      <c r="D96" s="22">
        <v>54.18</v>
      </c>
      <c r="E96" s="23">
        <v>60.83</v>
      </c>
      <c r="F96" s="22">
        <v>67.489999999999995</v>
      </c>
      <c r="G96" s="23">
        <v>73.2</v>
      </c>
      <c r="H96" s="22">
        <v>78.900000000000006</v>
      </c>
      <c r="I96" s="23">
        <v>84.6</v>
      </c>
      <c r="J96" s="22">
        <v>90.3</v>
      </c>
      <c r="K96" s="23">
        <v>99.81</v>
      </c>
      <c r="L96" s="24">
        <v>95.06</v>
      </c>
      <c r="M96" s="24">
        <v>87.45</v>
      </c>
      <c r="N96" s="24">
        <v>80.8</v>
      </c>
      <c r="O96" s="24">
        <v>76.040000000000006</v>
      </c>
      <c r="P96" s="31"/>
      <c r="Q96" s="109"/>
      <c r="R96" s="109">
        <v>66</v>
      </c>
      <c r="S96" t="str">
        <f t="shared" si="3"/>
        <v>S66</v>
      </c>
      <c r="T96" t="str">
        <f t="shared" si="4"/>
        <v>S</v>
      </c>
      <c r="U96" s="109" t="s">
        <v>4</v>
      </c>
      <c r="V96">
        <v>47.53</v>
      </c>
      <c r="W96">
        <v>54.18</v>
      </c>
      <c r="X96">
        <v>60.83</v>
      </c>
      <c r="Y96">
        <v>67.489999999999995</v>
      </c>
      <c r="Z96">
        <v>73.2</v>
      </c>
      <c r="AA96">
        <v>78.900000000000006</v>
      </c>
      <c r="AB96">
        <v>84.6</v>
      </c>
      <c r="AC96">
        <v>90.3</v>
      </c>
      <c r="AD96">
        <v>99.81</v>
      </c>
      <c r="AE96">
        <v>95.06</v>
      </c>
      <c r="AF96">
        <v>87.45</v>
      </c>
      <c r="AG96">
        <v>80.8</v>
      </c>
      <c r="AH96">
        <v>76.040000000000006</v>
      </c>
    </row>
    <row r="97" spans="1:34" ht="15.75" x14ac:dyDescent="0.3">
      <c r="A97" s="5">
        <v>67</v>
      </c>
      <c r="B97" s="6" t="s">
        <v>68</v>
      </c>
      <c r="C97" s="21">
        <v>11.56</v>
      </c>
      <c r="D97" s="22">
        <v>13.18</v>
      </c>
      <c r="E97" s="23">
        <v>14.8</v>
      </c>
      <c r="F97" s="22">
        <v>18.239999999999998</v>
      </c>
      <c r="G97" s="23">
        <v>19.78</v>
      </c>
      <c r="H97" s="22">
        <v>21.33</v>
      </c>
      <c r="I97" s="23">
        <v>22.87</v>
      </c>
      <c r="J97" s="22">
        <v>25.87</v>
      </c>
      <c r="K97" s="23">
        <v>28.59</v>
      </c>
      <c r="L97" s="24">
        <v>27.24</v>
      </c>
      <c r="M97" s="24">
        <v>25.05</v>
      </c>
      <c r="N97" s="24">
        <v>23.15</v>
      </c>
      <c r="O97" s="24">
        <v>21.78</v>
      </c>
      <c r="P97" s="31"/>
      <c r="Q97" s="109"/>
      <c r="R97" s="109">
        <v>67</v>
      </c>
      <c r="S97" t="str">
        <f t="shared" si="3"/>
        <v>D67</v>
      </c>
      <c r="T97" t="str">
        <f t="shared" si="4"/>
        <v>D</v>
      </c>
      <c r="U97" s="109" t="s">
        <v>68</v>
      </c>
      <c r="V97">
        <v>11.56</v>
      </c>
      <c r="W97">
        <v>13.18</v>
      </c>
      <c r="X97">
        <v>14.8</v>
      </c>
      <c r="Y97">
        <v>18.239999999999998</v>
      </c>
      <c r="Z97">
        <v>19.78</v>
      </c>
      <c r="AA97">
        <v>21.33</v>
      </c>
      <c r="AB97">
        <v>22.87</v>
      </c>
      <c r="AC97">
        <v>25.87</v>
      </c>
      <c r="AD97">
        <v>28.59</v>
      </c>
      <c r="AE97">
        <v>27.24</v>
      </c>
      <c r="AF97">
        <v>25.05</v>
      </c>
      <c r="AG97">
        <v>23.15</v>
      </c>
      <c r="AH97">
        <v>21.78</v>
      </c>
    </row>
    <row r="98" spans="1:34" ht="15.75" x14ac:dyDescent="0.3">
      <c r="A98" s="5">
        <v>68</v>
      </c>
      <c r="B98" s="6" t="s">
        <v>69</v>
      </c>
      <c r="C98" s="21">
        <v>15.64</v>
      </c>
      <c r="D98" s="22">
        <v>17.829999999999998</v>
      </c>
      <c r="E98" s="23">
        <v>20.02</v>
      </c>
      <c r="F98" s="22">
        <v>23.77</v>
      </c>
      <c r="G98" s="23">
        <v>25.78</v>
      </c>
      <c r="H98" s="22">
        <v>27.79</v>
      </c>
      <c r="I98" s="23">
        <v>29.79</v>
      </c>
      <c r="J98" s="22">
        <v>32.840000000000003</v>
      </c>
      <c r="K98" s="23">
        <v>36.299999999999997</v>
      </c>
      <c r="L98" s="24">
        <v>34.57</v>
      </c>
      <c r="M98" s="24">
        <v>31.81</v>
      </c>
      <c r="N98" s="24">
        <v>29.39</v>
      </c>
      <c r="O98" s="24">
        <v>27.66</v>
      </c>
      <c r="P98" s="31"/>
      <c r="Q98" s="109"/>
      <c r="R98" s="109">
        <v>68</v>
      </c>
      <c r="S98" t="str">
        <f t="shared" si="3"/>
        <v>D68</v>
      </c>
      <c r="T98" t="str">
        <f t="shared" si="4"/>
        <v>D</v>
      </c>
      <c r="U98" s="109" t="s">
        <v>69</v>
      </c>
      <c r="V98">
        <v>15.64</v>
      </c>
      <c r="W98">
        <v>17.829999999999998</v>
      </c>
      <c r="X98">
        <v>20.02</v>
      </c>
      <c r="Y98">
        <v>23.77</v>
      </c>
      <c r="Z98">
        <v>25.78</v>
      </c>
      <c r="AA98">
        <v>27.79</v>
      </c>
      <c r="AB98">
        <v>29.79</v>
      </c>
      <c r="AC98">
        <v>32.840000000000003</v>
      </c>
      <c r="AD98">
        <v>36.299999999999997</v>
      </c>
      <c r="AE98">
        <v>34.57</v>
      </c>
      <c r="AF98">
        <v>31.81</v>
      </c>
      <c r="AG98">
        <v>29.39</v>
      </c>
      <c r="AH98">
        <v>27.66</v>
      </c>
    </row>
    <row r="99" spans="1:34" ht="15.75" x14ac:dyDescent="0.3">
      <c r="A99" s="5">
        <v>69</v>
      </c>
      <c r="B99" s="6" t="s">
        <v>70</v>
      </c>
      <c r="C99" s="21">
        <v>15.14</v>
      </c>
      <c r="D99" s="22">
        <v>17.260000000000002</v>
      </c>
      <c r="E99" s="23">
        <v>19.38</v>
      </c>
      <c r="F99" s="22">
        <v>23.01</v>
      </c>
      <c r="G99" s="23">
        <v>24.96</v>
      </c>
      <c r="H99" s="22">
        <v>26.9</v>
      </c>
      <c r="I99" s="23">
        <v>28.85</v>
      </c>
      <c r="J99" s="22">
        <v>31.8</v>
      </c>
      <c r="K99" s="23">
        <v>35.14</v>
      </c>
      <c r="L99" s="24">
        <v>33.47</v>
      </c>
      <c r="M99" s="24">
        <v>30.79</v>
      </c>
      <c r="N99" s="24">
        <v>28.45</v>
      </c>
      <c r="O99" s="24">
        <v>26.78</v>
      </c>
      <c r="P99" s="31"/>
      <c r="Q99" s="109"/>
      <c r="R99" s="109">
        <v>69</v>
      </c>
      <c r="S99" t="str">
        <f t="shared" si="3"/>
        <v>D69</v>
      </c>
      <c r="T99" t="str">
        <f t="shared" si="4"/>
        <v>D</v>
      </c>
      <c r="U99" s="109" t="s">
        <v>70</v>
      </c>
      <c r="V99">
        <v>15.14</v>
      </c>
      <c r="W99">
        <v>17.260000000000002</v>
      </c>
      <c r="X99">
        <v>19.38</v>
      </c>
      <c r="Y99">
        <v>23.01</v>
      </c>
      <c r="Z99">
        <v>24.96</v>
      </c>
      <c r="AA99">
        <v>26.9</v>
      </c>
      <c r="AB99">
        <v>28.85</v>
      </c>
      <c r="AC99">
        <v>31.8</v>
      </c>
      <c r="AD99">
        <v>35.14</v>
      </c>
      <c r="AE99">
        <v>33.47</v>
      </c>
      <c r="AF99">
        <v>30.79</v>
      </c>
      <c r="AG99">
        <v>28.45</v>
      </c>
      <c r="AH99">
        <v>26.78</v>
      </c>
    </row>
    <row r="100" spans="1:34" ht="15.75" x14ac:dyDescent="0.3">
      <c r="A100" s="5">
        <v>70</v>
      </c>
      <c r="B100" s="6" t="s">
        <v>71</v>
      </c>
      <c r="C100" s="21">
        <v>11.56</v>
      </c>
      <c r="D100" s="22">
        <v>13.18</v>
      </c>
      <c r="E100" s="23">
        <v>14.8</v>
      </c>
      <c r="F100" s="22">
        <v>18.239999999999998</v>
      </c>
      <c r="G100" s="23">
        <v>19.78</v>
      </c>
      <c r="H100" s="22">
        <v>21.33</v>
      </c>
      <c r="I100" s="23">
        <v>22.87</v>
      </c>
      <c r="J100" s="22">
        <v>25.87</v>
      </c>
      <c r="K100" s="23">
        <v>28.59</v>
      </c>
      <c r="L100" s="24">
        <v>27.24</v>
      </c>
      <c r="M100" s="24">
        <v>25.05</v>
      </c>
      <c r="N100" s="24">
        <v>23.15</v>
      </c>
      <c r="O100" s="24">
        <v>21.78</v>
      </c>
      <c r="P100" s="31"/>
      <c r="Q100" s="109"/>
      <c r="R100" s="109">
        <v>70</v>
      </c>
      <c r="S100" t="str">
        <f t="shared" si="3"/>
        <v>D70</v>
      </c>
      <c r="T100" t="str">
        <f t="shared" si="4"/>
        <v>D</v>
      </c>
      <c r="U100" s="109" t="s">
        <v>71</v>
      </c>
      <c r="V100">
        <v>11.56</v>
      </c>
      <c r="W100">
        <v>13.18</v>
      </c>
      <c r="X100">
        <v>14.8</v>
      </c>
      <c r="Y100">
        <v>18.239999999999998</v>
      </c>
      <c r="Z100">
        <v>19.78</v>
      </c>
      <c r="AA100">
        <v>21.33</v>
      </c>
      <c r="AB100">
        <v>22.87</v>
      </c>
      <c r="AC100">
        <v>25.87</v>
      </c>
      <c r="AD100">
        <v>28.59</v>
      </c>
      <c r="AE100">
        <v>27.24</v>
      </c>
      <c r="AF100">
        <v>25.05</v>
      </c>
      <c r="AG100">
        <v>23.15</v>
      </c>
      <c r="AH100">
        <v>21.78</v>
      </c>
    </row>
    <row r="101" spans="1:34" ht="15.75" x14ac:dyDescent="0.3">
      <c r="A101" s="5">
        <v>71</v>
      </c>
      <c r="B101" s="6" t="s">
        <v>72</v>
      </c>
      <c r="C101" s="21">
        <v>11.56</v>
      </c>
      <c r="D101" s="22">
        <v>13.18</v>
      </c>
      <c r="E101" s="23">
        <v>14.8</v>
      </c>
      <c r="F101" s="22">
        <v>18.239999999999998</v>
      </c>
      <c r="G101" s="23">
        <v>19.78</v>
      </c>
      <c r="H101" s="22">
        <v>21.33</v>
      </c>
      <c r="I101" s="23">
        <v>22.87</v>
      </c>
      <c r="J101" s="22">
        <v>25.87</v>
      </c>
      <c r="K101" s="23">
        <v>28.59</v>
      </c>
      <c r="L101" s="24">
        <v>27.24</v>
      </c>
      <c r="M101" s="24">
        <v>25.05</v>
      </c>
      <c r="N101" s="24">
        <v>23.15</v>
      </c>
      <c r="O101" s="24">
        <v>21.78</v>
      </c>
      <c r="P101" s="31"/>
      <c r="Q101" s="109"/>
      <c r="R101" s="109">
        <v>71</v>
      </c>
      <c r="S101" t="str">
        <f t="shared" si="3"/>
        <v>D71</v>
      </c>
      <c r="T101" t="str">
        <f t="shared" si="4"/>
        <v>D</v>
      </c>
      <c r="U101" s="109" t="s">
        <v>72</v>
      </c>
      <c r="V101">
        <v>11.56</v>
      </c>
      <c r="W101">
        <v>13.18</v>
      </c>
      <c r="X101">
        <v>14.8</v>
      </c>
      <c r="Y101">
        <v>18.239999999999998</v>
      </c>
      <c r="Z101">
        <v>19.78</v>
      </c>
      <c r="AA101">
        <v>21.33</v>
      </c>
      <c r="AB101">
        <v>22.87</v>
      </c>
      <c r="AC101">
        <v>25.87</v>
      </c>
      <c r="AD101">
        <v>28.59</v>
      </c>
      <c r="AE101">
        <v>27.24</v>
      </c>
      <c r="AF101">
        <v>25.05</v>
      </c>
      <c r="AG101">
        <v>23.15</v>
      </c>
      <c r="AH101">
        <v>21.78</v>
      </c>
    </row>
    <row r="102" spans="1:34" ht="15.75" x14ac:dyDescent="0.3">
      <c r="A102" s="5">
        <v>72</v>
      </c>
      <c r="B102" s="6" t="s">
        <v>73</v>
      </c>
      <c r="C102" s="21">
        <v>12.85</v>
      </c>
      <c r="D102" s="22">
        <v>14.65</v>
      </c>
      <c r="E102" s="23">
        <v>16.45</v>
      </c>
      <c r="F102" s="22">
        <v>20.059999999999999</v>
      </c>
      <c r="G102" s="23">
        <v>21.76</v>
      </c>
      <c r="H102" s="22">
        <v>23.46</v>
      </c>
      <c r="I102" s="23">
        <v>25.15</v>
      </c>
      <c r="J102" s="22">
        <v>28.31</v>
      </c>
      <c r="K102" s="23">
        <v>31.29</v>
      </c>
      <c r="L102" s="24">
        <v>29.81</v>
      </c>
      <c r="M102" s="24">
        <v>27.42</v>
      </c>
      <c r="N102" s="24">
        <v>25.33</v>
      </c>
      <c r="O102" s="24">
        <v>23.84</v>
      </c>
      <c r="P102" s="31"/>
      <c r="Q102" s="109"/>
      <c r="R102" s="109">
        <v>72</v>
      </c>
      <c r="S102" t="str">
        <f t="shared" si="3"/>
        <v>D72</v>
      </c>
      <c r="T102" t="str">
        <f t="shared" si="4"/>
        <v>D</v>
      </c>
      <c r="U102" s="109" t="s">
        <v>73</v>
      </c>
      <c r="V102">
        <v>12.85</v>
      </c>
      <c r="W102">
        <v>14.65</v>
      </c>
      <c r="X102">
        <v>16.45</v>
      </c>
      <c r="Y102">
        <v>20.059999999999999</v>
      </c>
      <c r="Z102">
        <v>21.76</v>
      </c>
      <c r="AA102">
        <v>23.46</v>
      </c>
      <c r="AB102">
        <v>25.15</v>
      </c>
      <c r="AC102">
        <v>28.31</v>
      </c>
      <c r="AD102">
        <v>31.29</v>
      </c>
      <c r="AE102">
        <v>29.81</v>
      </c>
      <c r="AF102">
        <v>27.42</v>
      </c>
      <c r="AG102">
        <v>25.33</v>
      </c>
      <c r="AH102">
        <v>23.84</v>
      </c>
    </row>
    <row r="103" spans="1:34" ht="15.75" x14ac:dyDescent="0.3">
      <c r="A103" s="5">
        <v>73</v>
      </c>
      <c r="B103" s="6" t="s">
        <v>74</v>
      </c>
      <c r="C103" s="21">
        <v>13.53</v>
      </c>
      <c r="D103" s="22">
        <v>15.42</v>
      </c>
      <c r="E103" s="23">
        <v>17.32</v>
      </c>
      <c r="F103" s="22">
        <v>21.34</v>
      </c>
      <c r="G103" s="23">
        <v>23.15</v>
      </c>
      <c r="H103" s="22">
        <v>24.95</v>
      </c>
      <c r="I103" s="23">
        <v>26.75</v>
      </c>
      <c r="J103" s="22">
        <v>30.27</v>
      </c>
      <c r="K103" s="23">
        <v>33.450000000000003</v>
      </c>
      <c r="L103" s="24">
        <v>31.86</v>
      </c>
      <c r="M103" s="24">
        <v>29.31</v>
      </c>
      <c r="N103" s="24">
        <v>27.08</v>
      </c>
      <c r="O103" s="24">
        <v>25.49</v>
      </c>
      <c r="P103" s="31"/>
      <c r="Q103" s="109"/>
      <c r="R103" s="109">
        <v>73</v>
      </c>
      <c r="S103" t="str">
        <f t="shared" si="3"/>
        <v>D73</v>
      </c>
      <c r="T103" t="str">
        <f t="shared" si="4"/>
        <v>D</v>
      </c>
      <c r="U103" s="109" t="s">
        <v>74</v>
      </c>
      <c r="V103">
        <v>13.53</v>
      </c>
      <c r="W103">
        <v>15.42</v>
      </c>
      <c r="X103">
        <v>17.32</v>
      </c>
      <c r="Y103">
        <v>21.34</v>
      </c>
      <c r="Z103">
        <v>23.15</v>
      </c>
      <c r="AA103">
        <v>24.95</v>
      </c>
      <c r="AB103">
        <v>26.75</v>
      </c>
      <c r="AC103">
        <v>30.27</v>
      </c>
      <c r="AD103">
        <v>33.450000000000003</v>
      </c>
      <c r="AE103">
        <v>31.86</v>
      </c>
      <c r="AF103">
        <v>29.31</v>
      </c>
      <c r="AG103">
        <v>27.08</v>
      </c>
      <c r="AH103">
        <v>25.49</v>
      </c>
    </row>
    <row r="104" spans="1:34" ht="15.75" x14ac:dyDescent="0.3">
      <c r="A104" s="5">
        <v>73</v>
      </c>
      <c r="B104" s="6" t="s">
        <v>4</v>
      </c>
      <c r="C104" s="21">
        <v>35.299999999999997</v>
      </c>
      <c r="D104" s="22">
        <v>40.24</v>
      </c>
      <c r="E104" s="23">
        <v>45.18</v>
      </c>
      <c r="F104" s="22">
        <v>50.13</v>
      </c>
      <c r="G104" s="23">
        <v>54.36</v>
      </c>
      <c r="H104" s="22">
        <v>58.6</v>
      </c>
      <c r="I104" s="23">
        <v>62.83</v>
      </c>
      <c r="J104" s="22">
        <v>67.069999999999993</v>
      </c>
      <c r="K104" s="23">
        <v>74.13</v>
      </c>
      <c r="L104" s="24">
        <v>70.599999999999994</v>
      </c>
      <c r="M104" s="24">
        <v>64.95</v>
      </c>
      <c r="N104" s="24">
        <v>60.01</v>
      </c>
      <c r="O104" s="24">
        <v>56.48</v>
      </c>
      <c r="P104" s="31"/>
      <c r="Q104" s="109"/>
      <c r="R104" s="109">
        <v>73</v>
      </c>
      <c r="S104" t="str">
        <f t="shared" si="3"/>
        <v>S73</v>
      </c>
      <c r="T104" t="str">
        <f t="shared" si="4"/>
        <v>S</v>
      </c>
      <c r="U104" s="109" t="s">
        <v>4</v>
      </c>
      <c r="V104">
        <v>35.299999999999997</v>
      </c>
      <c r="W104">
        <v>40.24</v>
      </c>
      <c r="X104">
        <v>45.18</v>
      </c>
      <c r="Y104">
        <v>50.13</v>
      </c>
      <c r="Z104">
        <v>54.36</v>
      </c>
      <c r="AA104">
        <v>58.6</v>
      </c>
      <c r="AB104">
        <v>62.83</v>
      </c>
      <c r="AC104">
        <v>67.069999999999993</v>
      </c>
      <c r="AD104">
        <v>74.13</v>
      </c>
      <c r="AE104">
        <v>70.599999999999994</v>
      </c>
      <c r="AF104">
        <v>64.95</v>
      </c>
      <c r="AG104">
        <v>60.01</v>
      </c>
      <c r="AH104">
        <v>56.48</v>
      </c>
    </row>
    <row r="105" spans="1:34" ht="15.75" x14ac:dyDescent="0.3">
      <c r="A105" s="5">
        <v>74</v>
      </c>
      <c r="B105" s="6" t="s">
        <v>75</v>
      </c>
      <c r="C105" s="21">
        <v>13.53</v>
      </c>
      <c r="D105" s="22">
        <v>15.42</v>
      </c>
      <c r="E105" s="23">
        <v>17.32</v>
      </c>
      <c r="F105" s="22">
        <v>21.34</v>
      </c>
      <c r="G105" s="23">
        <v>23.15</v>
      </c>
      <c r="H105" s="22">
        <v>24.95</v>
      </c>
      <c r="I105" s="23">
        <v>26.75</v>
      </c>
      <c r="J105" s="22">
        <v>30.27</v>
      </c>
      <c r="K105" s="23">
        <v>33.450000000000003</v>
      </c>
      <c r="L105" s="24">
        <v>31.86</v>
      </c>
      <c r="M105" s="24">
        <v>29.31</v>
      </c>
      <c r="N105" s="24">
        <v>27.08</v>
      </c>
      <c r="O105" s="24">
        <v>25.49</v>
      </c>
      <c r="P105" s="31"/>
      <c r="Q105" s="109"/>
      <c r="R105" s="109">
        <v>74</v>
      </c>
      <c r="S105" t="str">
        <f t="shared" si="3"/>
        <v>D74</v>
      </c>
      <c r="T105" t="str">
        <f t="shared" si="4"/>
        <v>D</v>
      </c>
      <c r="U105" s="109" t="s">
        <v>75</v>
      </c>
      <c r="V105">
        <v>13.53</v>
      </c>
      <c r="W105">
        <v>15.42</v>
      </c>
      <c r="X105">
        <v>17.32</v>
      </c>
      <c r="Y105">
        <v>21.34</v>
      </c>
      <c r="Z105">
        <v>23.15</v>
      </c>
      <c r="AA105">
        <v>24.95</v>
      </c>
      <c r="AB105">
        <v>26.75</v>
      </c>
      <c r="AC105">
        <v>30.27</v>
      </c>
      <c r="AD105">
        <v>33.450000000000003</v>
      </c>
      <c r="AE105">
        <v>31.86</v>
      </c>
      <c r="AF105">
        <v>29.31</v>
      </c>
      <c r="AG105">
        <v>27.08</v>
      </c>
      <c r="AH105">
        <v>25.49</v>
      </c>
    </row>
    <row r="106" spans="1:34" ht="15.75" x14ac:dyDescent="0.3">
      <c r="A106" s="5">
        <v>74</v>
      </c>
      <c r="B106" s="6" t="s">
        <v>4</v>
      </c>
      <c r="C106" s="21">
        <v>35.299999999999997</v>
      </c>
      <c r="D106" s="22">
        <v>40.24</v>
      </c>
      <c r="E106" s="23">
        <v>45.18</v>
      </c>
      <c r="F106" s="22">
        <v>50.13</v>
      </c>
      <c r="G106" s="23">
        <v>54.36</v>
      </c>
      <c r="H106" s="22">
        <v>58.6</v>
      </c>
      <c r="I106" s="23">
        <v>62.83</v>
      </c>
      <c r="J106" s="22">
        <v>67.069999999999993</v>
      </c>
      <c r="K106" s="23">
        <v>74.13</v>
      </c>
      <c r="L106" s="24">
        <v>70.599999999999994</v>
      </c>
      <c r="M106" s="24">
        <v>64.95</v>
      </c>
      <c r="N106" s="24">
        <v>60.01</v>
      </c>
      <c r="O106" s="24">
        <v>56.48</v>
      </c>
      <c r="P106" s="31"/>
      <c r="Q106" s="109"/>
      <c r="R106" s="109">
        <v>74</v>
      </c>
      <c r="S106" t="str">
        <f t="shared" si="3"/>
        <v>S74</v>
      </c>
      <c r="T106" t="str">
        <f t="shared" si="4"/>
        <v>S</v>
      </c>
      <c r="U106" s="109" t="s">
        <v>4</v>
      </c>
      <c r="V106">
        <v>35.299999999999997</v>
      </c>
      <c r="W106">
        <v>40.24</v>
      </c>
      <c r="X106">
        <v>45.18</v>
      </c>
      <c r="Y106">
        <v>50.13</v>
      </c>
      <c r="Z106">
        <v>54.36</v>
      </c>
      <c r="AA106">
        <v>58.6</v>
      </c>
      <c r="AB106">
        <v>62.83</v>
      </c>
      <c r="AC106">
        <v>67.069999999999993</v>
      </c>
      <c r="AD106">
        <v>74.13</v>
      </c>
      <c r="AE106">
        <v>70.599999999999994</v>
      </c>
      <c r="AF106">
        <v>64.95</v>
      </c>
      <c r="AG106">
        <v>60.01</v>
      </c>
      <c r="AH106">
        <v>56.48</v>
      </c>
    </row>
    <row r="107" spans="1:34" ht="15.75" x14ac:dyDescent="0.3">
      <c r="A107" s="5">
        <v>75</v>
      </c>
      <c r="B107" s="6" t="s">
        <v>76</v>
      </c>
      <c r="C107" s="21">
        <v>15.98</v>
      </c>
      <c r="D107" s="22">
        <v>18.22</v>
      </c>
      <c r="E107" s="23">
        <v>20.46</v>
      </c>
      <c r="F107" s="22">
        <v>23.96</v>
      </c>
      <c r="G107" s="23">
        <v>25.98</v>
      </c>
      <c r="H107" s="22">
        <v>28.01</v>
      </c>
      <c r="I107" s="23">
        <v>30.04</v>
      </c>
      <c r="J107" s="22">
        <v>32.89</v>
      </c>
      <c r="K107" s="23">
        <v>36.36</v>
      </c>
      <c r="L107" s="24">
        <v>34.630000000000003</v>
      </c>
      <c r="M107" s="24">
        <v>31.86</v>
      </c>
      <c r="N107" s="24">
        <v>29.44</v>
      </c>
      <c r="O107" s="24">
        <v>27.7</v>
      </c>
      <c r="P107" s="31"/>
      <c r="Q107" s="109"/>
      <c r="R107" s="109">
        <v>75</v>
      </c>
      <c r="S107" t="str">
        <f t="shared" si="3"/>
        <v>D75</v>
      </c>
      <c r="T107" t="str">
        <f t="shared" si="4"/>
        <v>D</v>
      </c>
      <c r="U107" s="109" t="s">
        <v>76</v>
      </c>
      <c r="V107">
        <v>15.98</v>
      </c>
      <c r="W107">
        <v>18.22</v>
      </c>
      <c r="X107">
        <v>20.46</v>
      </c>
      <c r="Y107">
        <v>23.96</v>
      </c>
      <c r="Z107">
        <v>25.98</v>
      </c>
      <c r="AA107">
        <v>28.01</v>
      </c>
      <c r="AB107">
        <v>30.04</v>
      </c>
      <c r="AC107">
        <v>32.89</v>
      </c>
      <c r="AD107">
        <v>36.36</v>
      </c>
      <c r="AE107">
        <v>34.630000000000003</v>
      </c>
      <c r="AF107">
        <v>31.86</v>
      </c>
      <c r="AG107">
        <v>29.44</v>
      </c>
      <c r="AH107">
        <v>27.7</v>
      </c>
    </row>
    <row r="108" spans="1:34" ht="15.75" x14ac:dyDescent="0.3">
      <c r="A108" s="5">
        <v>76</v>
      </c>
      <c r="B108" s="6" t="s">
        <v>77</v>
      </c>
      <c r="C108" s="21">
        <v>12.69</v>
      </c>
      <c r="D108" s="22">
        <v>14.47</v>
      </c>
      <c r="E108" s="23">
        <v>16.239999999999998</v>
      </c>
      <c r="F108" s="22">
        <v>19.72</v>
      </c>
      <c r="G108" s="23">
        <v>21.39</v>
      </c>
      <c r="H108" s="22">
        <v>23.06</v>
      </c>
      <c r="I108" s="23">
        <v>24.72</v>
      </c>
      <c r="J108" s="22">
        <v>27.75</v>
      </c>
      <c r="K108" s="23">
        <v>30.68</v>
      </c>
      <c r="L108" s="24">
        <v>29.21</v>
      </c>
      <c r="M108" s="24">
        <v>26.88</v>
      </c>
      <c r="N108" s="24">
        <v>24.83</v>
      </c>
      <c r="O108" s="24">
        <v>23.37</v>
      </c>
      <c r="P108" s="31"/>
      <c r="Q108" s="109"/>
      <c r="R108" s="109">
        <v>76</v>
      </c>
      <c r="S108" t="str">
        <f t="shared" si="3"/>
        <v>D76</v>
      </c>
      <c r="T108" t="str">
        <f t="shared" si="4"/>
        <v>D</v>
      </c>
      <c r="U108" s="109" t="s">
        <v>77</v>
      </c>
      <c r="V108">
        <v>12.69</v>
      </c>
      <c r="W108">
        <v>14.47</v>
      </c>
      <c r="X108">
        <v>16.239999999999998</v>
      </c>
      <c r="Y108">
        <v>19.72</v>
      </c>
      <c r="Z108">
        <v>21.39</v>
      </c>
      <c r="AA108">
        <v>23.06</v>
      </c>
      <c r="AB108">
        <v>24.72</v>
      </c>
      <c r="AC108">
        <v>27.75</v>
      </c>
      <c r="AD108">
        <v>30.68</v>
      </c>
      <c r="AE108">
        <v>29.21</v>
      </c>
      <c r="AF108">
        <v>26.88</v>
      </c>
      <c r="AG108">
        <v>24.83</v>
      </c>
      <c r="AH108">
        <v>23.37</v>
      </c>
    </row>
    <row r="109" spans="1:34" ht="15.75" x14ac:dyDescent="0.3">
      <c r="A109" s="5">
        <v>77</v>
      </c>
      <c r="B109" s="6" t="s">
        <v>78</v>
      </c>
      <c r="C109" s="21">
        <v>14.5</v>
      </c>
      <c r="D109" s="22">
        <v>16.53</v>
      </c>
      <c r="E109" s="23">
        <v>18.559999999999999</v>
      </c>
      <c r="F109" s="22">
        <v>22.1</v>
      </c>
      <c r="G109" s="23">
        <v>23.97</v>
      </c>
      <c r="H109" s="22">
        <v>25.84</v>
      </c>
      <c r="I109" s="23">
        <v>27.7</v>
      </c>
      <c r="J109" s="22">
        <v>30.8</v>
      </c>
      <c r="K109" s="23">
        <v>34.03</v>
      </c>
      <c r="L109" s="24">
        <v>32.409999999999997</v>
      </c>
      <c r="M109" s="24">
        <v>29.81</v>
      </c>
      <c r="N109" s="24">
        <v>27.55</v>
      </c>
      <c r="O109" s="24">
        <v>25.93</v>
      </c>
      <c r="P109" s="31"/>
      <c r="Q109" s="109"/>
      <c r="R109" s="109">
        <v>77</v>
      </c>
      <c r="S109" t="str">
        <f t="shared" si="3"/>
        <v>D77</v>
      </c>
      <c r="T109" t="str">
        <f t="shared" si="4"/>
        <v>D</v>
      </c>
      <c r="U109" s="109" t="s">
        <v>78</v>
      </c>
      <c r="V109">
        <v>14.5</v>
      </c>
      <c r="W109">
        <v>16.53</v>
      </c>
      <c r="X109">
        <v>18.559999999999999</v>
      </c>
      <c r="Y109">
        <v>22.1</v>
      </c>
      <c r="Z109">
        <v>23.97</v>
      </c>
      <c r="AA109">
        <v>25.84</v>
      </c>
      <c r="AB109">
        <v>27.7</v>
      </c>
      <c r="AC109">
        <v>30.8</v>
      </c>
      <c r="AD109">
        <v>34.03</v>
      </c>
      <c r="AE109">
        <v>32.409999999999997</v>
      </c>
      <c r="AF109">
        <v>29.81</v>
      </c>
      <c r="AG109">
        <v>27.55</v>
      </c>
      <c r="AH109">
        <v>25.93</v>
      </c>
    </row>
    <row r="110" spans="1:34" ht="15.75" x14ac:dyDescent="0.3">
      <c r="A110" s="5">
        <v>78</v>
      </c>
      <c r="B110" s="6" t="s">
        <v>79</v>
      </c>
      <c r="C110" s="21">
        <v>15.69</v>
      </c>
      <c r="D110" s="22">
        <v>17.88</v>
      </c>
      <c r="E110" s="23">
        <v>20.079999999999998</v>
      </c>
      <c r="F110" s="22">
        <v>23.91</v>
      </c>
      <c r="G110" s="23">
        <v>25.94</v>
      </c>
      <c r="H110" s="22">
        <v>27.96</v>
      </c>
      <c r="I110" s="23">
        <v>29.98</v>
      </c>
      <c r="J110" s="22">
        <v>33.32</v>
      </c>
      <c r="K110" s="23">
        <v>36.82</v>
      </c>
      <c r="L110" s="24">
        <v>35.07</v>
      </c>
      <c r="M110" s="24">
        <v>32.26</v>
      </c>
      <c r="N110" s="24">
        <v>29.81</v>
      </c>
      <c r="O110" s="24">
        <v>28.05</v>
      </c>
      <c r="P110" s="31"/>
      <c r="Q110" s="109"/>
      <c r="R110" s="109">
        <v>78</v>
      </c>
      <c r="S110" t="str">
        <f t="shared" si="3"/>
        <v>D78</v>
      </c>
      <c r="T110" t="str">
        <f t="shared" si="4"/>
        <v>D</v>
      </c>
      <c r="U110" s="109" t="s">
        <v>79</v>
      </c>
      <c r="V110">
        <v>15.69</v>
      </c>
      <c r="W110">
        <v>17.88</v>
      </c>
      <c r="X110">
        <v>20.079999999999998</v>
      </c>
      <c r="Y110">
        <v>23.91</v>
      </c>
      <c r="Z110">
        <v>25.94</v>
      </c>
      <c r="AA110">
        <v>27.96</v>
      </c>
      <c r="AB110">
        <v>29.98</v>
      </c>
      <c r="AC110">
        <v>33.32</v>
      </c>
      <c r="AD110">
        <v>36.82</v>
      </c>
      <c r="AE110">
        <v>35.07</v>
      </c>
      <c r="AF110">
        <v>32.26</v>
      </c>
      <c r="AG110">
        <v>29.81</v>
      </c>
      <c r="AH110">
        <v>28.05</v>
      </c>
    </row>
    <row r="111" spans="1:34" ht="15.75" x14ac:dyDescent="0.3">
      <c r="A111" s="5">
        <v>79</v>
      </c>
      <c r="B111" s="6" t="s">
        <v>80</v>
      </c>
      <c r="C111" s="21">
        <v>13.92</v>
      </c>
      <c r="D111" s="22">
        <v>15.87</v>
      </c>
      <c r="E111" s="23">
        <v>17.82</v>
      </c>
      <c r="F111" s="22">
        <v>21.96</v>
      </c>
      <c r="G111" s="23">
        <v>23.82</v>
      </c>
      <c r="H111" s="22">
        <v>25.68</v>
      </c>
      <c r="I111" s="23">
        <v>27.53</v>
      </c>
      <c r="J111" s="22">
        <v>31.15</v>
      </c>
      <c r="K111" s="23">
        <v>34.43</v>
      </c>
      <c r="L111" s="24">
        <v>32.79</v>
      </c>
      <c r="M111" s="24">
        <v>30.17</v>
      </c>
      <c r="N111" s="24">
        <v>27.87</v>
      </c>
      <c r="O111" s="24">
        <v>26.23</v>
      </c>
      <c r="P111" s="31"/>
      <c r="Q111" s="109"/>
      <c r="R111" s="109">
        <v>79</v>
      </c>
      <c r="S111" t="str">
        <f t="shared" si="3"/>
        <v>D79</v>
      </c>
      <c r="T111" t="str">
        <f t="shared" si="4"/>
        <v>D</v>
      </c>
      <c r="U111" s="109" t="s">
        <v>80</v>
      </c>
      <c r="V111">
        <v>13.92</v>
      </c>
      <c r="W111">
        <v>15.87</v>
      </c>
      <c r="X111">
        <v>17.82</v>
      </c>
      <c r="Y111">
        <v>21.96</v>
      </c>
      <c r="Z111">
        <v>23.82</v>
      </c>
      <c r="AA111">
        <v>25.68</v>
      </c>
      <c r="AB111">
        <v>27.53</v>
      </c>
      <c r="AC111">
        <v>31.15</v>
      </c>
      <c r="AD111">
        <v>34.43</v>
      </c>
      <c r="AE111">
        <v>32.79</v>
      </c>
      <c r="AF111">
        <v>30.17</v>
      </c>
      <c r="AG111">
        <v>27.87</v>
      </c>
      <c r="AH111">
        <v>26.23</v>
      </c>
    </row>
    <row r="112" spans="1:34" ht="15.75" x14ac:dyDescent="0.3">
      <c r="A112" s="5">
        <v>80</v>
      </c>
      <c r="B112" s="6" t="s">
        <v>81</v>
      </c>
      <c r="C112" s="21">
        <v>11.17</v>
      </c>
      <c r="D112" s="22">
        <v>12.73</v>
      </c>
      <c r="E112" s="23">
        <v>14.3</v>
      </c>
      <c r="F112" s="22">
        <v>17.62</v>
      </c>
      <c r="G112" s="23">
        <v>19.11</v>
      </c>
      <c r="H112" s="22">
        <v>20.6</v>
      </c>
      <c r="I112" s="23">
        <v>22.09</v>
      </c>
      <c r="J112" s="22">
        <v>24.99</v>
      </c>
      <c r="K112" s="23">
        <v>27.62</v>
      </c>
      <c r="L112" s="24">
        <v>26.31</v>
      </c>
      <c r="M112" s="24">
        <v>24.2</v>
      </c>
      <c r="N112" s="24">
        <v>22.36</v>
      </c>
      <c r="O112" s="24">
        <v>21.04</v>
      </c>
      <c r="P112" s="31"/>
      <c r="Q112" s="109"/>
      <c r="R112" s="109">
        <v>80</v>
      </c>
      <c r="S112" t="str">
        <f t="shared" si="3"/>
        <v>D80</v>
      </c>
      <c r="T112" t="str">
        <f t="shared" si="4"/>
        <v>D</v>
      </c>
      <c r="U112" s="109" t="s">
        <v>81</v>
      </c>
      <c r="V112">
        <v>11.17</v>
      </c>
      <c r="W112">
        <v>12.73</v>
      </c>
      <c r="X112">
        <v>14.3</v>
      </c>
      <c r="Y112">
        <v>17.62</v>
      </c>
      <c r="Z112">
        <v>19.11</v>
      </c>
      <c r="AA112">
        <v>20.6</v>
      </c>
      <c r="AB112">
        <v>22.09</v>
      </c>
      <c r="AC112">
        <v>24.99</v>
      </c>
      <c r="AD112">
        <v>27.62</v>
      </c>
      <c r="AE112">
        <v>26.31</v>
      </c>
      <c r="AF112">
        <v>24.2</v>
      </c>
      <c r="AG112">
        <v>22.36</v>
      </c>
      <c r="AH112">
        <v>21.04</v>
      </c>
    </row>
    <row r="113" spans="1:34" ht="15.75" x14ac:dyDescent="0.3">
      <c r="A113" s="5">
        <v>81</v>
      </c>
      <c r="B113" s="6" t="s">
        <v>82</v>
      </c>
      <c r="C113" s="21">
        <v>22.61</v>
      </c>
      <c r="D113" s="22">
        <v>25.78</v>
      </c>
      <c r="E113" s="23">
        <v>28.94</v>
      </c>
      <c r="F113" s="22">
        <v>34.36</v>
      </c>
      <c r="G113" s="23">
        <v>37.26</v>
      </c>
      <c r="H113" s="22">
        <v>40.17</v>
      </c>
      <c r="I113" s="23">
        <v>43.07</v>
      </c>
      <c r="J113" s="22">
        <v>47.48</v>
      </c>
      <c r="K113" s="23">
        <v>52.49</v>
      </c>
      <c r="L113" s="24">
        <v>49.98</v>
      </c>
      <c r="M113" s="24">
        <v>45.98</v>
      </c>
      <c r="N113" s="24">
        <v>42.49</v>
      </c>
      <c r="O113" s="24">
        <v>39.99</v>
      </c>
      <c r="P113" s="31"/>
      <c r="Q113" s="109"/>
      <c r="R113" s="109">
        <v>81</v>
      </c>
      <c r="S113" t="str">
        <f t="shared" si="3"/>
        <v>D81</v>
      </c>
      <c r="T113" t="str">
        <f t="shared" si="4"/>
        <v>D</v>
      </c>
      <c r="U113" s="109" t="s">
        <v>82</v>
      </c>
      <c r="V113">
        <v>22.61</v>
      </c>
      <c r="W113">
        <v>25.78</v>
      </c>
      <c r="X113">
        <v>28.94</v>
      </c>
      <c r="Y113">
        <v>34.36</v>
      </c>
      <c r="Z113">
        <v>37.26</v>
      </c>
      <c r="AA113">
        <v>40.17</v>
      </c>
      <c r="AB113">
        <v>43.07</v>
      </c>
      <c r="AC113">
        <v>47.48</v>
      </c>
      <c r="AD113">
        <v>52.49</v>
      </c>
      <c r="AE113">
        <v>49.98</v>
      </c>
      <c r="AF113">
        <v>45.98</v>
      </c>
      <c r="AG113">
        <v>42.49</v>
      </c>
      <c r="AH113">
        <v>39.99</v>
      </c>
    </row>
    <row r="114" spans="1:34" ht="15.75" x14ac:dyDescent="0.3">
      <c r="A114" s="5">
        <v>82</v>
      </c>
      <c r="B114" s="6" t="s">
        <v>83</v>
      </c>
      <c r="C114" s="21">
        <v>17.059999999999999</v>
      </c>
      <c r="D114" s="22">
        <v>19.45</v>
      </c>
      <c r="E114" s="23">
        <v>21.84</v>
      </c>
      <c r="F114" s="22">
        <v>26.92</v>
      </c>
      <c r="G114" s="23">
        <v>29.2</v>
      </c>
      <c r="H114" s="22">
        <v>31.48</v>
      </c>
      <c r="I114" s="23">
        <v>33.75</v>
      </c>
      <c r="J114" s="22">
        <v>38.19</v>
      </c>
      <c r="K114" s="23">
        <v>42.21</v>
      </c>
      <c r="L114" s="24">
        <v>40.200000000000003</v>
      </c>
      <c r="M114" s="24">
        <v>36.979999999999997</v>
      </c>
      <c r="N114" s="24">
        <v>34.17</v>
      </c>
      <c r="O114" s="24">
        <v>32.159999999999997</v>
      </c>
      <c r="P114" s="31"/>
      <c r="Q114" s="109"/>
      <c r="R114" s="109">
        <v>82</v>
      </c>
      <c r="S114" t="str">
        <f t="shared" si="3"/>
        <v>D82</v>
      </c>
      <c r="T114" t="str">
        <f t="shared" si="4"/>
        <v>D</v>
      </c>
      <c r="U114" s="109" t="s">
        <v>83</v>
      </c>
      <c r="V114">
        <v>17.059999999999999</v>
      </c>
      <c r="W114">
        <v>19.45</v>
      </c>
      <c r="X114">
        <v>21.84</v>
      </c>
      <c r="Y114">
        <v>26.92</v>
      </c>
      <c r="Z114">
        <v>29.2</v>
      </c>
      <c r="AA114">
        <v>31.48</v>
      </c>
      <c r="AB114">
        <v>33.75</v>
      </c>
      <c r="AC114">
        <v>38.19</v>
      </c>
      <c r="AD114">
        <v>42.21</v>
      </c>
      <c r="AE114">
        <v>40.200000000000003</v>
      </c>
      <c r="AF114">
        <v>36.979999999999997</v>
      </c>
      <c r="AG114">
        <v>34.17</v>
      </c>
      <c r="AH114">
        <v>32.159999999999997</v>
      </c>
    </row>
    <row r="115" spans="1:34" ht="15.75" x14ac:dyDescent="0.3">
      <c r="A115" s="5">
        <v>83</v>
      </c>
      <c r="B115" s="6" t="s">
        <v>84</v>
      </c>
      <c r="C115" s="21">
        <v>23.61</v>
      </c>
      <c r="D115" s="22">
        <v>26.91</v>
      </c>
      <c r="E115" s="23">
        <v>30.22</v>
      </c>
      <c r="F115" s="22">
        <v>35.869999999999997</v>
      </c>
      <c r="G115" s="23">
        <v>38.909999999999997</v>
      </c>
      <c r="H115" s="22">
        <v>41.94</v>
      </c>
      <c r="I115" s="23">
        <v>44.97</v>
      </c>
      <c r="J115" s="22">
        <v>49.57</v>
      </c>
      <c r="K115" s="23">
        <v>54.79</v>
      </c>
      <c r="L115" s="24">
        <v>52.18</v>
      </c>
      <c r="M115" s="24">
        <v>48.01</v>
      </c>
      <c r="N115" s="24">
        <v>44.36</v>
      </c>
      <c r="O115" s="24">
        <v>41.74</v>
      </c>
      <c r="P115" s="31"/>
      <c r="Q115" s="109"/>
      <c r="R115" s="109">
        <v>83</v>
      </c>
      <c r="S115" t="str">
        <f t="shared" si="3"/>
        <v>D83</v>
      </c>
      <c r="T115" t="str">
        <f t="shared" si="4"/>
        <v>D</v>
      </c>
      <c r="U115" s="109" t="s">
        <v>84</v>
      </c>
      <c r="V115">
        <v>23.61</v>
      </c>
      <c r="W115">
        <v>26.91</v>
      </c>
      <c r="X115">
        <v>30.22</v>
      </c>
      <c r="Y115">
        <v>35.869999999999997</v>
      </c>
      <c r="Z115">
        <v>38.909999999999997</v>
      </c>
      <c r="AA115">
        <v>41.94</v>
      </c>
      <c r="AB115">
        <v>44.97</v>
      </c>
      <c r="AC115">
        <v>49.57</v>
      </c>
      <c r="AD115">
        <v>54.79</v>
      </c>
      <c r="AE115">
        <v>52.18</v>
      </c>
      <c r="AF115">
        <v>48.01</v>
      </c>
      <c r="AG115">
        <v>44.36</v>
      </c>
      <c r="AH115">
        <v>41.74</v>
      </c>
    </row>
    <row r="116" spans="1:34" ht="15.75" x14ac:dyDescent="0.3">
      <c r="A116" s="5">
        <v>84</v>
      </c>
      <c r="B116" s="6" t="s">
        <v>85</v>
      </c>
      <c r="C116" s="21">
        <v>14.71</v>
      </c>
      <c r="D116" s="22">
        <v>16.77</v>
      </c>
      <c r="E116" s="23">
        <v>18.82</v>
      </c>
      <c r="F116" s="22">
        <v>23.2</v>
      </c>
      <c r="G116" s="23">
        <v>25.17</v>
      </c>
      <c r="H116" s="22">
        <v>27.13</v>
      </c>
      <c r="I116" s="23">
        <v>29.09</v>
      </c>
      <c r="J116" s="22">
        <v>32.909999999999997</v>
      </c>
      <c r="K116" s="23">
        <v>36.369999999999997</v>
      </c>
      <c r="L116" s="24">
        <v>34.64</v>
      </c>
      <c r="M116" s="24">
        <v>31.87</v>
      </c>
      <c r="N116" s="24">
        <v>29.45</v>
      </c>
      <c r="O116" s="24">
        <v>27.71</v>
      </c>
      <c r="P116" s="31"/>
      <c r="Q116" s="109"/>
      <c r="R116" s="109">
        <v>84</v>
      </c>
      <c r="S116" t="str">
        <f t="shared" si="3"/>
        <v>D84</v>
      </c>
      <c r="T116" t="str">
        <f t="shared" si="4"/>
        <v>D</v>
      </c>
      <c r="U116" s="109" t="s">
        <v>85</v>
      </c>
      <c r="V116">
        <v>14.71</v>
      </c>
      <c r="W116">
        <v>16.77</v>
      </c>
      <c r="X116">
        <v>18.82</v>
      </c>
      <c r="Y116">
        <v>23.2</v>
      </c>
      <c r="Z116">
        <v>25.17</v>
      </c>
      <c r="AA116">
        <v>27.13</v>
      </c>
      <c r="AB116">
        <v>29.09</v>
      </c>
      <c r="AC116">
        <v>32.909999999999997</v>
      </c>
      <c r="AD116">
        <v>36.369999999999997</v>
      </c>
      <c r="AE116">
        <v>34.64</v>
      </c>
      <c r="AF116">
        <v>31.87</v>
      </c>
      <c r="AG116">
        <v>29.45</v>
      </c>
      <c r="AH116">
        <v>27.71</v>
      </c>
    </row>
    <row r="117" spans="1:34" ht="15.75" x14ac:dyDescent="0.3">
      <c r="A117" s="5">
        <v>85</v>
      </c>
      <c r="B117" s="6" t="s">
        <v>86</v>
      </c>
      <c r="C117" s="21">
        <v>13.53</v>
      </c>
      <c r="D117" s="22">
        <v>15.42</v>
      </c>
      <c r="E117" s="23">
        <v>17.32</v>
      </c>
      <c r="F117" s="22">
        <v>21.34</v>
      </c>
      <c r="G117" s="23">
        <v>23.15</v>
      </c>
      <c r="H117" s="22">
        <v>24.95</v>
      </c>
      <c r="I117" s="23">
        <v>26.75</v>
      </c>
      <c r="J117" s="22">
        <v>30.27</v>
      </c>
      <c r="K117" s="23">
        <v>33.450000000000003</v>
      </c>
      <c r="L117" s="24">
        <v>31.86</v>
      </c>
      <c r="M117" s="24">
        <v>29.31</v>
      </c>
      <c r="N117" s="24">
        <v>27.08</v>
      </c>
      <c r="O117" s="24">
        <v>25.49</v>
      </c>
      <c r="P117" s="31"/>
      <c r="Q117" s="109"/>
      <c r="R117" s="109">
        <v>85</v>
      </c>
      <c r="S117" t="str">
        <f t="shared" si="3"/>
        <v>D85</v>
      </c>
      <c r="T117" t="str">
        <f t="shared" si="4"/>
        <v>D</v>
      </c>
      <c r="U117" s="109" t="s">
        <v>86</v>
      </c>
      <c r="V117">
        <v>13.53</v>
      </c>
      <c r="W117">
        <v>15.42</v>
      </c>
      <c r="X117">
        <v>17.32</v>
      </c>
      <c r="Y117">
        <v>21.34</v>
      </c>
      <c r="Z117">
        <v>23.15</v>
      </c>
      <c r="AA117">
        <v>24.95</v>
      </c>
      <c r="AB117">
        <v>26.75</v>
      </c>
      <c r="AC117">
        <v>30.27</v>
      </c>
      <c r="AD117">
        <v>33.450000000000003</v>
      </c>
      <c r="AE117">
        <v>31.86</v>
      </c>
      <c r="AF117">
        <v>29.31</v>
      </c>
      <c r="AG117">
        <v>27.08</v>
      </c>
      <c r="AH117">
        <v>25.49</v>
      </c>
    </row>
    <row r="118" spans="1:34" ht="15.75" x14ac:dyDescent="0.3">
      <c r="A118" s="5">
        <v>85</v>
      </c>
      <c r="B118" s="6" t="s">
        <v>18</v>
      </c>
      <c r="C118" s="21">
        <v>35.299999999999997</v>
      </c>
      <c r="D118" s="22">
        <v>40.24</v>
      </c>
      <c r="E118" s="23">
        <v>45.18</v>
      </c>
      <c r="F118" s="22">
        <v>50.13</v>
      </c>
      <c r="G118" s="23">
        <v>54.36</v>
      </c>
      <c r="H118" s="22">
        <v>58.6</v>
      </c>
      <c r="I118" s="23">
        <v>62.83</v>
      </c>
      <c r="J118" s="22">
        <v>67.069999999999993</v>
      </c>
      <c r="K118" s="23">
        <v>74.13</v>
      </c>
      <c r="L118" s="24">
        <v>70.599999999999994</v>
      </c>
      <c r="M118" s="24">
        <v>64.95</v>
      </c>
      <c r="N118" s="24">
        <v>60.01</v>
      </c>
      <c r="O118" s="24">
        <v>56.48</v>
      </c>
      <c r="P118" s="31"/>
      <c r="Q118" s="109"/>
      <c r="R118" s="109">
        <v>85</v>
      </c>
      <c r="S118" t="str">
        <f t="shared" si="3"/>
        <v>D85</v>
      </c>
      <c r="T118" t="str">
        <f t="shared" si="4"/>
        <v>D</v>
      </c>
      <c r="U118" s="109" t="s">
        <v>18</v>
      </c>
      <c r="V118">
        <v>35.299999999999997</v>
      </c>
      <c r="W118">
        <v>40.24</v>
      </c>
      <c r="X118">
        <v>45.18</v>
      </c>
      <c r="Y118">
        <v>50.13</v>
      </c>
      <c r="Z118">
        <v>54.36</v>
      </c>
      <c r="AA118">
        <v>58.6</v>
      </c>
      <c r="AB118">
        <v>62.83</v>
      </c>
      <c r="AC118">
        <v>67.069999999999993</v>
      </c>
      <c r="AD118">
        <v>74.13</v>
      </c>
      <c r="AE118">
        <v>70.599999999999994</v>
      </c>
      <c r="AF118">
        <v>64.95</v>
      </c>
      <c r="AG118">
        <v>60.01</v>
      </c>
      <c r="AH118">
        <v>56.48</v>
      </c>
    </row>
    <row r="119" spans="1:34" ht="15.75" x14ac:dyDescent="0.3">
      <c r="A119" s="5">
        <v>86</v>
      </c>
      <c r="B119" s="6" t="s">
        <v>87</v>
      </c>
      <c r="C119" s="21">
        <v>13.53</v>
      </c>
      <c r="D119" s="22">
        <v>15.42</v>
      </c>
      <c r="E119" s="23">
        <v>17.32</v>
      </c>
      <c r="F119" s="22">
        <v>21.34</v>
      </c>
      <c r="G119" s="23">
        <v>23.15</v>
      </c>
      <c r="H119" s="22">
        <v>24.95</v>
      </c>
      <c r="I119" s="23">
        <v>26.75</v>
      </c>
      <c r="J119" s="22">
        <v>30.27</v>
      </c>
      <c r="K119" s="23">
        <v>33.450000000000003</v>
      </c>
      <c r="L119" s="24">
        <v>31.86</v>
      </c>
      <c r="M119" s="24">
        <v>29.31</v>
      </c>
      <c r="N119" s="24">
        <v>27.08</v>
      </c>
      <c r="O119" s="24">
        <v>25.49</v>
      </c>
      <c r="P119" s="31"/>
      <c r="Q119" s="109"/>
      <c r="R119" s="109">
        <v>86</v>
      </c>
      <c r="S119" t="str">
        <f t="shared" si="3"/>
        <v>D86</v>
      </c>
      <c r="T119" t="str">
        <f t="shared" si="4"/>
        <v>D</v>
      </c>
      <c r="U119" s="109" t="s">
        <v>87</v>
      </c>
      <c r="V119">
        <v>13.53</v>
      </c>
      <c r="W119">
        <v>15.42</v>
      </c>
      <c r="X119">
        <v>17.32</v>
      </c>
      <c r="Y119">
        <v>21.34</v>
      </c>
      <c r="Z119">
        <v>23.15</v>
      </c>
      <c r="AA119">
        <v>24.95</v>
      </c>
      <c r="AB119">
        <v>26.75</v>
      </c>
      <c r="AC119">
        <v>30.27</v>
      </c>
      <c r="AD119">
        <v>33.450000000000003</v>
      </c>
      <c r="AE119">
        <v>31.86</v>
      </c>
      <c r="AF119">
        <v>29.31</v>
      </c>
      <c r="AG119">
        <v>27.08</v>
      </c>
      <c r="AH119">
        <v>25.49</v>
      </c>
    </row>
    <row r="120" spans="1:34" ht="15.75" x14ac:dyDescent="0.3">
      <c r="A120" s="5">
        <v>87</v>
      </c>
      <c r="B120" s="6" t="s">
        <v>88</v>
      </c>
      <c r="C120" s="21">
        <v>13.53</v>
      </c>
      <c r="D120" s="22">
        <v>15.42</v>
      </c>
      <c r="E120" s="23">
        <v>17.32</v>
      </c>
      <c r="F120" s="22">
        <v>21.34</v>
      </c>
      <c r="G120" s="23">
        <v>23.15</v>
      </c>
      <c r="H120" s="22">
        <v>24.95</v>
      </c>
      <c r="I120" s="23">
        <v>26.75</v>
      </c>
      <c r="J120" s="22">
        <v>30.27</v>
      </c>
      <c r="K120" s="23">
        <v>33.450000000000003</v>
      </c>
      <c r="L120" s="24">
        <v>31.86</v>
      </c>
      <c r="M120" s="24">
        <v>29.31</v>
      </c>
      <c r="N120" s="24">
        <v>27.08</v>
      </c>
      <c r="O120" s="24">
        <v>25.49</v>
      </c>
      <c r="P120" s="31"/>
      <c r="Q120" s="109"/>
      <c r="R120" s="109">
        <v>87</v>
      </c>
      <c r="S120" t="str">
        <f t="shared" si="3"/>
        <v>D87</v>
      </c>
      <c r="T120" t="str">
        <f t="shared" si="4"/>
        <v>D</v>
      </c>
      <c r="U120" s="109" t="s">
        <v>88</v>
      </c>
      <c r="V120">
        <v>13.53</v>
      </c>
      <c r="W120">
        <v>15.42</v>
      </c>
      <c r="X120">
        <v>17.32</v>
      </c>
      <c r="Y120">
        <v>21.34</v>
      </c>
      <c r="Z120">
        <v>23.15</v>
      </c>
      <c r="AA120">
        <v>24.95</v>
      </c>
      <c r="AB120">
        <v>26.75</v>
      </c>
      <c r="AC120">
        <v>30.27</v>
      </c>
      <c r="AD120">
        <v>33.450000000000003</v>
      </c>
      <c r="AE120">
        <v>31.86</v>
      </c>
      <c r="AF120">
        <v>29.31</v>
      </c>
      <c r="AG120">
        <v>27.08</v>
      </c>
      <c r="AH120">
        <v>25.49</v>
      </c>
    </row>
    <row r="121" spans="1:34" ht="15.75" x14ac:dyDescent="0.3">
      <c r="A121" s="5">
        <v>88</v>
      </c>
      <c r="B121" s="6" t="s">
        <v>89</v>
      </c>
      <c r="C121" s="21">
        <v>11.17</v>
      </c>
      <c r="D121" s="22">
        <v>12.73</v>
      </c>
      <c r="E121" s="23">
        <v>14.3</v>
      </c>
      <c r="F121" s="22">
        <v>17.62</v>
      </c>
      <c r="G121" s="23">
        <v>19.11</v>
      </c>
      <c r="H121" s="22">
        <v>20.6</v>
      </c>
      <c r="I121" s="23">
        <v>22.09</v>
      </c>
      <c r="J121" s="22">
        <v>24.99</v>
      </c>
      <c r="K121" s="23">
        <v>27.62</v>
      </c>
      <c r="L121" s="24">
        <v>26.31</v>
      </c>
      <c r="M121" s="24">
        <v>24.2</v>
      </c>
      <c r="N121" s="24">
        <v>22.36</v>
      </c>
      <c r="O121" s="24">
        <v>21.04</v>
      </c>
      <c r="P121" s="31"/>
      <c r="Q121" s="109"/>
      <c r="R121" s="109">
        <v>88</v>
      </c>
      <c r="S121" t="str">
        <f t="shared" si="3"/>
        <v>D88</v>
      </c>
      <c r="T121" t="str">
        <f t="shared" si="4"/>
        <v>D</v>
      </c>
      <c r="U121" s="109" t="s">
        <v>89</v>
      </c>
      <c r="V121">
        <v>11.17</v>
      </c>
      <c r="W121">
        <v>12.73</v>
      </c>
      <c r="X121">
        <v>14.3</v>
      </c>
      <c r="Y121">
        <v>17.62</v>
      </c>
      <c r="Z121">
        <v>19.11</v>
      </c>
      <c r="AA121">
        <v>20.6</v>
      </c>
      <c r="AB121">
        <v>22.09</v>
      </c>
      <c r="AC121">
        <v>24.99</v>
      </c>
      <c r="AD121">
        <v>27.62</v>
      </c>
      <c r="AE121">
        <v>26.31</v>
      </c>
      <c r="AF121">
        <v>24.2</v>
      </c>
      <c r="AG121">
        <v>22.36</v>
      </c>
      <c r="AH121">
        <v>21.04</v>
      </c>
    </row>
    <row r="122" spans="1:34" ht="15.75" x14ac:dyDescent="0.3">
      <c r="A122" s="5">
        <v>88</v>
      </c>
      <c r="B122" s="6" t="s">
        <v>4</v>
      </c>
      <c r="C122" s="21">
        <v>28.31</v>
      </c>
      <c r="D122" s="22">
        <v>32.28</v>
      </c>
      <c r="E122" s="23">
        <v>36.24</v>
      </c>
      <c r="F122" s="22">
        <v>40.21</v>
      </c>
      <c r="G122" s="23">
        <v>43.6</v>
      </c>
      <c r="H122" s="22">
        <v>47</v>
      </c>
      <c r="I122" s="23">
        <v>50.39</v>
      </c>
      <c r="J122" s="22">
        <v>53.8</v>
      </c>
      <c r="K122" s="23">
        <v>59.45</v>
      </c>
      <c r="L122" s="24">
        <v>56.63</v>
      </c>
      <c r="M122" s="24">
        <v>52.09</v>
      </c>
      <c r="N122" s="24">
        <v>48.13</v>
      </c>
      <c r="O122" s="24">
        <v>45.3</v>
      </c>
      <c r="P122" s="31"/>
      <c r="Q122" s="109"/>
      <c r="R122" s="109">
        <v>88</v>
      </c>
      <c r="S122" t="str">
        <f t="shared" si="3"/>
        <v>S88</v>
      </c>
      <c r="T122" t="str">
        <f t="shared" si="4"/>
        <v>S</v>
      </c>
      <c r="U122" s="109" t="s">
        <v>4</v>
      </c>
      <c r="V122">
        <v>28.31</v>
      </c>
      <c r="W122">
        <v>32.28</v>
      </c>
      <c r="X122">
        <v>36.24</v>
      </c>
      <c r="Y122">
        <v>40.21</v>
      </c>
      <c r="Z122">
        <v>43.6</v>
      </c>
      <c r="AA122">
        <v>47</v>
      </c>
      <c r="AB122">
        <v>50.39</v>
      </c>
      <c r="AC122">
        <v>53.8</v>
      </c>
      <c r="AD122">
        <v>59.45</v>
      </c>
      <c r="AE122">
        <v>56.63</v>
      </c>
      <c r="AF122">
        <v>52.09</v>
      </c>
      <c r="AG122">
        <v>48.13</v>
      </c>
      <c r="AH122">
        <v>45.3</v>
      </c>
    </row>
    <row r="123" spans="1:34" ht="15.75" x14ac:dyDescent="0.3">
      <c r="A123" s="5">
        <v>89</v>
      </c>
      <c r="B123" s="6" t="s">
        <v>90</v>
      </c>
      <c r="C123" s="21">
        <v>9.1999999999999993</v>
      </c>
      <c r="D123" s="22">
        <v>10.49</v>
      </c>
      <c r="E123" s="23">
        <v>11.78</v>
      </c>
      <c r="F123" s="22">
        <v>14.52</v>
      </c>
      <c r="G123" s="23">
        <v>15.75</v>
      </c>
      <c r="H123" s="22">
        <v>16.97</v>
      </c>
      <c r="I123" s="23">
        <v>18.2</v>
      </c>
      <c r="J123" s="22">
        <v>20.59</v>
      </c>
      <c r="K123" s="23">
        <v>22.76</v>
      </c>
      <c r="L123" s="24">
        <v>21.68</v>
      </c>
      <c r="M123" s="24">
        <v>19.940000000000001</v>
      </c>
      <c r="N123" s="24">
        <v>18.43</v>
      </c>
      <c r="O123" s="24">
        <v>17.34</v>
      </c>
      <c r="P123" s="31"/>
      <c r="Q123" s="109"/>
      <c r="R123" s="109">
        <v>89</v>
      </c>
      <c r="S123" t="str">
        <f t="shared" si="3"/>
        <v>D89</v>
      </c>
      <c r="T123" t="str">
        <f t="shared" si="4"/>
        <v>D</v>
      </c>
      <c r="U123" s="109" t="s">
        <v>90</v>
      </c>
      <c r="V123">
        <v>9.1999999999999993</v>
      </c>
      <c r="W123">
        <v>10.49</v>
      </c>
      <c r="X123">
        <v>11.78</v>
      </c>
      <c r="Y123">
        <v>14.52</v>
      </c>
      <c r="Z123">
        <v>15.75</v>
      </c>
      <c r="AA123">
        <v>16.97</v>
      </c>
      <c r="AB123">
        <v>18.2</v>
      </c>
      <c r="AC123">
        <v>20.59</v>
      </c>
      <c r="AD123">
        <v>22.76</v>
      </c>
      <c r="AE123">
        <v>21.68</v>
      </c>
      <c r="AF123">
        <v>19.940000000000001</v>
      </c>
      <c r="AG123">
        <v>18.43</v>
      </c>
      <c r="AH123">
        <v>17.34</v>
      </c>
    </row>
    <row r="124" spans="1:34" ht="15.75" x14ac:dyDescent="0.3">
      <c r="A124" s="5">
        <v>90</v>
      </c>
      <c r="B124" s="6" t="s">
        <v>91</v>
      </c>
      <c r="C124" s="21">
        <v>13.15</v>
      </c>
      <c r="D124" s="22">
        <v>14.99</v>
      </c>
      <c r="E124" s="23">
        <v>16.84</v>
      </c>
      <c r="F124" s="22">
        <v>20.440000000000001</v>
      </c>
      <c r="G124" s="23">
        <v>22.17</v>
      </c>
      <c r="H124" s="22">
        <v>23.9</v>
      </c>
      <c r="I124" s="23">
        <v>25.62</v>
      </c>
      <c r="J124" s="22">
        <v>28.77</v>
      </c>
      <c r="K124" s="23">
        <v>31.79</v>
      </c>
      <c r="L124" s="24">
        <v>30.28</v>
      </c>
      <c r="M124" s="24">
        <v>27.85</v>
      </c>
      <c r="N124" s="24">
        <v>25.74</v>
      </c>
      <c r="O124" s="24">
        <v>24.22</v>
      </c>
      <c r="P124" s="31"/>
      <c r="Q124" s="109"/>
      <c r="R124" s="109">
        <v>90</v>
      </c>
      <c r="S124" t="str">
        <f t="shared" si="3"/>
        <v>D90</v>
      </c>
      <c r="T124" t="str">
        <f t="shared" si="4"/>
        <v>D</v>
      </c>
      <c r="U124" s="109" t="s">
        <v>91</v>
      </c>
      <c r="V124">
        <v>13.15</v>
      </c>
      <c r="W124">
        <v>14.99</v>
      </c>
      <c r="X124">
        <v>16.84</v>
      </c>
      <c r="Y124">
        <v>20.440000000000001</v>
      </c>
      <c r="Z124">
        <v>22.17</v>
      </c>
      <c r="AA124">
        <v>23.9</v>
      </c>
      <c r="AB124">
        <v>25.62</v>
      </c>
      <c r="AC124">
        <v>28.77</v>
      </c>
      <c r="AD124">
        <v>31.79</v>
      </c>
      <c r="AE124">
        <v>30.28</v>
      </c>
      <c r="AF124">
        <v>27.85</v>
      </c>
      <c r="AG124">
        <v>25.74</v>
      </c>
      <c r="AH124">
        <v>24.22</v>
      </c>
    </row>
    <row r="125" spans="1:34" ht="15.75" x14ac:dyDescent="0.3">
      <c r="A125" s="5">
        <v>91</v>
      </c>
      <c r="B125" s="6" t="s">
        <v>92</v>
      </c>
      <c r="C125" s="21">
        <v>15.1</v>
      </c>
      <c r="D125" s="22">
        <v>17.21</v>
      </c>
      <c r="E125" s="23">
        <v>19.32</v>
      </c>
      <c r="F125" s="22">
        <v>23.01</v>
      </c>
      <c r="G125" s="23">
        <v>24.95</v>
      </c>
      <c r="H125" s="22">
        <v>26.9</v>
      </c>
      <c r="I125" s="23">
        <v>28.85</v>
      </c>
      <c r="J125" s="22">
        <v>32.049999999999997</v>
      </c>
      <c r="K125" s="23">
        <v>35.43</v>
      </c>
      <c r="L125" s="24">
        <v>33.74</v>
      </c>
      <c r="M125" s="24">
        <v>31.04</v>
      </c>
      <c r="N125" s="24">
        <v>28.68</v>
      </c>
      <c r="O125" s="24">
        <v>26.99</v>
      </c>
      <c r="P125" s="31"/>
      <c r="Q125" s="109"/>
      <c r="R125" s="109">
        <v>91</v>
      </c>
      <c r="S125" t="str">
        <f t="shared" si="3"/>
        <v>D91</v>
      </c>
      <c r="T125" t="str">
        <f t="shared" si="4"/>
        <v>D</v>
      </c>
      <c r="U125" s="109" t="s">
        <v>92</v>
      </c>
      <c r="V125">
        <v>15.1</v>
      </c>
      <c r="W125">
        <v>17.21</v>
      </c>
      <c r="X125">
        <v>19.32</v>
      </c>
      <c r="Y125">
        <v>23.01</v>
      </c>
      <c r="Z125">
        <v>24.95</v>
      </c>
      <c r="AA125">
        <v>26.9</v>
      </c>
      <c r="AB125">
        <v>28.85</v>
      </c>
      <c r="AC125">
        <v>32.049999999999997</v>
      </c>
      <c r="AD125">
        <v>35.43</v>
      </c>
      <c r="AE125">
        <v>33.74</v>
      </c>
      <c r="AF125">
        <v>31.04</v>
      </c>
      <c r="AG125">
        <v>28.68</v>
      </c>
      <c r="AH125">
        <v>26.99</v>
      </c>
    </row>
    <row r="126" spans="1:34" ht="15.75" x14ac:dyDescent="0.3">
      <c r="A126" s="5">
        <v>92</v>
      </c>
      <c r="B126" s="6" t="s">
        <v>93</v>
      </c>
      <c r="C126" s="21">
        <v>15.69</v>
      </c>
      <c r="D126" s="22">
        <v>17.88</v>
      </c>
      <c r="E126" s="23">
        <v>20.079999999999998</v>
      </c>
      <c r="F126" s="22">
        <v>23.91</v>
      </c>
      <c r="G126" s="23">
        <v>25.94</v>
      </c>
      <c r="H126" s="22">
        <v>27.96</v>
      </c>
      <c r="I126" s="23">
        <v>29.98</v>
      </c>
      <c r="J126" s="22">
        <v>33.32</v>
      </c>
      <c r="K126" s="23">
        <v>36.82</v>
      </c>
      <c r="L126" s="24">
        <v>35.07</v>
      </c>
      <c r="M126" s="24">
        <v>32.26</v>
      </c>
      <c r="N126" s="24">
        <v>29.81</v>
      </c>
      <c r="O126" s="24">
        <v>28.05</v>
      </c>
      <c r="P126" s="31"/>
      <c r="Q126" s="109"/>
      <c r="R126" s="109">
        <v>92</v>
      </c>
      <c r="S126" t="str">
        <f t="shared" si="3"/>
        <v>D92</v>
      </c>
      <c r="T126" t="str">
        <f t="shared" si="4"/>
        <v>D</v>
      </c>
      <c r="U126" s="109" t="s">
        <v>93</v>
      </c>
      <c r="V126">
        <v>15.69</v>
      </c>
      <c r="W126">
        <v>17.88</v>
      </c>
      <c r="X126">
        <v>20.079999999999998</v>
      </c>
      <c r="Y126">
        <v>23.91</v>
      </c>
      <c r="Z126">
        <v>25.94</v>
      </c>
      <c r="AA126">
        <v>27.96</v>
      </c>
      <c r="AB126">
        <v>29.98</v>
      </c>
      <c r="AC126">
        <v>33.32</v>
      </c>
      <c r="AD126">
        <v>36.82</v>
      </c>
      <c r="AE126">
        <v>35.07</v>
      </c>
      <c r="AF126">
        <v>32.26</v>
      </c>
      <c r="AG126">
        <v>29.81</v>
      </c>
      <c r="AH126">
        <v>28.05</v>
      </c>
    </row>
    <row r="127" spans="1:34" ht="15.75" x14ac:dyDescent="0.3">
      <c r="A127" s="5">
        <v>93</v>
      </c>
      <c r="B127" s="6" t="s">
        <v>94</v>
      </c>
      <c r="C127" s="21">
        <v>15.1</v>
      </c>
      <c r="D127" s="22">
        <v>17.21</v>
      </c>
      <c r="E127" s="23">
        <v>19.32</v>
      </c>
      <c r="F127" s="22">
        <v>23.01</v>
      </c>
      <c r="G127" s="23">
        <v>24.95</v>
      </c>
      <c r="H127" s="22">
        <v>26.9</v>
      </c>
      <c r="I127" s="23">
        <v>28.85</v>
      </c>
      <c r="J127" s="22">
        <v>32.049999999999997</v>
      </c>
      <c r="K127" s="23">
        <v>35.43</v>
      </c>
      <c r="L127" s="24">
        <v>33.74</v>
      </c>
      <c r="M127" s="24">
        <v>31.04</v>
      </c>
      <c r="N127" s="24">
        <v>28.68</v>
      </c>
      <c r="O127" s="24">
        <v>26.99</v>
      </c>
      <c r="P127" s="31"/>
      <c r="Q127" s="109"/>
      <c r="R127" s="109">
        <v>93</v>
      </c>
      <c r="S127" t="str">
        <f t="shared" si="3"/>
        <v>D93</v>
      </c>
      <c r="T127" t="str">
        <f t="shared" si="4"/>
        <v>D</v>
      </c>
      <c r="U127" s="109" t="s">
        <v>94</v>
      </c>
      <c r="V127">
        <v>15.1</v>
      </c>
      <c r="W127">
        <v>17.21</v>
      </c>
      <c r="X127">
        <v>19.32</v>
      </c>
      <c r="Y127">
        <v>23.01</v>
      </c>
      <c r="Z127">
        <v>24.95</v>
      </c>
      <c r="AA127">
        <v>26.9</v>
      </c>
      <c r="AB127">
        <v>28.85</v>
      </c>
      <c r="AC127">
        <v>32.049999999999997</v>
      </c>
      <c r="AD127">
        <v>35.43</v>
      </c>
      <c r="AE127">
        <v>33.74</v>
      </c>
      <c r="AF127">
        <v>31.04</v>
      </c>
      <c r="AG127">
        <v>28.68</v>
      </c>
      <c r="AH127">
        <v>26.99</v>
      </c>
    </row>
    <row r="128" spans="1:34" ht="15.75" x14ac:dyDescent="0.3">
      <c r="A128" s="5">
        <v>94</v>
      </c>
      <c r="B128" s="6" t="s">
        <v>95</v>
      </c>
      <c r="C128" s="21">
        <v>15.1</v>
      </c>
      <c r="D128" s="22">
        <v>17.21</v>
      </c>
      <c r="E128" s="23">
        <v>19.32</v>
      </c>
      <c r="F128" s="22">
        <v>23.01</v>
      </c>
      <c r="G128" s="23">
        <v>24.95</v>
      </c>
      <c r="H128" s="22">
        <v>26.9</v>
      </c>
      <c r="I128" s="23">
        <v>28.85</v>
      </c>
      <c r="J128" s="22">
        <v>32.049999999999997</v>
      </c>
      <c r="K128" s="23">
        <v>35.43</v>
      </c>
      <c r="L128" s="24">
        <v>33.74</v>
      </c>
      <c r="M128" s="24">
        <v>31.04</v>
      </c>
      <c r="N128" s="24">
        <v>28.68</v>
      </c>
      <c r="O128" s="24">
        <v>26.99</v>
      </c>
      <c r="P128" s="31"/>
      <c r="Q128" s="109"/>
      <c r="R128" s="109">
        <v>94</v>
      </c>
      <c r="S128" t="str">
        <f t="shared" si="3"/>
        <v>D94</v>
      </c>
      <c r="T128" t="str">
        <f t="shared" si="4"/>
        <v>D</v>
      </c>
      <c r="U128" s="109" t="s">
        <v>95</v>
      </c>
      <c r="V128">
        <v>15.1</v>
      </c>
      <c r="W128">
        <v>17.21</v>
      </c>
      <c r="X128">
        <v>19.32</v>
      </c>
      <c r="Y128">
        <v>23.01</v>
      </c>
      <c r="Z128">
        <v>24.95</v>
      </c>
      <c r="AA128">
        <v>26.9</v>
      </c>
      <c r="AB128">
        <v>28.85</v>
      </c>
      <c r="AC128">
        <v>32.049999999999997</v>
      </c>
      <c r="AD128">
        <v>35.43</v>
      </c>
      <c r="AE128">
        <v>33.74</v>
      </c>
      <c r="AF128">
        <v>31.04</v>
      </c>
      <c r="AG128">
        <v>28.68</v>
      </c>
      <c r="AH128">
        <v>26.99</v>
      </c>
    </row>
    <row r="129" spans="1:34" ht="15.75" x14ac:dyDescent="0.3">
      <c r="A129" s="5">
        <v>95</v>
      </c>
      <c r="B129" s="6" t="s">
        <v>96</v>
      </c>
      <c r="C129" s="21">
        <v>15.69</v>
      </c>
      <c r="D129" s="22">
        <v>17.88</v>
      </c>
      <c r="E129" s="23">
        <v>20.079999999999998</v>
      </c>
      <c r="F129" s="22">
        <v>23.91</v>
      </c>
      <c r="G129" s="23">
        <v>25.94</v>
      </c>
      <c r="H129" s="22">
        <v>27.96</v>
      </c>
      <c r="I129" s="23">
        <v>29.98</v>
      </c>
      <c r="J129" s="22">
        <v>33.32</v>
      </c>
      <c r="K129" s="23">
        <v>36.82</v>
      </c>
      <c r="L129" s="24">
        <v>35.07</v>
      </c>
      <c r="M129" s="24">
        <v>32.26</v>
      </c>
      <c r="N129" s="24">
        <v>29.81</v>
      </c>
      <c r="O129" s="24">
        <v>28.05</v>
      </c>
      <c r="P129" s="31"/>
      <c r="Q129" s="109"/>
      <c r="R129" s="109">
        <v>95</v>
      </c>
      <c r="S129" t="str">
        <f t="shared" si="3"/>
        <v>D95</v>
      </c>
      <c r="T129" t="str">
        <f t="shared" si="4"/>
        <v>D</v>
      </c>
      <c r="U129" s="109" t="s">
        <v>96</v>
      </c>
      <c r="V129">
        <v>15.69</v>
      </c>
      <c r="W129">
        <v>17.88</v>
      </c>
      <c r="X129">
        <v>20.079999999999998</v>
      </c>
      <c r="Y129">
        <v>23.91</v>
      </c>
      <c r="Z129">
        <v>25.94</v>
      </c>
      <c r="AA129">
        <v>27.96</v>
      </c>
      <c r="AB129">
        <v>29.98</v>
      </c>
      <c r="AC129">
        <v>33.32</v>
      </c>
      <c r="AD129">
        <v>36.82</v>
      </c>
      <c r="AE129">
        <v>35.07</v>
      </c>
      <c r="AF129">
        <v>32.26</v>
      </c>
      <c r="AG129">
        <v>29.81</v>
      </c>
      <c r="AH129">
        <v>28.05</v>
      </c>
    </row>
    <row r="130" spans="1:34" ht="16.5" thickBot="1" x14ac:dyDescent="0.35">
      <c r="A130" s="7">
        <v>98</v>
      </c>
      <c r="B130" s="8" t="s">
        <v>97</v>
      </c>
      <c r="C130" s="25">
        <v>49.28</v>
      </c>
      <c r="D130" s="26">
        <v>56.17</v>
      </c>
      <c r="E130" s="27">
        <v>63.08</v>
      </c>
      <c r="F130" s="26">
        <v>69.97</v>
      </c>
      <c r="G130" s="27">
        <v>75.88</v>
      </c>
      <c r="H130" s="26">
        <v>81.8</v>
      </c>
      <c r="I130" s="27">
        <v>87.71</v>
      </c>
      <c r="J130" s="26">
        <v>93.62</v>
      </c>
      <c r="K130" s="27">
        <v>103.48</v>
      </c>
      <c r="L130" s="28">
        <v>98.55</v>
      </c>
      <c r="M130" s="28">
        <v>90.66</v>
      </c>
      <c r="N130" s="28">
        <v>83.77</v>
      </c>
      <c r="O130" s="28">
        <v>78.84</v>
      </c>
      <c r="P130" s="31"/>
      <c r="Q130" s="109"/>
      <c r="R130" s="109">
        <v>98</v>
      </c>
      <c r="S130" t="str">
        <f t="shared" si="3"/>
        <v>D98</v>
      </c>
      <c r="T130" t="str">
        <f t="shared" si="4"/>
        <v>D</v>
      </c>
      <c r="U130" s="109" t="s">
        <v>97</v>
      </c>
      <c r="V130">
        <v>49.28</v>
      </c>
      <c r="W130">
        <v>56.17</v>
      </c>
      <c r="X130">
        <v>63.08</v>
      </c>
      <c r="Y130">
        <v>69.97</v>
      </c>
      <c r="Z130">
        <v>75.88</v>
      </c>
      <c r="AA130">
        <v>81.8</v>
      </c>
      <c r="AB130">
        <v>87.71</v>
      </c>
      <c r="AC130">
        <v>93.62</v>
      </c>
      <c r="AD130">
        <v>103.48</v>
      </c>
      <c r="AE130">
        <v>98.55</v>
      </c>
      <c r="AF130">
        <v>90.66</v>
      </c>
      <c r="AG130">
        <v>83.77</v>
      </c>
      <c r="AH130">
        <v>78.84</v>
      </c>
    </row>
    <row r="131" spans="1:34" x14ac:dyDescent="0.25"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</row>
    <row r="132" spans="1:34" x14ac:dyDescent="0.25"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</row>
    <row r="133" spans="1:34" x14ac:dyDescent="0.25"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</row>
    <row r="134" spans="1:34" x14ac:dyDescent="0.25"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</row>
    <row r="135" spans="1:34" x14ac:dyDescent="0.25"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</row>
    <row r="136" spans="1:34" x14ac:dyDescent="0.25"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</row>
    <row r="137" spans="1:34" x14ac:dyDescent="0.25"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</row>
    <row r="138" spans="1:34" x14ac:dyDescent="0.25"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</row>
    <row r="139" spans="1:34" x14ac:dyDescent="0.25"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</row>
    <row r="140" spans="1:34" x14ac:dyDescent="0.25"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</row>
    <row r="141" spans="1:34" x14ac:dyDescent="0.25"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</row>
    <row r="142" spans="1:34" x14ac:dyDescent="0.25"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</row>
    <row r="143" spans="1:34" x14ac:dyDescent="0.25"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</row>
    <row r="144" spans="1:34" x14ac:dyDescent="0.25"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</row>
    <row r="145" spans="3:15" x14ac:dyDescent="0.25"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</row>
    <row r="146" spans="3:15" x14ac:dyDescent="0.25"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</row>
    <row r="147" spans="3:15" x14ac:dyDescent="0.25"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</row>
    <row r="148" spans="3:15" x14ac:dyDescent="0.25"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</row>
    <row r="149" spans="3:15" x14ac:dyDescent="0.25"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</row>
    <row r="150" spans="3:15" x14ac:dyDescent="0.25"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</row>
    <row r="151" spans="3:15" x14ac:dyDescent="0.25"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</row>
    <row r="152" spans="3:15" x14ac:dyDescent="0.25"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</row>
    <row r="153" spans="3:15" x14ac:dyDescent="0.25"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</row>
    <row r="154" spans="3:15" x14ac:dyDescent="0.25"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</row>
    <row r="155" spans="3:15" x14ac:dyDescent="0.25"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</row>
    <row r="156" spans="3:15" x14ac:dyDescent="0.25"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</row>
    <row r="157" spans="3:15" x14ac:dyDescent="0.25"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</row>
    <row r="158" spans="3:15" x14ac:dyDescent="0.25"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</row>
    <row r="159" spans="3:15" x14ac:dyDescent="0.25"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</row>
    <row r="160" spans="3:15" x14ac:dyDescent="0.25"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</row>
    <row r="161" spans="3:15" x14ac:dyDescent="0.25"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</row>
    <row r="162" spans="3:15" x14ac:dyDescent="0.25"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</row>
    <row r="163" spans="3:15" x14ac:dyDescent="0.25"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</row>
    <row r="164" spans="3:15" x14ac:dyDescent="0.25"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</row>
    <row r="165" spans="3:15" x14ac:dyDescent="0.25"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</row>
    <row r="166" spans="3:15" x14ac:dyDescent="0.25"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</row>
    <row r="167" spans="3:15" x14ac:dyDescent="0.25"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</row>
    <row r="168" spans="3:15" x14ac:dyDescent="0.25"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</row>
    <row r="169" spans="3:15" x14ac:dyDescent="0.25"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</row>
    <row r="170" spans="3:15" x14ac:dyDescent="0.25"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</row>
    <row r="171" spans="3:15" x14ac:dyDescent="0.25"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</row>
    <row r="172" spans="3:15" x14ac:dyDescent="0.25"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</row>
    <row r="173" spans="3:15" x14ac:dyDescent="0.25"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</row>
    <row r="174" spans="3:15" x14ac:dyDescent="0.25"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</row>
    <row r="175" spans="3:15" x14ac:dyDescent="0.25"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</row>
    <row r="176" spans="3:15" x14ac:dyDescent="0.25"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</row>
    <row r="177" spans="3:15" x14ac:dyDescent="0.25"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</row>
    <row r="178" spans="3:15" x14ac:dyDescent="0.25"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</row>
    <row r="179" spans="3:15" x14ac:dyDescent="0.25"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</row>
    <row r="180" spans="3:15" x14ac:dyDescent="0.25"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</row>
    <row r="181" spans="3:15" x14ac:dyDescent="0.25"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</row>
    <row r="182" spans="3:15" x14ac:dyDescent="0.25"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</row>
    <row r="183" spans="3:15" x14ac:dyDescent="0.25"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</row>
    <row r="184" spans="3:15" x14ac:dyDescent="0.25"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</row>
    <row r="185" spans="3:15" x14ac:dyDescent="0.25"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</row>
    <row r="186" spans="3:15" x14ac:dyDescent="0.25"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</row>
    <row r="187" spans="3:15" x14ac:dyDescent="0.25"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</row>
    <row r="188" spans="3:15" x14ac:dyDescent="0.25"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</row>
    <row r="189" spans="3:15" x14ac:dyDescent="0.25"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</row>
    <row r="190" spans="3:15" x14ac:dyDescent="0.25"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</row>
    <row r="191" spans="3:15" x14ac:dyDescent="0.25"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</row>
    <row r="192" spans="3:15" x14ac:dyDescent="0.25"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</row>
    <row r="193" spans="3:15" x14ac:dyDescent="0.25"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</row>
    <row r="194" spans="3:15" x14ac:dyDescent="0.25"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</row>
    <row r="195" spans="3:15" x14ac:dyDescent="0.25"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</row>
    <row r="196" spans="3:15" x14ac:dyDescent="0.25"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</row>
    <row r="197" spans="3:15" x14ac:dyDescent="0.25"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</row>
    <row r="198" spans="3:15" x14ac:dyDescent="0.25"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</row>
    <row r="199" spans="3:15" x14ac:dyDescent="0.25"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</row>
    <row r="200" spans="3:15" x14ac:dyDescent="0.25"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</row>
    <row r="201" spans="3:15" x14ac:dyDescent="0.25"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</row>
    <row r="202" spans="3:15" x14ac:dyDescent="0.25"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</row>
    <row r="203" spans="3:15" x14ac:dyDescent="0.25"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</row>
    <row r="204" spans="3:15" x14ac:dyDescent="0.25"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</row>
    <row r="205" spans="3:15" x14ac:dyDescent="0.25"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</row>
    <row r="206" spans="3:15" x14ac:dyDescent="0.25"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</row>
    <row r="207" spans="3:15" x14ac:dyDescent="0.25"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</row>
    <row r="208" spans="3:15" x14ac:dyDescent="0.25"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</row>
    <row r="209" spans="3:15" x14ac:dyDescent="0.25"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</row>
    <row r="210" spans="3:15" x14ac:dyDescent="0.25"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</row>
    <row r="211" spans="3:15" x14ac:dyDescent="0.25"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</row>
    <row r="212" spans="3:15" x14ac:dyDescent="0.25"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</row>
    <row r="213" spans="3:15" x14ac:dyDescent="0.25"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</row>
    <row r="214" spans="3:15" x14ac:dyDescent="0.25"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</row>
    <row r="215" spans="3:15" x14ac:dyDescent="0.25"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</row>
    <row r="216" spans="3:15" x14ac:dyDescent="0.25"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</row>
    <row r="217" spans="3:15" x14ac:dyDescent="0.25"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</row>
    <row r="218" spans="3:15" x14ac:dyDescent="0.25"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</row>
    <row r="219" spans="3:15" x14ac:dyDescent="0.25"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</row>
    <row r="220" spans="3:15" x14ac:dyDescent="0.25"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</row>
    <row r="221" spans="3:15" x14ac:dyDescent="0.25"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</row>
    <row r="222" spans="3:15" x14ac:dyDescent="0.25"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</row>
    <row r="223" spans="3:15" x14ac:dyDescent="0.25"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</row>
    <row r="224" spans="3:15" x14ac:dyDescent="0.25"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</row>
    <row r="225" spans="3:15" x14ac:dyDescent="0.25"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</row>
    <row r="226" spans="3:15" x14ac:dyDescent="0.25"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</row>
    <row r="227" spans="3:15" x14ac:dyDescent="0.25"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</row>
    <row r="228" spans="3:15" x14ac:dyDescent="0.25"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</row>
    <row r="229" spans="3:15" x14ac:dyDescent="0.25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</row>
    <row r="230" spans="3:15" x14ac:dyDescent="0.25"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</row>
    <row r="231" spans="3:15" x14ac:dyDescent="0.25"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</row>
    <row r="232" spans="3:15" x14ac:dyDescent="0.25"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</row>
    <row r="233" spans="3:15" x14ac:dyDescent="0.25"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</row>
    <row r="234" spans="3:15" x14ac:dyDescent="0.25"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</row>
    <row r="235" spans="3:15" x14ac:dyDescent="0.25"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</row>
    <row r="236" spans="3:15" x14ac:dyDescent="0.25"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</row>
    <row r="237" spans="3:15" x14ac:dyDescent="0.25"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</row>
    <row r="238" spans="3:15" x14ac:dyDescent="0.25"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</row>
    <row r="239" spans="3:15" x14ac:dyDescent="0.25"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</row>
    <row r="240" spans="3:15" x14ac:dyDescent="0.25"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</row>
    <row r="241" spans="3:15" x14ac:dyDescent="0.25"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</row>
    <row r="242" spans="3:15" x14ac:dyDescent="0.25"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</row>
    <row r="243" spans="3:15" x14ac:dyDescent="0.25"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</row>
    <row r="244" spans="3:15" x14ac:dyDescent="0.25"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</row>
    <row r="245" spans="3:15" x14ac:dyDescent="0.25"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</row>
    <row r="246" spans="3:15" x14ac:dyDescent="0.25"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</row>
    <row r="247" spans="3:15" x14ac:dyDescent="0.25"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</row>
    <row r="248" spans="3:15" x14ac:dyDescent="0.25"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</row>
    <row r="249" spans="3:15" x14ac:dyDescent="0.25"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</row>
    <row r="250" spans="3:15" x14ac:dyDescent="0.25"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</row>
    <row r="251" spans="3:15" x14ac:dyDescent="0.25"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</row>
    <row r="252" spans="3:15" x14ac:dyDescent="0.25"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</row>
    <row r="253" spans="3:15" x14ac:dyDescent="0.25"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</row>
    <row r="254" spans="3:15" x14ac:dyDescent="0.25"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</row>
    <row r="255" spans="3:15" x14ac:dyDescent="0.25"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</row>
    <row r="256" spans="3:15" x14ac:dyDescent="0.25"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</row>
    <row r="257" spans="3:15" x14ac:dyDescent="0.25"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</row>
    <row r="258" spans="3:15" x14ac:dyDescent="0.25"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</row>
    <row r="259" spans="3:15" x14ac:dyDescent="0.25"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</row>
    <row r="260" spans="3:15" x14ac:dyDescent="0.25"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</row>
    <row r="261" spans="3:15" x14ac:dyDescent="0.25"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</row>
    <row r="262" spans="3:15" x14ac:dyDescent="0.25"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</row>
    <row r="263" spans="3:15" x14ac:dyDescent="0.25"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</row>
    <row r="264" spans="3:15" x14ac:dyDescent="0.25"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</row>
    <row r="265" spans="3:15" x14ac:dyDescent="0.25"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</row>
    <row r="266" spans="3:15" x14ac:dyDescent="0.25"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</row>
    <row r="267" spans="3:15" x14ac:dyDescent="0.25"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</row>
    <row r="268" spans="3:15" x14ac:dyDescent="0.25"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</row>
    <row r="269" spans="3:15" x14ac:dyDescent="0.25"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</row>
    <row r="270" spans="3:15" x14ac:dyDescent="0.25"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</row>
    <row r="271" spans="3:15" x14ac:dyDescent="0.25"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</row>
    <row r="272" spans="3:15" x14ac:dyDescent="0.25"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</row>
    <row r="273" spans="3:15" x14ac:dyDescent="0.25"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</row>
    <row r="274" spans="3:15" x14ac:dyDescent="0.25"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</row>
    <row r="275" spans="3:15" x14ac:dyDescent="0.25"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</row>
    <row r="276" spans="3:15" x14ac:dyDescent="0.25"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</row>
    <row r="277" spans="3:15" x14ac:dyDescent="0.25"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</row>
    <row r="278" spans="3:15" x14ac:dyDescent="0.25"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</row>
    <row r="279" spans="3:15" x14ac:dyDescent="0.25"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</row>
    <row r="280" spans="3:15" x14ac:dyDescent="0.25"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</row>
    <row r="281" spans="3:15" x14ac:dyDescent="0.25"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</row>
    <row r="282" spans="3:15" x14ac:dyDescent="0.25"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</row>
    <row r="283" spans="3:15" x14ac:dyDescent="0.25"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</row>
    <row r="284" spans="3:15" x14ac:dyDescent="0.25"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</row>
    <row r="285" spans="3:15" x14ac:dyDescent="0.25"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</row>
    <row r="286" spans="3:15" x14ac:dyDescent="0.25"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</row>
    <row r="287" spans="3:15" x14ac:dyDescent="0.25"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</row>
    <row r="288" spans="3:15" x14ac:dyDescent="0.25"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</row>
    <row r="289" spans="3:15" x14ac:dyDescent="0.25"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</row>
    <row r="290" spans="3:15" x14ac:dyDescent="0.25"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</row>
    <row r="291" spans="3:15" x14ac:dyDescent="0.25"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</row>
    <row r="292" spans="3:15" x14ac:dyDescent="0.25"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</row>
    <row r="293" spans="3:15" x14ac:dyDescent="0.25"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</row>
    <row r="294" spans="3:15" x14ac:dyDescent="0.25"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</row>
    <row r="295" spans="3:15" x14ac:dyDescent="0.25"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</row>
    <row r="296" spans="3:15" x14ac:dyDescent="0.25"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</row>
    <row r="297" spans="3:15" x14ac:dyDescent="0.25"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</row>
    <row r="298" spans="3:15" x14ac:dyDescent="0.25"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</row>
    <row r="299" spans="3:15" x14ac:dyDescent="0.25"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</row>
    <row r="300" spans="3:15" x14ac:dyDescent="0.25"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</row>
    <row r="301" spans="3:15" x14ac:dyDescent="0.25"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</row>
  </sheetData>
  <mergeCells count="3">
    <mergeCell ref="A7:O7"/>
    <mergeCell ref="A8:O8"/>
    <mergeCell ref="A10:O10"/>
  </mergeCells>
  <pageMargins left="0.196850393700787" right="0.196850393700787" top="0.39370078740157499" bottom="0.59055118110236204" header="0" footer="0"/>
  <pageSetup paperSize="9" scale="75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H301"/>
  <sheetViews>
    <sheetView workbookViewId="0"/>
  </sheetViews>
  <sheetFormatPr baseColWidth="10" defaultRowHeight="15" x14ac:dyDescent="0.25"/>
  <cols>
    <col min="1" max="1" width="6.28515625" customWidth="1"/>
    <col min="2" max="2" width="18.28515625" customWidth="1"/>
    <col min="3" max="13" width="8.7109375" customWidth="1"/>
    <col min="14" max="14" width="10.28515625" customWidth="1"/>
    <col min="15" max="15" width="8.7109375" customWidth="1"/>
    <col min="19" max="20" width="11.42578125" customWidth="1"/>
  </cols>
  <sheetData>
    <row r="3" spans="1:34" ht="6" customHeight="1" x14ac:dyDescent="0.25"/>
    <row r="6" spans="1:34" ht="15.75" x14ac:dyDescent="0.25">
      <c r="A6" s="10"/>
      <c r="B6" s="10"/>
      <c r="C6" s="11">
        <v>42009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34" ht="15.75" x14ac:dyDescent="0.25">
      <c r="A7" s="228"/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</row>
    <row r="8" spans="1:34" x14ac:dyDescent="0.25">
      <c r="A8" s="229"/>
      <c r="B8" s="229"/>
      <c r="C8" s="229"/>
      <c r="D8" s="229"/>
      <c r="E8" s="229"/>
      <c r="F8" s="229"/>
      <c r="G8" s="229"/>
      <c r="H8" s="229"/>
      <c r="I8" s="229"/>
      <c r="J8" s="229"/>
      <c r="K8" s="229"/>
      <c r="L8" s="229"/>
      <c r="M8" s="229"/>
      <c r="N8" s="229"/>
      <c r="O8" s="229"/>
    </row>
    <row r="9" spans="1:34" x14ac:dyDescent="0.25">
      <c r="A9" s="33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</row>
    <row r="10" spans="1:34" x14ac:dyDescent="0.25">
      <c r="A10" s="230"/>
      <c r="B10" s="230"/>
      <c r="C10" s="230"/>
      <c r="D10" s="230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</row>
    <row r="11" spans="1:34" ht="30" x14ac:dyDescent="0.25">
      <c r="A11" s="12"/>
      <c r="C11" s="1"/>
      <c r="R11" s="108" t="s">
        <v>111</v>
      </c>
      <c r="S11" s="108"/>
      <c r="T11" s="108"/>
      <c r="U11" s="108" t="s">
        <v>190</v>
      </c>
      <c r="V11" s="111" t="str">
        <f>"De "&amp;V12&amp;" à "&amp;V13</f>
        <v>De 1 à 9</v>
      </c>
      <c r="W11" s="111" t="str">
        <f t="shared" ref="W11:AH11" si="0">"De "&amp;W12&amp;" à "&amp;W13</f>
        <v>De 10 à 19</v>
      </c>
      <c r="X11" s="111" t="str">
        <f t="shared" si="0"/>
        <v>De 20 à 29</v>
      </c>
      <c r="Y11" s="111" t="str">
        <f t="shared" si="0"/>
        <v>De 30 à 39</v>
      </c>
      <c r="Z11" s="111" t="str">
        <f t="shared" si="0"/>
        <v>De 40 à 49</v>
      </c>
      <c r="AA11" s="111" t="str">
        <f t="shared" si="0"/>
        <v>De 50 à 59</v>
      </c>
      <c r="AB11" s="111" t="str">
        <f t="shared" si="0"/>
        <v>De 60 à 69</v>
      </c>
      <c r="AC11" s="111" t="str">
        <f t="shared" si="0"/>
        <v>De 70 à 79</v>
      </c>
      <c r="AD11" s="111" t="str">
        <f t="shared" si="0"/>
        <v>De 80 à 100</v>
      </c>
      <c r="AE11" s="111" t="str">
        <f t="shared" si="0"/>
        <v>De 101 à 299</v>
      </c>
      <c r="AF11" s="111" t="str">
        <f t="shared" si="0"/>
        <v>De 300 à 499</v>
      </c>
      <c r="AG11" s="111" t="str">
        <f t="shared" si="0"/>
        <v>De 500 à 699</v>
      </c>
      <c r="AH11" s="111" t="str">
        <f t="shared" si="0"/>
        <v>De 700 à 999</v>
      </c>
    </row>
    <row r="12" spans="1:34" s="9" customFormat="1" ht="15.75" thickBot="1" x14ac:dyDescent="0.3">
      <c r="C12" s="101" t="s">
        <v>113</v>
      </c>
      <c r="D12" s="102"/>
      <c r="E12" s="102"/>
      <c r="F12" s="102"/>
      <c r="G12" s="102" t="s">
        <v>176</v>
      </c>
      <c r="H12" s="102"/>
      <c r="I12" s="102"/>
      <c r="J12" s="102"/>
      <c r="K12" s="103" t="s">
        <v>114</v>
      </c>
      <c r="L12" s="104" t="s">
        <v>113</v>
      </c>
      <c r="M12" s="104"/>
      <c r="N12" s="104" t="s">
        <v>115</v>
      </c>
      <c r="O12" s="105" t="s">
        <v>114</v>
      </c>
      <c r="V12" s="2">
        <v>1</v>
      </c>
      <c r="W12" s="2">
        <v>10</v>
      </c>
      <c r="X12" s="2">
        <v>20</v>
      </c>
      <c r="Y12" s="2">
        <v>30</v>
      </c>
      <c r="Z12" s="2">
        <v>40</v>
      </c>
      <c r="AA12" s="2">
        <v>50</v>
      </c>
      <c r="AB12" s="2">
        <v>60</v>
      </c>
      <c r="AC12" s="2">
        <v>70</v>
      </c>
      <c r="AD12" s="2">
        <v>80</v>
      </c>
      <c r="AE12" s="2">
        <v>101</v>
      </c>
      <c r="AF12" s="2">
        <v>300</v>
      </c>
      <c r="AG12" s="2">
        <v>500</v>
      </c>
      <c r="AH12" s="2">
        <v>700</v>
      </c>
    </row>
    <row r="13" spans="1:34" s="2" customFormat="1" ht="33" customHeight="1" thickBot="1" x14ac:dyDescent="0.3">
      <c r="A13" s="13" t="s">
        <v>111</v>
      </c>
      <c r="B13" s="14" t="s">
        <v>112</v>
      </c>
      <c r="C13" s="13" t="s">
        <v>98</v>
      </c>
      <c r="D13" s="15" t="s">
        <v>99</v>
      </c>
      <c r="E13" s="14" t="s">
        <v>100</v>
      </c>
      <c r="F13" s="15" t="s">
        <v>101</v>
      </c>
      <c r="G13" s="14" t="s">
        <v>102</v>
      </c>
      <c r="H13" s="15" t="s">
        <v>103</v>
      </c>
      <c r="I13" s="14" t="s">
        <v>104</v>
      </c>
      <c r="J13" s="15" t="s">
        <v>105</v>
      </c>
      <c r="K13" s="14" t="s">
        <v>106</v>
      </c>
      <c r="L13" s="16" t="s">
        <v>107</v>
      </c>
      <c r="M13" s="16" t="s">
        <v>108</v>
      </c>
      <c r="N13" s="16" t="s">
        <v>109</v>
      </c>
      <c r="O13" s="16" t="s">
        <v>110</v>
      </c>
      <c r="P13" s="30"/>
      <c r="V13" s="2">
        <v>9</v>
      </c>
      <c r="W13" s="2">
        <v>19</v>
      </c>
      <c r="X13" s="2">
        <v>29</v>
      </c>
      <c r="Y13" s="2">
        <v>39</v>
      </c>
      <c r="Z13" s="2">
        <v>49</v>
      </c>
      <c r="AA13" s="2">
        <v>59</v>
      </c>
      <c r="AB13" s="2">
        <v>69</v>
      </c>
      <c r="AC13" s="2">
        <v>79</v>
      </c>
      <c r="AD13" s="2">
        <v>100</v>
      </c>
      <c r="AE13" s="2">
        <v>299</v>
      </c>
      <c r="AF13" s="2">
        <v>499</v>
      </c>
      <c r="AG13" s="2">
        <v>699</v>
      </c>
      <c r="AH13" s="2">
        <v>999</v>
      </c>
    </row>
    <row r="14" spans="1:34" ht="15.75" x14ac:dyDescent="0.3">
      <c r="A14" s="3">
        <v>1</v>
      </c>
      <c r="B14" s="4" t="s">
        <v>0</v>
      </c>
      <c r="C14" s="106">
        <v>26.32</v>
      </c>
      <c r="D14" s="106">
        <v>33.19</v>
      </c>
      <c r="E14" s="106">
        <v>44.57</v>
      </c>
      <c r="F14" s="106">
        <v>55.59</v>
      </c>
      <c r="G14" s="106">
        <v>74.319999999999993</v>
      </c>
      <c r="H14" s="106">
        <v>82.86</v>
      </c>
      <c r="I14" s="106">
        <v>94.12</v>
      </c>
      <c r="J14" s="106">
        <v>105.14</v>
      </c>
      <c r="K14" s="106">
        <v>116.28</v>
      </c>
      <c r="L14" s="106">
        <v>127.43</v>
      </c>
      <c r="M14" s="106">
        <v>138.57</v>
      </c>
      <c r="N14" s="106">
        <v>138.57</v>
      </c>
      <c r="O14" s="20">
        <v>25.07</v>
      </c>
      <c r="P14" s="31"/>
      <c r="R14">
        <v>1</v>
      </c>
      <c r="S14" t="str">
        <f>T14&amp;R14</f>
        <v>D1</v>
      </c>
      <c r="T14" t="str">
        <f>IF(U14="Stations","S","D")</f>
        <v>D</v>
      </c>
      <c r="U14" t="s">
        <v>0</v>
      </c>
      <c r="V14">
        <v>26.32</v>
      </c>
      <c r="W14">
        <v>33.19</v>
      </c>
      <c r="X14">
        <v>44.57</v>
      </c>
      <c r="Y14">
        <v>55.59</v>
      </c>
      <c r="Z14">
        <v>74.319999999999993</v>
      </c>
      <c r="AA14">
        <v>82.86</v>
      </c>
      <c r="AB14">
        <v>94.12</v>
      </c>
      <c r="AC14">
        <v>105.14</v>
      </c>
      <c r="AD14">
        <v>116.28</v>
      </c>
      <c r="AE14">
        <v>127.43</v>
      </c>
      <c r="AF14">
        <v>138.57</v>
      </c>
      <c r="AG14">
        <v>138.57</v>
      </c>
      <c r="AH14">
        <v>25.07</v>
      </c>
    </row>
    <row r="15" spans="1:34" ht="15.75" x14ac:dyDescent="0.3">
      <c r="A15" s="5">
        <v>2</v>
      </c>
      <c r="B15" s="6" t="s">
        <v>1</v>
      </c>
      <c r="C15" s="106">
        <v>13.16</v>
      </c>
      <c r="D15" s="106">
        <v>16.600000000000001</v>
      </c>
      <c r="E15" s="106">
        <v>19.8</v>
      </c>
      <c r="F15" s="106">
        <v>23.71</v>
      </c>
      <c r="G15" s="106">
        <v>26.32</v>
      </c>
      <c r="H15" s="106">
        <v>27.86</v>
      </c>
      <c r="I15" s="106">
        <v>31.06</v>
      </c>
      <c r="J15" s="106">
        <v>34.26</v>
      </c>
      <c r="K15" s="106">
        <v>37.46</v>
      </c>
      <c r="L15" s="106">
        <v>40.659999999999997</v>
      </c>
      <c r="M15" s="106">
        <v>43.86</v>
      </c>
      <c r="N15" s="106">
        <v>43.86</v>
      </c>
      <c r="O15" s="24">
        <v>19.559999999999999</v>
      </c>
      <c r="P15" s="31"/>
      <c r="R15">
        <v>2</v>
      </c>
      <c r="S15" t="str">
        <f t="shared" ref="S15:S78" si="1">T15&amp;R15</f>
        <v>D2</v>
      </c>
      <c r="T15" t="str">
        <f>IF(U15="Stations","S","D")</f>
        <v>D</v>
      </c>
      <c r="U15" t="s">
        <v>1</v>
      </c>
      <c r="V15">
        <v>13.16</v>
      </c>
      <c r="W15">
        <v>16.600000000000001</v>
      </c>
      <c r="X15">
        <v>19.8</v>
      </c>
      <c r="Y15">
        <v>23.71</v>
      </c>
      <c r="Z15">
        <v>26.32</v>
      </c>
      <c r="AA15">
        <v>27.86</v>
      </c>
      <c r="AB15">
        <v>31.06</v>
      </c>
      <c r="AC15">
        <v>34.26</v>
      </c>
      <c r="AD15">
        <v>37.46</v>
      </c>
      <c r="AE15">
        <v>40.659999999999997</v>
      </c>
      <c r="AF15">
        <v>43.86</v>
      </c>
      <c r="AG15">
        <v>43.86</v>
      </c>
      <c r="AH15">
        <v>19.559999999999999</v>
      </c>
    </row>
    <row r="16" spans="1:34" ht="15.75" x14ac:dyDescent="0.3">
      <c r="A16" s="5">
        <v>3</v>
      </c>
      <c r="B16" s="6" t="s">
        <v>2</v>
      </c>
      <c r="C16" s="106">
        <v>23.71</v>
      </c>
      <c r="D16" s="106">
        <v>29.87</v>
      </c>
      <c r="E16" s="106">
        <v>40.07</v>
      </c>
      <c r="F16" s="106">
        <v>50.02</v>
      </c>
      <c r="G16" s="106">
        <v>66.849999999999994</v>
      </c>
      <c r="H16" s="106">
        <v>92.1</v>
      </c>
      <c r="I16" s="106">
        <v>105.14</v>
      </c>
      <c r="J16" s="106">
        <v>118.18</v>
      </c>
      <c r="K16" s="106">
        <v>131.22</v>
      </c>
      <c r="L16" s="106">
        <v>144.26</v>
      </c>
      <c r="M16" s="106">
        <v>157.30000000000001</v>
      </c>
      <c r="N16" s="106">
        <v>157.30000000000001</v>
      </c>
      <c r="O16" s="24">
        <v>26.78</v>
      </c>
      <c r="P16" s="31"/>
      <c r="R16">
        <v>3</v>
      </c>
      <c r="S16" t="str">
        <f t="shared" si="1"/>
        <v>D3</v>
      </c>
      <c r="T16" t="str">
        <f t="shared" ref="T16:T79" si="2">IF(U16="Stations","S","D")</f>
        <v>D</v>
      </c>
      <c r="U16" t="s">
        <v>2</v>
      </c>
      <c r="V16">
        <v>23.71</v>
      </c>
      <c r="W16">
        <v>29.87</v>
      </c>
      <c r="X16">
        <v>40.07</v>
      </c>
      <c r="Y16">
        <v>50.02</v>
      </c>
      <c r="Z16">
        <v>66.849999999999994</v>
      </c>
      <c r="AA16">
        <v>92.1</v>
      </c>
      <c r="AB16">
        <v>105.14</v>
      </c>
      <c r="AC16">
        <v>118.18</v>
      </c>
      <c r="AD16">
        <v>131.22</v>
      </c>
      <c r="AE16">
        <v>144.26</v>
      </c>
      <c r="AF16">
        <v>157.30000000000001</v>
      </c>
      <c r="AG16">
        <v>157.30000000000001</v>
      </c>
      <c r="AH16">
        <v>26.78</v>
      </c>
    </row>
    <row r="17" spans="1:34" ht="15.75" x14ac:dyDescent="0.3">
      <c r="A17" s="5">
        <v>4</v>
      </c>
      <c r="B17" s="6" t="s">
        <v>3</v>
      </c>
      <c r="C17" s="106">
        <v>23.71</v>
      </c>
      <c r="D17" s="106">
        <v>29.87</v>
      </c>
      <c r="E17" s="106">
        <v>40.07</v>
      </c>
      <c r="F17" s="106">
        <v>50.02</v>
      </c>
      <c r="G17" s="106">
        <v>66.849999999999994</v>
      </c>
      <c r="H17" s="106">
        <v>119.96</v>
      </c>
      <c r="I17" s="106">
        <v>137.86000000000001</v>
      </c>
      <c r="J17" s="106">
        <v>155.76</v>
      </c>
      <c r="K17" s="106">
        <v>173.66</v>
      </c>
      <c r="L17" s="106">
        <v>191.55</v>
      </c>
      <c r="M17" s="106">
        <v>209.45</v>
      </c>
      <c r="N17" s="106">
        <v>209.45</v>
      </c>
      <c r="O17" s="24">
        <v>38.72</v>
      </c>
      <c r="P17" s="31"/>
      <c r="R17">
        <v>4</v>
      </c>
      <c r="S17" t="str">
        <f t="shared" si="1"/>
        <v>D4</v>
      </c>
      <c r="T17" t="str">
        <f t="shared" si="2"/>
        <v>D</v>
      </c>
      <c r="U17" t="s">
        <v>3</v>
      </c>
      <c r="V17">
        <v>23.71</v>
      </c>
      <c r="W17">
        <v>29.87</v>
      </c>
      <c r="X17">
        <v>40.07</v>
      </c>
      <c r="Y17">
        <v>50.02</v>
      </c>
      <c r="Z17">
        <v>66.849999999999994</v>
      </c>
      <c r="AA17">
        <v>119.96</v>
      </c>
      <c r="AB17">
        <v>137.86000000000001</v>
      </c>
      <c r="AC17">
        <v>155.76</v>
      </c>
      <c r="AD17">
        <v>173.66</v>
      </c>
      <c r="AE17">
        <v>191.55</v>
      </c>
      <c r="AF17">
        <v>209.45</v>
      </c>
      <c r="AG17">
        <v>209.45</v>
      </c>
      <c r="AH17">
        <v>38.72</v>
      </c>
    </row>
    <row r="18" spans="1:34" ht="15.75" x14ac:dyDescent="0.3">
      <c r="A18" s="5">
        <v>4</v>
      </c>
      <c r="B18" s="6" t="s">
        <v>4</v>
      </c>
      <c r="C18" s="106">
        <v>23.71</v>
      </c>
      <c r="D18" s="106">
        <v>29.87</v>
      </c>
      <c r="E18" s="106">
        <v>40.07</v>
      </c>
      <c r="F18" s="106">
        <v>50.02</v>
      </c>
      <c r="G18" s="106">
        <v>66.849999999999994</v>
      </c>
      <c r="H18" s="106">
        <v>116.52</v>
      </c>
      <c r="I18" s="106">
        <v>133.71</v>
      </c>
      <c r="J18" s="106">
        <v>151.13</v>
      </c>
      <c r="K18" s="106">
        <v>168.32</v>
      </c>
      <c r="L18" s="106">
        <v>185.63</v>
      </c>
      <c r="M18" s="106">
        <v>202.93</v>
      </c>
      <c r="N18" s="106">
        <v>202.93</v>
      </c>
      <c r="O18" s="24">
        <v>71.849999999999994</v>
      </c>
      <c r="P18" s="31"/>
      <c r="R18">
        <v>4</v>
      </c>
      <c r="S18" t="str">
        <f t="shared" si="1"/>
        <v>S4</v>
      </c>
      <c r="T18" t="str">
        <f t="shared" si="2"/>
        <v>S</v>
      </c>
      <c r="U18" t="s">
        <v>4</v>
      </c>
      <c r="V18">
        <v>23.71</v>
      </c>
      <c r="W18">
        <v>29.87</v>
      </c>
      <c r="X18">
        <v>40.07</v>
      </c>
      <c r="Y18">
        <v>50.02</v>
      </c>
      <c r="Z18">
        <v>66.849999999999994</v>
      </c>
      <c r="AA18">
        <v>116.52</v>
      </c>
      <c r="AB18">
        <v>133.71</v>
      </c>
      <c r="AC18">
        <v>151.13</v>
      </c>
      <c r="AD18">
        <v>168.32</v>
      </c>
      <c r="AE18">
        <v>185.63</v>
      </c>
      <c r="AF18">
        <v>202.93</v>
      </c>
      <c r="AG18">
        <v>202.93</v>
      </c>
      <c r="AH18">
        <v>71.849999999999994</v>
      </c>
    </row>
    <row r="19" spans="1:34" ht="15.75" x14ac:dyDescent="0.3">
      <c r="A19" s="5">
        <v>5</v>
      </c>
      <c r="B19" s="6" t="s">
        <v>5</v>
      </c>
      <c r="C19" s="106">
        <v>23.71</v>
      </c>
      <c r="D19" s="106">
        <v>29.87</v>
      </c>
      <c r="E19" s="106">
        <v>40.07</v>
      </c>
      <c r="F19" s="106">
        <v>50.02</v>
      </c>
      <c r="G19" s="106">
        <v>66.849999999999994</v>
      </c>
      <c r="H19" s="106">
        <v>109.53</v>
      </c>
      <c r="I19" s="106">
        <v>125.53</v>
      </c>
      <c r="J19" s="106">
        <v>140.82</v>
      </c>
      <c r="K19" s="106">
        <v>157.77000000000001</v>
      </c>
      <c r="L19" s="106">
        <v>173.77</v>
      </c>
      <c r="M19" s="106">
        <v>189.89</v>
      </c>
      <c r="N19" s="106">
        <v>189.89</v>
      </c>
      <c r="O19" s="24">
        <v>36.15</v>
      </c>
      <c r="P19" s="31"/>
      <c r="R19">
        <v>5</v>
      </c>
      <c r="S19" t="str">
        <f t="shared" si="1"/>
        <v>D5</v>
      </c>
      <c r="T19" t="str">
        <f t="shared" si="2"/>
        <v>D</v>
      </c>
      <c r="U19" t="s">
        <v>5</v>
      </c>
      <c r="V19">
        <v>23.71</v>
      </c>
      <c r="W19">
        <v>29.87</v>
      </c>
      <c r="X19">
        <v>40.07</v>
      </c>
      <c r="Y19">
        <v>50.02</v>
      </c>
      <c r="Z19">
        <v>66.849999999999994</v>
      </c>
      <c r="AA19">
        <v>109.53</v>
      </c>
      <c r="AB19">
        <v>125.53</v>
      </c>
      <c r="AC19">
        <v>140.82</v>
      </c>
      <c r="AD19">
        <v>157.77000000000001</v>
      </c>
      <c r="AE19">
        <v>173.77</v>
      </c>
      <c r="AF19">
        <v>189.89</v>
      </c>
      <c r="AG19">
        <v>189.89</v>
      </c>
      <c r="AH19">
        <v>36.15</v>
      </c>
    </row>
    <row r="20" spans="1:34" ht="15.75" x14ac:dyDescent="0.3">
      <c r="A20" s="5">
        <v>5</v>
      </c>
      <c r="B20" s="6" t="s">
        <v>4</v>
      </c>
      <c r="C20" s="106">
        <v>23.71</v>
      </c>
      <c r="D20" s="106">
        <v>29.87</v>
      </c>
      <c r="E20" s="106">
        <v>40.07</v>
      </c>
      <c r="F20" s="106">
        <v>50.02</v>
      </c>
      <c r="G20" s="106">
        <v>66.849999999999994</v>
      </c>
      <c r="H20" s="106">
        <v>95.54</v>
      </c>
      <c r="I20" s="106">
        <v>109.17</v>
      </c>
      <c r="J20" s="106">
        <v>122.92</v>
      </c>
      <c r="K20" s="106">
        <v>136.55000000000001</v>
      </c>
      <c r="L20" s="106">
        <v>150.19</v>
      </c>
      <c r="M20" s="106">
        <v>163.82</v>
      </c>
      <c r="N20" s="106">
        <v>163.82</v>
      </c>
      <c r="O20" s="24">
        <v>67.66</v>
      </c>
      <c r="P20" s="31"/>
      <c r="R20">
        <v>5</v>
      </c>
      <c r="S20" t="str">
        <f t="shared" si="1"/>
        <v>S5</v>
      </c>
      <c r="T20" t="str">
        <f t="shared" si="2"/>
        <v>S</v>
      </c>
      <c r="U20" t="s">
        <v>4</v>
      </c>
      <c r="V20">
        <v>23.71</v>
      </c>
      <c r="W20">
        <v>29.87</v>
      </c>
      <c r="X20">
        <v>40.07</v>
      </c>
      <c r="Y20">
        <v>50.02</v>
      </c>
      <c r="Z20">
        <v>66.849999999999994</v>
      </c>
      <c r="AA20">
        <v>95.54</v>
      </c>
      <c r="AB20">
        <v>109.17</v>
      </c>
      <c r="AC20">
        <v>122.92</v>
      </c>
      <c r="AD20">
        <v>136.55000000000001</v>
      </c>
      <c r="AE20">
        <v>150.19</v>
      </c>
      <c r="AF20">
        <v>163.82</v>
      </c>
      <c r="AG20">
        <v>163.82</v>
      </c>
      <c r="AH20">
        <v>67.66</v>
      </c>
    </row>
    <row r="21" spans="1:34" ht="15.75" x14ac:dyDescent="0.3">
      <c r="A21" s="5">
        <v>6</v>
      </c>
      <c r="B21" s="6" t="s">
        <v>6</v>
      </c>
      <c r="C21" s="106">
        <v>8.18</v>
      </c>
      <c r="D21" s="106">
        <v>10.31</v>
      </c>
      <c r="E21" s="106">
        <v>11.85</v>
      </c>
      <c r="F21" s="106">
        <v>13.51</v>
      </c>
      <c r="G21" s="106">
        <v>14.94</v>
      </c>
      <c r="H21" s="106">
        <v>16.12</v>
      </c>
      <c r="I21" s="106">
        <v>17.899999999999999</v>
      </c>
      <c r="J21" s="106">
        <v>19.68</v>
      </c>
      <c r="K21" s="106">
        <v>21.46</v>
      </c>
      <c r="L21" s="106">
        <v>23.23</v>
      </c>
      <c r="M21" s="106">
        <v>25.01</v>
      </c>
      <c r="N21" s="106">
        <v>25.01</v>
      </c>
      <c r="O21" s="24">
        <v>37.340000000000003</v>
      </c>
      <c r="P21" s="31"/>
      <c r="R21">
        <v>6</v>
      </c>
      <c r="S21" t="str">
        <f t="shared" si="1"/>
        <v>D6</v>
      </c>
      <c r="T21" t="str">
        <f t="shared" si="2"/>
        <v>D</v>
      </c>
      <c r="U21" t="s">
        <v>6</v>
      </c>
      <c r="V21">
        <v>8.18</v>
      </c>
      <c r="W21">
        <v>10.31</v>
      </c>
      <c r="X21">
        <v>11.85</v>
      </c>
      <c r="Y21">
        <v>13.51</v>
      </c>
      <c r="Z21">
        <v>14.94</v>
      </c>
      <c r="AA21">
        <v>16.12</v>
      </c>
      <c r="AB21">
        <v>17.899999999999999</v>
      </c>
      <c r="AC21">
        <v>19.68</v>
      </c>
      <c r="AD21">
        <v>21.46</v>
      </c>
      <c r="AE21">
        <v>23.23</v>
      </c>
      <c r="AF21">
        <v>25.01</v>
      </c>
      <c r="AG21">
        <v>25.01</v>
      </c>
      <c r="AH21">
        <v>37.340000000000003</v>
      </c>
    </row>
    <row r="22" spans="1:34" ht="15.75" x14ac:dyDescent="0.3">
      <c r="A22" s="5">
        <v>6</v>
      </c>
      <c r="B22" s="6" t="s">
        <v>4</v>
      </c>
      <c r="C22" s="106">
        <v>23.71</v>
      </c>
      <c r="D22" s="106">
        <v>29.87</v>
      </c>
      <c r="E22" s="106">
        <v>40.07</v>
      </c>
      <c r="F22" s="106">
        <v>50.02</v>
      </c>
      <c r="G22" s="106">
        <v>66.849999999999994</v>
      </c>
      <c r="H22" s="106">
        <v>112.96</v>
      </c>
      <c r="I22" s="106">
        <v>129.68</v>
      </c>
      <c r="J22" s="106">
        <v>146.38999999999999</v>
      </c>
      <c r="K22" s="106">
        <v>162.99</v>
      </c>
      <c r="L22" s="106">
        <v>179.7</v>
      </c>
      <c r="M22" s="106">
        <v>196.41</v>
      </c>
      <c r="N22" s="106">
        <v>196.41</v>
      </c>
      <c r="O22" s="24">
        <v>41.79</v>
      </c>
      <c r="P22" s="31"/>
      <c r="R22">
        <v>6</v>
      </c>
      <c r="S22" t="str">
        <f t="shared" si="1"/>
        <v>S6</v>
      </c>
      <c r="T22" t="str">
        <f t="shared" si="2"/>
        <v>S</v>
      </c>
      <c r="U22" t="s">
        <v>4</v>
      </c>
      <c r="V22">
        <v>23.71</v>
      </c>
      <c r="W22">
        <v>29.87</v>
      </c>
      <c r="X22">
        <v>40.07</v>
      </c>
      <c r="Y22">
        <v>50.02</v>
      </c>
      <c r="Z22">
        <v>66.849999999999994</v>
      </c>
      <c r="AA22">
        <v>112.96</v>
      </c>
      <c r="AB22">
        <v>129.68</v>
      </c>
      <c r="AC22">
        <v>146.38999999999999</v>
      </c>
      <c r="AD22">
        <v>162.99</v>
      </c>
      <c r="AE22">
        <v>179.7</v>
      </c>
      <c r="AF22">
        <v>196.41</v>
      </c>
      <c r="AG22">
        <v>196.41</v>
      </c>
      <c r="AH22">
        <v>41.79</v>
      </c>
    </row>
    <row r="23" spans="1:34" ht="15.75" x14ac:dyDescent="0.3">
      <c r="A23" s="5">
        <v>7</v>
      </c>
      <c r="B23" s="6" t="s">
        <v>7</v>
      </c>
      <c r="C23" s="106">
        <v>23.71</v>
      </c>
      <c r="D23" s="106">
        <v>29.87</v>
      </c>
      <c r="E23" s="106">
        <v>35.56</v>
      </c>
      <c r="F23" s="106">
        <v>42.67</v>
      </c>
      <c r="G23" s="106">
        <v>47.41</v>
      </c>
      <c r="H23" s="106">
        <v>50.26</v>
      </c>
      <c r="I23" s="106">
        <v>55.95</v>
      </c>
      <c r="J23" s="106">
        <v>61.64</v>
      </c>
      <c r="K23" s="106">
        <v>67.45</v>
      </c>
      <c r="L23" s="106">
        <v>73.260000000000005</v>
      </c>
      <c r="M23" s="106">
        <v>79.06</v>
      </c>
      <c r="N23" s="106">
        <v>79.06</v>
      </c>
      <c r="O23" s="24">
        <v>31.89</v>
      </c>
      <c r="P23" s="31"/>
      <c r="R23">
        <v>7</v>
      </c>
      <c r="S23" t="str">
        <f t="shared" si="1"/>
        <v>D7</v>
      </c>
      <c r="T23" t="str">
        <f t="shared" si="2"/>
        <v>D</v>
      </c>
      <c r="U23" t="s">
        <v>7</v>
      </c>
      <c r="V23">
        <v>23.71</v>
      </c>
      <c r="W23">
        <v>29.87</v>
      </c>
      <c r="X23">
        <v>35.56</v>
      </c>
      <c r="Y23">
        <v>42.67</v>
      </c>
      <c r="Z23">
        <v>47.41</v>
      </c>
      <c r="AA23">
        <v>50.26</v>
      </c>
      <c r="AB23">
        <v>55.95</v>
      </c>
      <c r="AC23">
        <v>61.64</v>
      </c>
      <c r="AD23">
        <v>67.45</v>
      </c>
      <c r="AE23">
        <v>73.260000000000005</v>
      </c>
      <c r="AF23">
        <v>79.06</v>
      </c>
      <c r="AG23">
        <v>79.06</v>
      </c>
      <c r="AH23">
        <v>31.89</v>
      </c>
    </row>
    <row r="24" spans="1:34" ht="15.75" x14ac:dyDescent="0.3">
      <c r="A24" s="5">
        <v>8</v>
      </c>
      <c r="B24" s="6" t="s">
        <v>8</v>
      </c>
      <c r="C24" s="106">
        <v>23.71</v>
      </c>
      <c r="D24" s="106">
        <v>29.87</v>
      </c>
      <c r="E24" s="106">
        <v>40.07</v>
      </c>
      <c r="F24" s="106">
        <v>50.02</v>
      </c>
      <c r="G24" s="106">
        <v>66.849999999999994</v>
      </c>
      <c r="H24" s="106">
        <v>102.53</v>
      </c>
      <c r="I24" s="106">
        <v>117.35</v>
      </c>
      <c r="J24" s="106">
        <v>132.29</v>
      </c>
      <c r="K24" s="106">
        <v>147.1</v>
      </c>
      <c r="L24" s="106">
        <v>161.91999999999999</v>
      </c>
      <c r="M24" s="106">
        <v>176.86</v>
      </c>
      <c r="N24" s="106">
        <v>176.86</v>
      </c>
      <c r="O24" s="24">
        <v>24.22</v>
      </c>
      <c r="P24" s="31"/>
      <c r="R24">
        <v>8</v>
      </c>
      <c r="S24" t="str">
        <f t="shared" si="1"/>
        <v>D8</v>
      </c>
      <c r="T24" t="str">
        <f t="shared" si="2"/>
        <v>D</v>
      </c>
      <c r="U24" t="s">
        <v>8</v>
      </c>
      <c r="V24">
        <v>23.71</v>
      </c>
      <c r="W24">
        <v>29.87</v>
      </c>
      <c r="X24">
        <v>40.07</v>
      </c>
      <c r="Y24">
        <v>50.02</v>
      </c>
      <c r="Z24">
        <v>66.849999999999994</v>
      </c>
      <c r="AA24">
        <v>102.53</v>
      </c>
      <c r="AB24">
        <v>117.35</v>
      </c>
      <c r="AC24">
        <v>132.29</v>
      </c>
      <c r="AD24">
        <v>147.1</v>
      </c>
      <c r="AE24">
        <v>161.91999999999999</v>
      </c>
      <c r="AF24">
        <v>176.86</v>
      </c>
      <c r="AG24">
        <v>176.86</v>
      </c>
      <c r="AH24">
        <v>24.22</v>
      </c>
    </row>
    <row r="25" spans="1:34" ht="15.75" x14ac:dyDescent="0.3">
      <c r="A25" s="5">
        <v>9</v>
      </c>
      <c r="B25" s="6" t="s">
        <v>9</v>
      </c>
      <c r="C25" s="106">
        <v>23.71</v>
      </c>
      <c r="D25" s="106">
        <v>29.87</v>
      </c>
      <c r="E25" s="106">
        <v>40.07</v>
      </c>
      <c r="F25" s="106">
        <v>50.02</v>
      </c>
      <c r="G25" s="106">
        <v>66.849999999999994</v>
      </c>
      <c r="H25" s="106">
        <v>105.97</v>
      </c>
      <c r="I25" s="106">
        <v>121.5</v>
      </c>
      <c r="J25" s="106">
        <v>137.03</v>
      </c>
      <c r="K25" s="106">
        <v>152.44</v>
      </c>
      <c r="L25" s="106">
        <v>167.97</v>
      </c>
      <c r="M25" s="106">
        <v>183.38</v>
      </c>
      <c r="N25" s="106">
        <v>183.38</v>
      </c>
      <c r="O25" s="24">
        <v>37.340000000000003</v>
      </c>
      <c r="P25" s="31"/>
      <c r="R25">
        <v>9</v>
      </c>
      <c r="S25" t="str">
        <f t="shared" si="1"/>
        <v>D9</v>
      </c>
      <c r="T25" t="str">
        <f t="shared" si="2"/>
        <v>D</v>
      </c>
      <c r="U25" t="s">
        <v>9</v>
      </c>
      <c r="V25">
        <v>23.71</v>
      </c>
      <c r="W25">
        <v>29.87</v>
      </c>
      <c r="X25">
        <v>40.07</v>
      </c>
      <c r="Y25">
        <v>50.02</v>
      </c>
      <c r="Z25">
        <v>66.849999999999994</v>
      </c>
      <c r="AA25">
        <v>105.97</v>
      </c>
      <c r="AB25">
        <v>121.5</v>
      </c>
      <c r="AC25">
        <v>137.03</v>
      </c>
      <c r="AD25">
        <v>152.44</v>
      </c>
      <c r="AE25">
        <v>167.97</v>
      </c>
      <c r="AF25">
        <v>183.38</v>
      </c>
      <c r="AG25">
        <v>183.38</v>
      </c>
      <c r="AH25">
        <v>37.340000000000003</v>
      </c>
    </row>
    <row r="26" spans="1:34" ht="15.75" x14ac:dyDescent="0.3">
      <c r="A26" s="5">
        <v>9</v>
      </c>
      <c r="B26" s="6" t="s">
        <v>4</v>
      </c>
      <c r="C26" s="106">
        <v>23.71</v>
      </c>
      <c r="D26" s="106">
        <v>29.87</v>
      </c>
      <c r="E26" s="106">
        <v>40.07</v>
      </c>
      <c r="F26" s="106">
        <v>50.02</v>
      </c>
      <c r="G26" s="106">
        <v>66.849999999999994</v>
      </c>
      <c r="H26" s="106">
        <v>95.54</v>
      </c>
      <c r="I26" s="106">
        <v>109.17</v>
      </c>
      <c r="J26" s="106">
        <v>122.92</v>
      </c>
      <c r="K26" s="106">
        <v>136.55000000000001</v>
      </c>
      <c r="L26" s="106">
        <v>150.19</v>
      </c>
      <c r="M26" s="106">
        <v>163.82</v>
      </c>
      <c r="N26" s="106">
        <v>163.82</v>
      </c>
      <c r="O26" s="24">
        <v>78.84</v>
      </c>
      <c r="P26" s="31"/>
      <c r="R26">
        <v>9</v>
      </c>
      <c r="S26" t="str">
        <f t="shared" si="1"/>
        <v>S9</v>
      </c>
      <c r="T26" t="str">
        <f t="shared" si="2"/>
        <v>S</v>
      </c>
      <c r="U26" t="s">
        <v>4</v>
      </c>
      <c r="V26">
        <v>23.71</v>
      </c>
      <c r="W26">
        <v>29.87</v>
      </c>
      <c r="X26">
        <v>40.07</v>
      </c>
      <c r="Y26">
        <v>50.02</v>
      </c>
      <c r="Z26">
        <v>66.849999999999994</v>
      </c>
      <c r="AA26">
        <v>95.54</v>
      </c>
      <c r="AB26">
        <v>109.17</v>
      </c>
      <c r="AC26">
        <v>122.92</v>
      </c>
      <c r="AD26">
        <v>136.55000000000001</v>
      </c>
      <c r="AE26">
        <v>150.19</v>
      </c>
      <c r="AF26">
        <v>163.82</v>
      </c>
      <c r="AG26">
        <v>163.82</v>
      </c>
      <c r="AH26">
        <v>78.84</v>
      </c>
    </row>
    <row r="27" spans="1:34" ht="15.75" x14ac:dyDescent="0.3">
      <c r="A27" s="5">
        <v>10</v>
      </c>
      <c r="B27" s="6" t="s">
        <v>10</v>
      </c>
      <c r="C27" s="106">
        <v>23.71</v>
      </c>
      <c r="D27" s="106">
        <v>29.87</v>
      </c>
      <c r="E27" s="106">
        <v>40.07</v>
      </c>
      <c r="F27" s="106">
        <v>50.02</v>
      </c>
      <c r="G27" s="106">
        <v>66.849999999999994</v>
      </c>
      <c r="H27" s="106">
        <v>74.56</v>
      </c>
      <c r="I27" s="106">
        <v>84.63</v>
      </c>
      <c r="J27" s="106">
        <v>94.71</v>
      </c>
      <c r="K27" s="106">
        <v>104.67</v>
      </c>
      <c r="L27" s="106">
        <v>114.62</v>
      </c>
      <c r="M27" s="106">
        <v>124.7</v>
      </c>
      <c r="N27" s="106">
        <v>124.7</v>
      </c>
      <c r="O27" s="24">
        <v>15.2</v>
      </c>
      <c r="P27" s="31"/>
      <c r="R27">
        <v>10</v>
      </c>
      <c r="S27" t="str">
        <f t="shared" si="1"/>
        <v>D10</v>
      </c>
      <c r="T27" t="str">
        <f t="shared" si="2"/>
        <v>D</v>
      </c>
      <c r="U27" t="s">
        <v>10</v>
      </c>
      <c r="V27">
        <v>23.71</v>
      </c>
      <c r="W27">
        <v>29.87</v>
      </c>
      <c r="X27">
        <v>40.07</v>
      </c>
      <c r="Y27">
        <v>50.02</v>
      </c>
      <c r="Z27">
        <v>66.849999999999994</v>
      </c>
      <c r="AA27">
        <v>74.56</v>
      </c>
      <c r="AB27">
        <v>84.63</v>
      </c>
      <c r="AC27">
        <v>94.71</v>
      </c>
      <c r="AD27">
        <v>104.67</v>
      </c>
      <c r="AE27">
        <v>114.62</v>
      </c>
      <c r="AF27">
        <v>124.7</v>
      </c>
      <c r="AG27">
        <v>124.7</v>
      </c>
      <c r="AH27">
        <v>15.2</v>
      </c>
    </row>
    <row r="28" spans="1:34" ht="15.75" x14ac:dyDescent="0.3">
      <c r="A28" s="5">
        <v>11</v>
      </c>
      <c r="B28" s="6" t="s">
        <v>11</v>
      </c>
      <c r="C28" s="106">
        <v>23.71</v>
      </c>
      <c r="D28" s="106">
        <v>29.87</v>
      </c>
      <c r="E28" s="106">
        <v>40.07</v>
      </c>
      <c r="F28" s="106">
        <v>50.02</v>
      </c>
      <c r="G28" s="106">
        <v>66.849999999999994</v>
      </c>
      <c r="H28" s="106">
        <v>102.53</v>
      </c>
      <c r="I28" s="106">
        <v>117.35</v>
      </c>
      <c r="J28" s="106">
        <v>132.29</v>
      </c>
      <c r="K28" s="106">
        <v>147.1</v>
      </c>
      <c r="L28" s="106">
        <v>161.91999999999999</v>
      </c>
      <c r="M28" s="106">
        <v>176.86</v>
      </c>
      <c r="N28" s="106">
        <v>176.86</v>
      </c>
      <c r="O28" s="24">
        <v>39.450000000000003</v>
      </c>
      <c r="P28" s="31"/>
      <c r="R28">
        <v>11</v>
      </c>
      <c r="S28" t="str">
        <f t="shared" si="1"/>
        <v>D11</v>
      </c>
      <c r="T28" t="str">
        <f t="shared" si="2"/>
        <v>D</v>
      </c>
      <c r="U28" t="s">
        <v>11</v>
      </c>
      <c r="V28">
        <v>23.71</v>
      </c>
      <c r="W28">
        <v>29.87</v>
      </c>
      <c r="X28">
        <v>40.07</v>
      </c>
      <c r="Y28">
        <v>50.02</v>
      </c>
      <c r="Z28">
        <v>66.849999999999994</v>
      </c>
      <c r="AA28">
        <v>102.53</v>
      </c>
      <c r="AB28">
        <v>117.35</v>
      </c>
      <c r="AC28">
        <v>132.29</v>
      </c>
      <c r="AD28">
        <v>147.1</v>
      </c>
      <c r="AE28">
        <v>161.91999999999999</v>
      </c>
      <c r="AF28">
        <v>176.86</v>
      </c>
      <c r="AG28">
        <v>176.86</v>
      </c>
      <c r="AH28">
        <v>39.450000000000003</v>
      </c>
    </row>
    <row r="29" spans="1:34" ht="15.75" x14ac:dyDescent="0.3">
      <c r="A29" s="5">
        <v>12</v>
      </c>
      <c r="B29" s="6" t="s">
        <v>12</v>
      </c>
      <c r="C29" s="106">
        <v>23.71</v>
      </c>
      <c r="D29" s="106">
        <v>29.87</v>
      </c>
      <c r="E29" s="106">
        <v>40.07</v>
      </c>
      <c r="F29" s="106">
        <v>50.02</v>
      </c>
      <c r="G29" s="106">
        <v>66.849999999999994</v>
      </c>
      <c r="H29" s="106">
        <v>92.1</v>
      </c>
      <c r="I29" s="106">
        <v>105.14</v>
      </c>
      <c r="J29" s="106">
        <v>118.18</v>
      </c>
      <c r="K29" s="106">
        <v>131.22</v>
      </c>
      <c r="L29" s="106">
        <v>144.26</v>
      </c>
      <c r="M29" s="106">
        <v>157.30000000000001</v>
      </c>
      <c r="N29" s="106">
        <v>157.30000000000001</v>
      </c>
      <c r="O29" s="24">
        <v>31.41</v>
      </c>
      <c r="P29" s="31"/>
      <c r="R29">
        <v>12</v>
      </c>
      <c r="S29" t="str">
        <f t="shared" si="1"/>
        <v>D12</v>
      </c>
      <c r="T29" t="str">
        <f t="shared" si="2"/>
        <v>D</v>
      </c>
      <c r="U29" t="s">
        <v>12</v>
      </c>
      <c r="V29">
        <v>23.71</v>
      </c>
      <c r="W29">
        <v>29.87</v>
      </c>
      <c r="X29">
        <v>40.07</v>
      </c>
      <c r="Y29">
        <v>50.02</v>
      </c>
      <c r="Z29">
        <v>66.849999999999994</v>
      </c>
      <c r="AA29">
        <v>92.1</v>
      </c>
      <c r="AB29">
        <v>105.14</v>
      </c>
      <c r="AC29">
        <v>118.18</v>
      </c>
      <c r="AD29">
        <v>131.22</v>
      </c>
      <c r="AE29">
        <v>144.26</v>
      </c>
      <c r="AF29">
        <v>157.30000000000001</v>
      </c>
      <c r="AG29">
        <v>157.30000000000001</v>
      </c>
      <c r="AH29">
        <v>31.41</v>
      </c>
    </row>
    <row r="30" spans="1:34" ht="15.75" x14ac:dyDescent="0.3">
      <c r="A30" s="5">
        <v>13</v>
      </c>
      <c r="B30" s="6" t="s">
        <v>13</v>
      </c>
      <c r="C30" s="106">
        <v>23.71</v>
      </c>
      <c r="D30" s="106">
        <v>29.87</v>
      </c>
      <c r="E30" s="106">
        <v>40.07</v>
      </c>
      <c r="F30" s="106">
        <v>50.02</v>
      </c>
      <c r="G30" s="106">
        <v>66.849999999999994</v>
      </c>
      <c r="H30" s="106">
        <v>95.54</v>
      </c>
      <c r="I30" s="106">
        <v>109.17</v>
      </c>
      <c r="J30" s="106">
        <v>122.92</v>
      </c>
      <c r="K30" s="106">
        <v>136.55000000000001</v>
      </c>
      <c r="L30" s="106">
        <v>150.19</v>
      </c>
      <c r="M30" s="106">
        <v>163.82</v>
      </c>
      <c r="N30" s="106">
        <v>163.82</v>
      </c>
      <c r="O30" s="24">
        <v>31.41</v>
      </c>
      <c r="P30" s="31"/>
      <c r="R30">
        <v>13</v>
      </c>
      <c r="S30" t="str">
        <f t="shared" si="1"/>
        <v>D13</v>
      </c>
      <c r="T30" t="str">
        <f t="shared" si="2"/>
        <v>D</v>
      </c>
      <c r="U30" t="s">
        <v>13</v>
      </c>
      <c r="V30">
        <v>23.71</v>
      </c>
      <c r="W30">
        <v>29.87</v>
      </c>
      <c r="X30">
        <v>40.07</v>
      </c>
      <c r="Y30">
        <v>50.02</v>
      </c>
      <c r="Z30">
        <v>66.849999999999994</v>
      </c>
      <c r="AA30">
        <v>95.54</v>
      </c>
      <c r="AB30">
        <v>109.17</v>
      </c>
      <c r="AC30">
        <v>122.92</v>
      </c>
      <c r="AD30">
        <v>136.55000000000001</v>
      </c>
      <c r="AE30">
        <v>150.19</v>
      </c>
      <c r="AF30">
        <v>163.82</v>
      </c>
      <c r="AG30">
        <v>163.82</v>
      </c>
      <c r="AH30">
        <v>31.41</v>
      </c>
    </row>
    <row r="31" spans="1:34" ht="15.75" x14ac:dyDescent="0.3">
      <c r="A31" s="5">
        <v>14</v>
      </c>
      <c r="B31" s="6" t="s">
        <v>14</v>
      </c>
      <c r="C31" s="106">
        <v>23.71</v>
      </c>
      <c r="D31" s="106">
        <v>29.87</v>
      </c>
      <c r="E31" s="106">
        <v>40.07</v>
      </c>
      <c r="F31" s="106">
        <v>50.02</v>
      </c>
      <c r="G31" s="106">
        <v>66.849999999999994</v>
      </c>
      <c r="H31" s="106">
        <v>74.56</v>
      </c>
      <c r="I31" s="106">
        <v>84.63</v>
      </c>
      <c r="J31" s="106">
        <v>94.71</v>
      </c>
      <c r="K31" s="106">
        <v>104.67</v>
      </c>
      <c r="L31" s="106">
        <v>114.62</v>
      </c>
      <c r="M31" s="106">
        <v>124.7</v>
      </c>
      <c r="N31" s="106">
        <v>124.7</v>
      </c>
      <c r="O31" s="24">
        <v>24.75</v>
      </c>
      <c r="P31" s="31"/>
      <c r="R31">
        <v>14</v>
      </c>
      <c r="S31" t="str">
        <f t="shared" si="1"/>
        <v>D14</v>
      </c>
      <c r="T31" t="str">
        <f t="shared" si="2"/>
        <v>D</v>
      </c>
      <c r="U31" t="s">
        <v>14</v>
      </c>
      <c r="V31">
        <v>23.71</v>
      </c>
      <c r="W31">
        <v>29.87</v>
      </c>
      <c r="X31">
        <v>40.07</v>
      </c>
      <c r="Y31">
        <v>50.02</v>
      </c>
      <c r="Z31">
        <v>66.849999999999994</v>
      </c>
      <c r="AA31">
        <v>74.56</v>
      </c>
      <c r="AB31">
        <v>84.63</v>
      </c>
      <c r="AC31">
        <v>94.71</v>
      </c>
      <c r="AD31">
        <v>104.67</v>
      </c>
      <c r="AE31">
        <v>114.62</v>
      </c>
      <c r="AF31">
        <v>124.7</v>
      </c>
      <c r="AG31">
        <v>124.7</v>
      </c>
      <c r="AH31">
        <v>24.75</v>
      </c>
    </row>
    <row r="32" spans="1:34" ht="15.75" x14ac:dyDescent="0.3">
      <c r="A32" s="5">
        <v>15</v>
      </c>
      <c r="B32" s="6" t="s">
        <v>15</v>
      </c>
      <c r="C32" s="106">
        <v>23.71</v>
      </c>
      <c r="D32" s="106">
        <v>29.87</v>
      </c>
      <c r="E32" s="106">
        <v>40.07</v>
      </c>
      <c r="F32" s="106">
        <v>50.02</v>
      </c>
      <c r="G32" s="106">
        <v>66.849999999999994</v>
      </c>
      <c r="H32" s="106">
        <v>102.53</v>
      </c>
      <c r="I32" s="106">
        <v>117.35</v>
      </c>
      <c r="J32" s="106">
        <v>132.29</v>
      </c>
      <c r="K32" s="106">
        <v>147.1</v>
      </c>
      <c r="L32" s="106">
        <v>161.91999999999999</v>
      </c>
      <c r="M32" s="106">
        <v>176.86</v>
      </c>
      <c r="N32" s="106">
        <v>176.86</v>
      </c>
      <c r="O32" s="24">
        <v>29.19</v>
      </c>
      <c r="P32" s="31"/>
      <c r="R32">
        <v>15</v>
      </c>
      <c r="S32" t="str">
        <f t="shared" si="1"/>
        <v>D15</v>
      </c>
      <c r="T32" t="str">
        <f t="shared" si="2"/>
        <v>D</v>
      </c>
      <c r="U32" t="s">
        <v>15</v>
      </c>
      <c r="V32">
        <v>23.71</v>
      </c>
      <c r="W32">
        <v>29.87</v>
      </c>
      <c r="X32">
        <v>40.07</v>
      </c>
      <c r="Y32">
        <v>50.02</v>
      </c>
      <c r="Z32">
        <v>66.849999999999994</v>
      </c>
      <c r="AA32">
        <v>102.53</v>
      </c>
      <c r="AB32">
        <v>117.35</v>
      </c>
      <c r="AC32">
        <v>132.29</v>
      </c>
      <c r="AD32">
        <v>147.1</v>
      </c>
      <c r="AE32">
        <v>161.91999999999999</v>
      </c>
      <c r="AF32">
        <v>176.86</v>
      </c>
      <c r="AG32">
        <v>176.86</v>
      </c>
      <c r="AH32">
        <v>29.19</v>
      </c>
    </row>
    <row r="33" spans="1:34" ht="15.75" x14ac:dyDescent="0.3">
      <c r="A33" s="5">
        <v>16</v>
      </c>
      <c r="B33" s="6" t="s">
        <v>16</v>
      </c>
      <c r="C33" s="106">
        <v>74.09</v>
      </c>
      <c r="D33" s="106">
        <v>92.58</v>
      </c>
      <c r="E33" s="106">
        <v>109.29</v>
      </c>
      <c r="F33" s="106">
        <v>137.74</v>
      </c>
      <c r="G33" s="106">
        <v>156.69999999999999</v>
      </c>
      <c r="H33" s="106">
        <v>180.77</v>
      </c>
      <c r="I33" s="106">
        <v>202.22</v>
      </c>
      <c r="J33" s="106">
        <v>221.78</v>
      </c>
      <c r="K33" s="106">
        <v>243</v>
      </c>
      <c r="L33" s="106">
        <v>265.05</v>
      </c>
      <c r="M33" s="106">
        <v>289.58</v>
      </c>
      <c r="N33" s="106">
        <v>289.58</v>
      </c>
      <c r="O33" s="24">
        <v>30.19</v>
      </c>
      <c r="P33" s="31"/>
      <c r="R33">
        <v>16</v>
      </c>
      <c r="S33" t="str">
        <f t="shared" si="1"/>
        <v>D16</v>
      </c>
      <c r="T33" t="str">
        <f t="shared" si="2"/>
        <v>D</v>
      </c>
      <c r="U33" t="s">
        <v>16</v>
      </c>
      <c r="V33">
        <v>74.09</v>
      </c>
      <c r="W33">
        <v>92.58</v>
      </c>
      <c r="X33">
        <v>109.29</v>
      </c>
      <c r="Y33">
        <v>137.74</v>
      </c>
      <c r="Z33">
        <v>156.69999999999999</v>
      </c>
      <c r="AA33">
        <v>180.77</v>
      </c>
      <c r="AB33">
        <v>202.22</v>
      </c>
      <c r="AC33">
        <v>221.78</v>
      </c>
      <c r="AD33">
        <v>243</v>
      </c>
      <c r="AE33">
        <v>265.05</v>
      </c>
      <c r="AF33">
        <v>289.58</v>
      </c>
      <c r="AG33">
        <v>289.58</v>
      </c>
      <c r="AH33">
        <v>30.19</v>
      </c>
    </row>
    <row r="34" spans="1:34" ht="15.75" x14ac:dyDescent="0.3">
      <c r="A34" s="5">
        <v>17</v>
      </c>
      <c r="B34" s="6" t="s">
        <v>17</v>
      </c>
      <c r="C34" s="106">
        <v>23.71</v>
      </c>
      <c r="D34" s="106">
        <v>29.87</v>
      </c>
      <c r="E34" s="106">
        <v>40.07</v>
      </c>
      <c r="F34" s="106">
        <v>47.41</v>
      </c>
      <c r="G34" s="106">
        <v>52.16</v>
      </c>
      <c r="H34" s="106">
        <v>57.25</v>
      </c>
      <c r="I34" s="106">
        <v>64.13</v>
      </c>
      <c r="J34" s="106">
        <v>71.12</v>
      </c>
      <c r="K34" s="106">
        <v>78.12</v>
      </c>
      <c r="L34" s="106">
        <v>85.11</v>
      </c>
      <c r="M34" s="106">
        <v>92.1</v>
      </c>
      <c r="N34" s="106">
        <v>92.1</v>
      </c>
      <c r="O34" s="24">
        <v>31.89</v>
      </c>
      <c r="P34" s="31"/>
      <c r="R34">
        <v>17</v>
      </c>
      <c r="S34" t="str">
        <f t="shared" si="1"/>
        <v>D17</v>
      </c>
      <c r="T34" t="str">
        <f t="shared" si="2"/>
        <v>D</v>
      </c>
      <c r="U34" t="s">
        <v>17</v>
      </c>
      <c r="V34">
        <v>23.71</v>
      </c>
      <c r="W34">
        <v>29.87</v>
      </c>
      <c r="X34">
        <v>40.07</v>
      </c>
      <c r="Y34">
        <v>47.41</v>
      </c>
      <c r="Z34">
        <v>52.16</v>
      </c>
      <c r="AA34">
        <v>57.25</v>
      </c>
      <c r="AB34">
        <v>64.13</v>
      </c>
      <c r="AC34">
        <v>71.12</v>
      </c>
      <c r="AD34">
        <v>78.12</v>
      </c>
      <c r="AE34">
        <v>85.11</v>
      </c>
      <c r="AF34">
        <v>92.1</v>
      </c>
      <c r="AG34">
        <v>92.1</v>
      </c>
      <c r="AH34">
        <v>31.89</v>
      </c>
    </row>
    <row r="35" spans="1:34" ht="15.75" x14ac:dyDescent="0.3">
      <c r="A35" s="5">
        <v>17</v>
      </c>
      <c r="B35" s="6" t="s">
        <v>18</v>
      </c>
      <c r="C35" s="106">
        <v>23.71</v>
      </c>
      <c r="D35" s="106">
        <v>29.87</v>
      </c>
      <c r="E35" s="106">
        <v>40.07</v>
      </c>
      <c r="F35" s="106">
        <v>50.02</v>
      </c>
      <c r="G35" s="106">
        <v>66.849999999999994</v>
      </c>
      <c r="H35" s="106">
        <v>92.1</v>
      </c>
      <c r="I35" s="106">
        <v>105.14</v>
      </c>
      <c r="J35" s="106">
        <v>118.18</v>
      </c>
      <c r="K35" s="106">
        <v>131.22</v>
      </c>
      <c r="L35" s="106">
        <v>144.26</v>
      </c>
      <c r="M35" s="106">
        <v>157.30000000000001</v>
      </c>
      <c r="N35" s="106">
        <v>157.30000000000001</v>
      </c>
      <c r="O35" s="24">
        <v>60.67</v>
      </c>
      <c r="P35" s="31"/>
      <c r="R35">
        <v>17</v>
      </c>
      <c r="S35" t="str">
        <f t="shared" si="1"/>
        <v>D17</v>
      </c>
      <c r="T35" t="str">
        <f t="shared" si="2"/>
        <v>D</v>
      </c>
      <c r="U35" t="s">
        <v>18</v>
      </c>
      <c r="V35">
        <v>23.71</v>
      </c>
      <c r="W35">
        <v>29.87</v>
      </c>
      <c r="X35">
        <v>40.07</v>
      </c>
      <c r="Y35">
        <v>50.02</v>
      </c>
      <c r="Z35">
        <v>66.849999999999994</v>
      </c>
      <c r="AA35">
        <v>92.1</v>
      </c>
      <c r="AB35">
        <v>105.14</v>
      </c>
      <c r="AC35">
        <v>118.18</v>
      </c>
      <c r="AD35">
        <v>131.22</v>
      </c>
      <c r="AE35">
        <v>144.26</v>
      </c>
      <c r="AF35">
        <v>157.30000000000001</v>
      </c>
      <c r="AG35">
        <v>157.30000000000001</v>
      </c>
      <c r="AH35">
        <v>60.67</v>
      </c>
    </row>
    <row r="36" spans="1:34" ht="15.75" x14ac:dyDescent="0.3">
      <c r="A36" s="5">
        <v>18</v>
      </c>
      <c r="B36" s="6" t="s">
        <v>19</v>
      </c>
      <c r="C36" s="106">
        <v>23.71</v>
      </c>
      <c r="D36" s="106">
        <v>29.87</v>
      </c>
      <c r="E36" s="106">
        <v>40.07</v>
      </c>
      <c r="F36" s="106">
        <v>50.02</v>
      </c>
      <c r="G36" s="106">
        <v>66.849999999999994</v>
      </c>
      <c r="H36" s="106">
        <v>95.54</v>
      </c>
      <c r="I36" s="106">
        <v>109.17</v>
      </c>
      <c r="J36" s="106">
        <v>122.92</v>
      </c>
      <c r="K36" s="106">
        <v>136.55000000000001</v>
      </c>
      <c r="L36" s="106">
        <v>150.19</v>
      </c>
      <c r="M36" s="106">
        <v>163.82</v>
      </c>
      <c r="N36" s="106">
        <v>163.82</v>
      </c>
      <c r="O36" s="24">
        <v>24.22</v>
      </c>
      <c r="P36" s="31"/>
      <c r="R36">
        <v>18</v>
      </c>
      <c r="S36" t="str">
        <f t="shared" si="1"/>
        <v>D18</v>
      </c>
      <c r="T36" t="str">
        <f t="shared" si="2"/>
        <v>D</v>
      </c>
      <c r="U36" t="s">
        <v>19</v>
      </c>
      <c r="V36">
        <v>23.71</v>
      </c>
      <c r="W36">
        <v>29.87</v>
      </c>
      <c r="X36">
        <v>40.07</v>
      </c>
      <c r="Y36">
        <v>50.02</v>
      </c>
      <c r="Z36">
        <v>66.849999999999994</v>
      </c>
      <c r="AA36">
        <v>95.54</v>
      </c>
      <c r="AB36">
        <v>109.17</v>
      </c>
      <c r="AC36">
        <v>122.92</v>
      </c>
      <c r="AD36">
        <v>136.55000000000001</v>
      </c>
      <c r="AE36">
        <v>150.19</v>
      </c>
      <c r="AF36">
        <v>163.82</v>
      </c>
      <c r="AG36">
        <v>163.82</v>
      </c>
      <c r="AH36">
        <v>24.22</v>
      </c>
    </row>
    <row r="37" spans="1:34" ht="15.75" x14ac:dyDescent="0.3">
      <c r="A37" s="5">
        <v>19</v>
      </c>
      <c r="B37" s="6" t="s">
        <v>20</v>
      </c>
      <c r="C37" s="106">
        <v>23.71</v>
      </c>
      <c r="D37" s="106">
        <v>29.87</v>
      </c>
      <c r="E37" s="106">
        <v>40.07</v>
      </c>
      <c r="F37" s="106">
        <v>50.02</v>
      </c>
      <c r="G37" s="106">
        <v>66.849999999999994</v>
      </c>
      <c r="H37" s="106">
        <v>95.54</v>
      </c>
      <c r="I37" s="106">
        <v>109.17</v>
      </c>
      <c r="J37" s="106">
        <v>122.92</v>
      </c>
      <c r="K37" s="106">
        <v>136.55000000000001</v>
      </c>
      <c r="L37" s="106">
        <v>150.19</v>
      </c>
      <c r="M37" s="106">
        <v>163.82</v>
      </c>
      <c r="N37" s="106">
        <v>163.82</v>
      </c>
      <c r="O37" s="24">
        <v>27.71</v>
      </c>
      <c r="P37" s="31"/>
      <c r="R37">
        <v>19</v>
      </c>
      <c r="S37" t="str">
        <f t="shared" si="1"/>
        <v>D19</v>
      </c>
      <c r="T37" t="str">
        <f t="shared" si="2"/>
        <v>D</v>
      </c>
      <c r="U37" t="s">
        <v>20</v>
      </c>
      <c r="V37">
        <v>23.71</v>
      </c>
      <c r="W37">
        <v>29.87</v>
      </c>
      <c r="X37">
        <v>40.07</v>
      </c>
      <c r="Y37">
        <v>50.02</v>
      </c>
      <c r="Z37">
        <v>66.849999999999994</v>
      </c>
      <c r="AA37">
        <v>95.54</v>
      </c>
      <c r="AB37">
        <v>109.17</v>
      </c>
      <c r="AC37">
        <v>122.92</v>
      </c>
      <c r="AD37">
        <v>136.55000000000001</v>
      </c>
      <c r="AE37">
        <v>150.19</v>
      </c>
      <c r="AF37">
        <v>163.82</v>
      </c>
      <c r="AG37">
        <v>163.82</v>
      </c>
      <c r="AH37">
        <v>27.71</v>
      </c>
    </row>
    <row r="38" spans="1:34" ht="15.75" x14ac:dyDescent="0.3">
      <c r="A38" s="5">
        <v>20</v>
      </c>
      <c r="B38" s="6" t="s">
        <v>21</v>
      </c>
      <c r="C38" s="106">
        <v>23.71</v>
      </c>
      <c r="D38" s="106">
        <v>29.87</v>
      </c>
      <c r="E38" s="106">
        <v>40.07</v>
      </c>
      <c r="F38" s="106">
        <v>50.02</v>
      </c>
      <c r="G38" s="106">
        <v>58.08</v>
      </c>
      <c r="H38" s="106">
        <v>67.680000000000007</v>
      </c>
      <c r="I38" s="106">
        <v>76.459999999999994</v>
      </c>
      <c r="J38" s="106">
        <v>85.23</v>
      </c>
      <c r="K38" s="106">
        <v>94</v>
      </c>
      <c r="L38" s="106">
        <v>102.77</v>
      </c>
      <c r="M38" s="106">
        <v>111.66</v>
      </c>
      <c r="N38" s="106">
        <v>111.66</v>
      </c>
      <c r="O38" s="24">
        <v>117.97</v>
      </c>
      <c r="P38" s="31"/>
      <c r="R38">
        <v>20</v>
      </c>
      <c r="S38" t="str">
        <f t="shared" si="1"/>
        <v>D20</v>
      </c>
      <c r="T38" t="str">
        <f t="shared" si="2"/>
        <v>D</v>
      </c>
      <c r="U38" t="s">
        <v>21</v>
      </c>
      <c r="V38">
        <v>23.71</v>
      </c>
      <c r="W38">
        <v>29.87</v>
      </c>
      <c r="X38">
        <v>40.07</v>
      </c>
      <c r="Y38">
        <v>50.02</v>
      </c>
      <c r="Z38">
        <v>58.08</v>
      </c>
      <c r="AA38">
        <v>67.680000000000007</v>
      </c>
      <c r="AB38">
        <v>76.459999999999994</v>
      </c>
      <c r="AC38">
        <v>85.23</v>
      </c>
      <c r="AD38">
        <v>94</v>
      </c>
      <c r="AE38">
        <v>102.77</v>
      </c>
      <c r="AF38">
        <v>111.66</v>
      </c>
      <c r="AG38">
        <v>111.66</v>
      </c>
      <c r="AH38">
        <v>117.97</v>
      </c>
    </row>
    <row r="39" spans="1:34" ht="15.75" x14ac:dyDescent="0.3">
      <c r="A39" s="5">
        <v>21</v>
      </c>
      <c r="B39" s="6" t="s">
        <v>22</v>
      </c>
      <c r="C39" s="106">
        <v>23.71</v>
      </c>
      <c r="D39" s="106">
        <v>29.87</v>
      </c>
      <c r="E39" s="106">
        <v>40.07</v>
      </c>
      <c r="F39" s="106">
        <v>50.02</v>
      </c>
      <c r="G39" s="106">
        <v>66.849999999999994</v>
      </c>
      <c r="H39" s="106">
        <v>81.55</v>
      </c>
      <c r="I39" s="106">
        <v>98.81</v>
      </c>
      <c r="J39" s="106">
        <v>104.07</v>
      </c>
      <c r="K39" s="106">
        <v>115.34</v>
      </c>
      <c r="L39" s="106">
        <v>126.48</v>
      </c>
      <c r="M39" s="106">
        <v>137.74</v>
      </c>
      <c r="N39" s="106">
        <v>137.74</v>
      </c>
      <c r="O39" s="24">
        <v>17.34</v>
      </c>
      <c r="P39" s="31"/>
      <c r="R39">
        <v>21</v>
      </c>
      <c r="S39" t="str">
        <f t="shared" si="1"/>
        <v>D21</v>
      </c>
      <c r="T39" t="str">
        <f t="shared" si="2"/>
        <v>D</v>
      </c>
      <c r="U39" t="s">
        <v>22</v>
      </c>
      <c r="V39">
        <v>23.71</v>
      </c>
      <c r="W39">
        <v>29.87</v>
      </c>
      <c r="X39">
        <v>40.07</v>
      </c>
      <c r="Y39">
        <v>50.02</v>
      </c>
      <c r="Z39">
        <v>66.849999999999994</v>
      </c>
      <c r="AA39">
        <v>81.55</v>
      </c>
      <c r="AB39">
        <v>98.81</v>
      </c>
      <c r="AC39">
        <v>104.07</v>
      </c>
      <c r="AD39">
        <v>115.34</v>
      </c>
      <c r="AE39">
        <v>126.48</v>
      </c>
      <c r="AF39">
        <v>137.74</v>
      </c>
      <c r="AG39">
        <v>137.74</v>
      </c>
      <c r="AH39">
        <v>17.34</v>
      </c>
    </row>
    <row r="40" spans="1:34" ht="15.75" x14ac:dyDescent="0.3">
      <c r="A40" s="5">
        <v>22</v>
      </c>
      <c r="B40" s="6" t="s">
        <v>23</v>
      </c>
      <c r="C40" s="106">
        <v>23.71</v>
      </c>
      <c r="D40" s="106">
        <v>29.87</v>
      </c>
      <c r="E40" s="106">
        <v>40.07</v>
      </c>
      <c r="F40" s="106">
        <v>47.41</v>
      </c>
      <c r="G40" s="106">
        <v>52.16</v>
      </c>
      <c r="H40" s="106">
        <v>57.25</v>
      </c>
      <c r="I40" s="106">
        <v>64.13</v>
      </c>
      <c r="J40" s="106">
        <v>71.12</v>
      </c>
      <c r="K40" s="106">
        <v>78.12</v>
      </c>
      <c r="L40" s="106">
        <v>85.11</v>
      </c>
      <c r="M40" s="106">
        <v>92.1</v>
      </c>
      <c r="N40" s="106">
        <v>92.1</v>
      </c>
      <c r="O40" s="24">
        <v>28.45</v>
      </c>
      <c r="P40" s="31"/>
      <c r="R40">
        <v>22</v>
      </c>
      <c r="S40" t="str">
        <f t="shared" si="1"/>
        <v>D22</v>
      </c>
      <c r="T40" t="str">
        <f t="shared" si="2"/>
        <v>D</v>
      </c>
      <c r="U40" t="s">
        <v>23</v>
      </c>
      <c r="V40">
        <v>23.71</v>
      </c>
      <c r="W40">
        <v>29.87</v>
      </c>
      <c r="X40">
        <v>40.07</v>
      </c>
      <c r="Y40">
        <v>47.41</v>
      </c>
      <c r="Z40">
        <v>52.16</v>
      </c>
      <c r="AA40">
        <v>57.25</v>
      </c>
      <c r="AB40">
        <v>64.13</v>
      </c>
      <c r="AC40">
        <v>71.12</v>
      </c>
      <c r="AD40">
        <v>78.12</v>
      </c>
      <c r="AE40">
        <v>85.11</v>
      </c>
      <c r="AF40">
        <v>92.1</v>
      </c>
      <c r="AG40">
        <v>92.1</v>
      </c>
      <c r="AH40">
        <v>28.45</v>
      </c>
    </row>
    <row r="41" spans="1:34" ht="15.75" x14ac:dyDescent="0.3">
      <c r="A41" s="5">
        <v>22</v>
      </c>
      <c r="B41" s="6" t="s">
        <v>18</v>
      </c>
      <c r="C41" s="106">
        <v>23.71</v>
      </c>
      <c r="D41" s="106">
        <v>29.87</v>
      </c>
      <c r="E41" s="106">
        <v>40.07</v>
      </c>
      <c r="F41" s="106">
        <v>50.2</v>
      </c>
      <c r="G41" s="106">
        <v>54.53</v>
      </c>
      <c r="H41" s="106">
        <v>60.69</v>
      </c>
      <c r="I41" s="106">
        <v>68.28</v>
      </c>
      <c r="J41" s="106">
        <v>75.86</v>
      </c>
      <c r="K41" s="106">
        <v>83.33</v>
      </c>
      <c r="L41" s="106">
        <v>90.92</v>
      </c>
      <c r="M41" s="106">
        <v>98.5</v>
      </c>
      <c r="N41" s="106">
        <v>98.5</v>
      </c>
      <c r="O41" s="24">
        <v>62.07</v>
      </c>
      <c r="P41" s="31"/>
      <c r="R41">
        <v>22</v>
      </c>
      <c r="S41" t="str">
        <f t="shared" si="1"/>
        <v>D22</v>
      </c>
      <c r="T41" t="str">
        <f t="shared" si="2"/>
        <v>D</v>
      </c>
      <c r="U41" t="s">
        <v>18</v>
      </c>
      <c r="V41">
        <v>23.71</v>
      </c>
      <c r="W41">
        <v>29.87</v>
      </c>
      <c r="X41">
        <v>40.07</v>
      </c>
      <c r="Y41">
        <v>50.2</v>
      </c>
      <c r="Z41">
        <v>54.53</v>
      </c>
      <c r="AA41">
        <v>60.69</v>
      </c>
      <c r="AB41">
        <v>68.28</v>
      </c>
      <c r="AC41">
        <v>75.86</v>
      </c>
      <c r="AD41">
        <v>83.33</v>
      </c>
      <c r="AE41">
        <v>90.92</v>
      </c>
      <c r="AF41">
        <v>98.5</v>
      </c>
      <c r="AG41">
        <v>98.5</v>
      </c>
      <c r="AH41">
        <v>62.07</v>
      </c>
    </row>
    <row r="42" spans="1:34" ht="15.75" x14ac:dyDescent="0.3">
      <c r="A42" s="5">
        <v>23</v>
      </c>
      <c r="B42" s="6" t="s">
        <v>24</v>
      </c>
      <c r="C42" s="106">
        <v>23.71</v>
      </c>
      <c r="D42" s="106">
        <v>29.87</v>
      </c>
      <c r="E42" s="106">
        <v>40.07</v>
      </c>
      <c r="F42" s="106">
        <v>50.02</v>
      </c>
      <c r="G42" s="106">
        <v>66.849999999999994</v>
      </c>
      <c r="H42" s="106">
        <v>99.1</v>
      </c>
      <c r="I42" s="106">
        <v>113.2</v>
      </c>
      <c r="J42" s="106">
        <v>127.54</v>
      </c>
      <c r="K42" s="106">
        <v>141.77000000000001</v>
      </c>
      <c r="L42" s="106">
        <v>155.99</v>
      </c>
      <c r="M42" s="106">
        <v>170.34</v>
      </c>
      <c r="N42" s="106">
        <v>170.34</v>
      </c>
      <c r="O42" s="24">
        <v>25.49</v>
      </c>
      <c r="P42" s="31"/>
      <c r="R42">
        <v>23</v>
      </c>
      <c r="S42" t="str">
        <f t="shared" si="1"/>
        <v>D23</v>
      </c>
      <c r="T42" t="str">
        <f t="shared" si="2"/>
        <v>D</v>
      </c>
      <c r="U42" t="s">
        <v>24</v>
      </c>
      <c r="V42">
        <v>23.71</v>
      </c>
      <c r="W42">
        <v>29.87</v>
      </c>
      <c r="X42">
        <v>40.07</v>
      </c>
      <c r="Y42">
        <v>50.02</v>
      </c>
      <c r="Z42">
        <v>66.849999999999994</v>
      </c>
      <c r="AA42">
        <v>99.1</v>
      </c>
      <c r="AB42">
        <v>113.2</v>
      </c>
      <c r="AC42">
        <v>127.54</v>
      </c>
      <c r="AD42">
        <v>141.77000000000001</v>
      </c>
      <c r="AE42">
        <v>155.99</v>
      </c>
      <c r="AF42">
        <v>170.34</v>
      </c>
      <c r="AG42">
        <v>170.34</v>
      </c>
      <c r="AH42">
        <v>25.49</v>
      </c>
    </row>
    <row r="43" spans="1:34" ht="15.75" x14ac:dyDescent="0.3">
      <c r="A43" s="5">
        <v>24</v>
      </c>
      <c r="B43" s="6" t="s">
        <v>25</v>
      </c>
      <c r="C43" s="106">
        <v>23.71</v>
      </c>
      <c r="D43" s="106">
        <v>29.87</v>
      </c>
      <c r="E43" s="106">
        <v>40.07</v>
      </c>
      <c r="F43" s="106">
        <v>50.02</v>
      </c>
      <c r="G43" s="106">
        <v>66.849999999999994</v>
      </c>
      <c r="H43" s="106">
        <v>99.1</v>
      </c>
      <c r="I43" s="106">
        <v>113.2</v>
      </c>
      <c r="J43" s="106">
        <v>127.54</v>
      </c>
      <c r="K43" s="106">
        <v>141.77000000000001</v>
      </c>
      <c r="L43" s="106">
        <v>155.99</v>
      </c>
      <c r="M43" s="106">
        <v>170.34</v>
      </c>
      <c r="N43" s="106">
        <v>170.34</v>
      </c>
      <c r="O43" s="24">
        <v>29.19</v>
      </c>
      <c r="P43" s="31"/>
      <c r="R43">
        <v>24</v>
      </c>
      <c r="S43" t="str">
        <f t="shared" si="1"/>
        <v>D24</v>
      </c>
      <c r="T43" t="str">
        <f t="shared" si="2"/>
        <v>D</v>
      </c>
      <c r="U43" t="s">
        <v>25</v>
      </c>
      <c r="V43">
        <v>23.71</v>
      </c>
      <c r="W43">
        <v>29.87</v>
      </c>
      <c r="X43">
        <v>40.07</v>
      </c>
      <c r="Y43">
        <v>50.02</v>
      </c>
      <c r="Z43">
        <v>66.849999999999994</v>
      </c>
      <c r="AA43">
        <v>99.1</v>
      </c>
      <c r="AB43">
        <v>113.2</v>
      </c>
      <c r="AC43">
        <v>127.54</v>
      </c>
      <c r="AD43">
        <v>141.77000000000001</v>
      </c>
      <c r="AE43">
        <v>155.99</v>
      </c>
      <c r="AF43">
        <v>170.34</v>
      </c>
      <c r="AG43">
        <v>170.34</v>
      </c>
      <c r="AH43">
        <v>29.19</v>
      </c>
    </row>
    <row r="44" spans="1:34" ht="15.75" x14ac:dyDescent="0.3">
      <c r="A44" s="5">
        <v>25</v>
      </c>
      <c r="B44" s="6" t="s">
        <v>26</v>
      </c>
      <c r="C44" s="106">
        <v>23.71</v>
      </c>
      <c r="D44" s="106">
        <v>29.87</v>
      </c>
      <c r="E44" s="106">
        <v>40.07</v>
      </c>
      <c r="F44" s="106">
        <v>50.02</v>
      </c>
      <c r="G44" s="106">
        <v>66.849999999999994</v>
      </c>
      <c r="H44" s="106">
        <v>99.1</v>
      </c>
      <c r="I44" s="106">
        <v>113.2</v>
      </c>
      <c r="J44" s="106">
        <v>127.54</v>
      </c>
      <c r="K44" s="106">
        <v>141.77000000000001</v>
      </c>
      <c r="L44" s="106">
        <v>155.99</v>
      </c>
      <c r="M44" s="106">
        <v>170.34</v>
      </c>
      <c r="N44" s="106">
        <v>170.34</v>
      </c>
      <c r="O44" s="24">
        <v>21.04</v>
      </c>
      <c r="P44" s="31"/>
      <c r="R44">
        <v>25</v>
      </c>
      <c r="S44" t="str">
        <f t="shared" si="1"/>
        <v>D25</v>
      </c>
      <c r="T44" t="str">
        <f t="shared" si="2"/>
        <v>D</v>
      </c>
      <c r="U44" t="s">
        <v>26</v>
      </c>
      <c r="V44">
        <v>23.71</v>
      </c>
      <c r="W44">
        <v>29.87</v>
      </c>
      <c r="X44">
        <v>40.07</v>
      </c>
      <c r="Y44">
        <v>50.02</v>
      </c>
      <c r="Z44">
        <v>66.849999999999994</v>
      </c>
      <c r="AA44">
        <v>99.1</v>
      </c>
      <c r="AB44">
        <v>113.2</v>
      </c>
      <c r="AC44">
        <v>127.54</v>
      </c>
      <c r="AD44">
        <v>141.77000000000001</v>
      </c>
      <c r="AE44">
        <v>155.99</v>
      </c>
      <c r="AF44">
        <v>170.34</v>
      </c>
      <c r="AG44">
        <v>170.34</v>
      </c>
      <c r="AH44">
        <v>21.04</v>
      </c>
    </row>
    <row r="45" spans="1:34" ht="15.75" x14ac:dyDescent="0.3">
      <c r="A45" s="5">
        <v>25</v>
      </c>
      <c r="B45" s="6" t="s">
        <v>4</v>
      </c>
      <c r="C45" s="106">
        <v>23.71</v>
      </c>
      <c r="D45" s="106">
        <v>29.87</v>
      </c>
      <c r="E45" s="106">
        <v>40.07</v>
      </c>
      <c r="F45" s="106">
        <v>50.02</v>
      </c>
      <c r="G45" s="106">
        <v>66.849999999999994</v>
      </c>
      <c r="H45" s="106">
        <v>109.53</v>
      </c>
      <c r="I45" s="106">
        <v>125.53</v>
      </c>
      <c r="J45" s="106">
        <v>140.82</v>
      </c>
      <c r="K45" s="106">
        <v>157.77000000000001</v>
      </c>
      <c r="L45" s="106">
        <v>173.77</v>
      </c>
      <c r="M45" s="106">
        <v>189.89</v>
      </c>
      <c r="N45" s="106">
        <v>189.89</v>
      </c>
      <c r="O45" s="24">
        <v>48.09</v>
      </c>
      <c r="P45" s="31"/>
      <c r="R45">
        <v>25</v>
      </c>
      <c r="S45" t="str">
        <f t="shared" si="1"/>
        <v>S25</v>
      </c>
      <c r="T45" t="str">
        <f t="shared" si="2"/>
        <v>S</v>
      </c>
      <c r="U45" t="s">
        <v>4</v>
      </c>
      <c r="V45">
        <v>23.71</v>
      </c>
      <c r="W45">
        <v>29.87</v>
      </c>
      <c r="X45">
        <v>40.07</v>
      </c>
      <c r="Y45">
        <v>50.02</v>
      </c>
      <c r="Z45">
        <v>66.849999999999994</v>
      </c>
      <c r="AA45">
        <v>109.53</v>
      </c>
      <c r="AB45">
        <v>125.53</v>
      </c>
      <c r="AC45">
        <v>140.82</v>
      </c>
      <c r="AD45">
        <v>157.77000000000001</v>
      </c>
      <c r="AE45">
        <v>173.77</v>
      </c>
      <c r="AF45">
        <v>189.89</v>
      </c>
      <c r="AG45">
        <v>189.89</v>
      </c>
      <c r="AH45">
        <v>48.09</v>
      </c>
    </row>
    <row r="46" spans="1:34" ht="15.75" x14ac:dyDescent="0.3">
      <c r="A46" s="5">
        <v>26</v>
      </c>
      <c r="B46" s="6" t="s">
        <v>27</v>
      </c>
      <c r="C46" s="106">
        <v>23.71</v>
      </c>
      <c r="D46" s="106">
        <v>29.87</v>
      </c>
      <c r="E46" s="106">
        <v>40.07</v>
      </c>
      <c r="F46" s="106">
        <v>50.02</v>
      </c>
      <c r="G46" s="106">
        <v>66.849999999999994</v>
      </c>
      <c r="H46" s="106">
        <v>88.55</v>
      </c>
      <c r="I46" s="106">
        <v>109.99</v>
      </c>
      <c r="J46" s="106">
        <v>113.44</v>
      </c>
      <c r="K46" s="106">
        <v>125.89</v>
      </c>
      <c r="L46" s="106">
        <v>138.33000000000001</v>
      </c>
      <c r="M46" s="106">
        <v>150.78</v>
      </c>
      <c r="N46" s="106">
        <v>150.78</v>
      </c>
      <c r="O46" s="24">
        <v>25.49</v>
      </c>
      <c r="P46" s="31"/>
      <c r="R46">
        <v>26</v>
      </c>
      <c r="S46" t="str">
        <f t="shared" si="1"/>
        <v>D26</v>
      </c>
      <c r="T46" t="str">
        <f t="shared" si="2"/>
        <v>D</v>
      </c>
      <c r="U46" t="s">
        <v>27</v>
      </c>
      <c r="V46">
        <v>23.71</v>
      </c>
      <c r="W46">
        <v>29.87</v>
      </c>
      <c r="X46">
        <v>40.07</v>
      </c>
      <c r="Y46">
        <v>50.02</v>
      </c>
      <c r="Z46">
        <v>66.849999999999994</v>
      </c>
      <c r="AA46">
        <v>88.55</v>
      </c>
      <c r="AB46">
        <v>109.99</v>
      </c>
      <c r="AC46">
        <v>113.44</v>
      </c>
      <c r="AD46">
        <v>125.89</v>
      </c>
      <c r="AE46">
        <v>138.33000000000001</v>
      </c>
      <c r="AF46">
        <v>150.78</v>
      </c>
      <c r="AG46">
        <v>150.78</v>
      </c>
      <c r="AH46">
        <v>25.49</v>
      </c>
    </row>
    <row r="47" spans="1:34" ht="15.75" x14ac:dyDescent="0.3">
      <c r="A47" s="5">
        <v>27</v>
      </c>
      <c r="B47" s="6" t="s">
        <v>28</v>
      </c>
      <c r="C47" s="106">
        <v>23.71</v>
      </c>
      <c r="D47" s="106">
        <v>29.87</v>
      </c>
      <c r="E47" s="106">
        <v>40.07</v>
      </c>
      <c r="F47" s="106">
        <v>50.02</v>
      </c>
      <c r="G47" s="106">
        <v>66.849999999999994</v>
      </c>
      <c r="H47" s="106">
        <v>99.1</v>
      </c>
      <c r="I47" s="106">
        <v>113.2</v>
      </c>
      <c r="J47" s="106">
        <v>127.54</v>
      </c>
      <c r="K47" s="106">
        <v>141.77000000000001</v>
      </c>
      <c r="L47" s="106">
        <v>155.99</v>
      </c>
      <c r="M47" s="106">
        <v>170.34</v>
      </c>
      <c r="N47" s="106">
        <v>170.34</v>
      </c>
      <c r="O47" s="24">
        <v>22.52</v>
      </c>
      <c r="P47" s="31"/>
      <c r="R47">
        <v>27</v>
      </c>
      <c r="S47" t="str">
        <f t="shared" si="1"/>
        <v>D27</v>
      </c>
      <c r="T47" t="str">
        <f t="shared" si="2"/>
        <v>D</v>
      </c>
      <c r="U47" t="s">
        <v>28</v>
      </c>
      <c r="V47">
        <v>23.71</v>
      </c>
      <c r="W47">
        <v>29.87</v>
      </c>
      <c r="X47">
        <v>40.07</v>
      </c>
      <c r="Y47">
        <v>50.02</v>
      </c>
      <c r="Z47">
        <v>66.849999999999994</v>
      </c>
      <c r="AA47">
        <v>99.1</v>
      </c>
      <c r="AB47">
        <v>113.2</v>
      </c>
      <c r="AC47">
        <v>127.54</v>
      </c>
      <c r="AD47">
        <v>141.77000000000001</v>
      </c>
      <c r="AE47">
        <v>155.99</v>
      </c>
      <c r="AF47">
        <v>170.34</v>
      </c>
      <c r="AG47">
        <v>170.34</v>
      </c>
      <c r="AH47">
        <v>22.52</v>
      </c>
    </row>
    <row r="48" spans="1:34" ht="15.75" x14ac:dyDescent="0.3">
      <c r="A48" s="5">
        <v>28</v>
      </c>
      <c r="B48" s="6" t="s">
        <v>29</v>
      </c>
      <c r="C48" s="106">
        <v>23.71</v>
      </c>
      <c r="D48" s="106">
        <v>29.87</v>
      </c>
      <c r="E48" s="106">
        <v>40.07</v>
      </c>
      <c r="F48" s="106">
        <v>50.02</v>
      </c>
      <c r="G48" s="106">
        <v>66.849999999999994</v>
      </c>
      <c r="H48" s="106">
        <v>71.12</v>
      </c>
      <c r="I48" s="106">
        <v>80.489999999999995</v>
      </c>
      <c r="J48" s="106">
        <v>89.97</v>
      </c>
      <c r="K48" s="106">
        <v>99.33</v>
      </c>
      <c r="L48" s="106">
        <v>108.82</v>
      </c>
      <c r="M48" s="106">
        <v>118.18</v>
      </c>
      <c r="N48" s="106">
        <v>118.18</v>
      </c>
      <c r="O48" s="24">
        <v>24.22</v>
      </c>
      <c r="P48" s="31"/>
      <c r="R48">
        <v>28</v>
      </c>
      <c r="S48" t="str">
        <f t="shared" si="1"/>
        <v>D28</v>
      </c>
      <c r="T48" t="str">
        <f t="shared" si="2"/>
        <v>D</v>
      </c>
      <c r="U48" t="s">
        <v>29</v>
      </c>
      <c r="V48">
        <v>23.71</v>
      </c>
      <c r="W48">
        <v>29.87</v>
      </c>
      <c r="X48">
        <v>40.07</v>
      </c>
      <c r="Y48">
        <v>50.02</v>
      </c>
      <c r="Z48">
        <v>66.849999999999994</v>
      </c>
      <c r="AA48">
        <v>71.12</v>
      </c>
      <c r="AB48">
        <v>80.489999999999995</v>
      </c>
      <c r="AC48">
        <v>89.97</v>
      </c>
      <c r="AD48">
        <v>99.33</v>
      </c>
      <c r="AE48">
        <v>108.82</v>
      </c>
      <c r="AF48">
        <v>118.18</v>
      </c>
      <c r="AG48">
        <v>118.18</v>
      </c>
      <c r="AH48">
        <v>24.22</v>
      </c>
    </row>
    <row r="49" spans="1:34" ht="15.75" x14ac:dyDescent="0.3">
      <c r="A49" s="5">
        <v>29</v>
      </c>
      <c r="B49" s="6" t="s">
        <v>30</v>
      </c>
      <c r="C49" s="106">
        <v>23.71</v>
      </c>
      <c r="D49" s="106">
        <v>29.87</v>
      </c>
      <c r="E49" s="106">
        <v>40.07</v>
      </c>
      <c r="F49" s="106">
        <v>50.02</v>
      </c>
      <c r="G49" s="106">
        <v>66.849999999999994</v>
      </c>
      <c r="H49" s="106">
        <v>78.12</v>
      </c>
      <c r="I49" s="106">
        <v>88.67</v>
      </c>
      <c r="J49" s="106">
        <v>99.33</v>
      </c>
      <c r="K49" s="106">
        <v>110</v>
      </c>
      <c r="L49" s="106">
        <v>120.55</v>
      </c>
      <c r="M49" s="106">
        <v>131.22</v>
      </c>
      <c r="N49" s="106">
        <v>131.22</v>
      </c>
      <c r="O49" s="24">
        <v>31.41</v>
      </c>
      <c r="P49" s="31"/>
      <c r="R49">
        <v>29</v>
      </c>
      <c r="S49" t="str">
        <f t="shared" si="1"/>
        <v>D29</v>
      </c>
      <c r="T49" t="str">
        <f t="shared" si="2"/>
        <v>D</v>
      </c>
      <c r="U49" t="s">
        <v>30</v>
      </c>
      <c r="V49">
        <v>23.71</v>
      </c>
      <c r="W49">
        <v>29.87</v>
      </c>
      <c r="X49">
        <v>40.07</v>
      </c>
      <c r="Y49">
        <v>50.02</v>
      </c>
      <c r="Z49">
        <v>66.849999999999994</v>
      </c>
      <c r="AA49">
        <v>78.12</v>
      </c>
      <c r="AB49">
        <v>88.67</v>
      </c>
      <c r="AC49">
        <v>99.33</v>
      </c>
      <c r="AD49">
        <v>110</v>
      </c>
      <c r="AE49">
        <v>120.55</v>
      </c>
      <c r="AF49">
        <v>131.22</v>
      </c>
      <c r="AG49">
        <v>131.22</v>
      </c>
      <c r="AH49">
        <v>31.41</v>
      </c>
    </row>
    <row r="50" spans="1:34" ht="15.75" x14ac:dyDescent="0.3">
      <c r="A50" s="5">
        <v>29</v>
      </c>
      <c r="B50" s="6" t="s">
        <v>18</v>
      </c>
      <c r="C50" s="106">
        <v>23.71</v>
      </c>
      <c r="D50" s="106">
        <v>29.87</v>
      </c>
      <c r="E50" s="106">
        <v>40.07</v>
      </c>
      <c r="F50" s="106">
        <v>50.02</v>
      </c>
      <c r="G50" s="106">
        <v>66.849999999999994</v>
      </c>
      <c r="H50" s="106">
        <v>78.12</v>
      </c>
      <c r="I50" s="106">
        <v>88.67</v>
      </c>
      <c r="J50" s="106">
        <v>99.33</v>
      </c>
      <c r="K50" s="106">
        <v>110</v>
      </c>
      <c r="L50" s="106">
        <v>120.55</v>
      </c>
      <c r="M50" s="106">
        <v>131.22</v>
      </c>
      <c r="N50" s="106">
        <v>131.22</v>
      </c>
      <c r="O50" s="24">
        <v>67.66</v>
      </c>
      <c r="P50" s="31"/>
      <c r="R50">
        <v>29</v>
      </c>
      <c r="S50" t="str">
        <f t="shared" si="1"/>
        <v>D29</v>
      </c>
      <c r="T50" t="str">
        <f t="shared" si="2"/>
        <v>D</v>
      </c>
      <c r="U50" t="s">
        <v>18</v>
      </c>
      <c r="V50">
        <v>23.71</v>
      </c>
      <c r="W50">
        <v>29.87</v>
      </c>
      <c r="X50">
        <v>40.07</v>
      </c>
      <c r="Y50">
        <v>50.02</v>
      </c>
      <c r="Z50">
        <v>66.849999999999994</v>
      </c>
      <c r="AA50">
        <v>78.12</v>
      </c>
      <c r="AB50">
        <v>88.67</v>
      </c>
      <c r="AC50">
        <v>99.33</v>
      </c>
      <c r="AD50">
        <v>110</v>
      </c>
      <c r="AE50">
        <v>120.55</v>
      </c>
      <c r="AF50">
        <v>131.22</v>
      </c>
      <c r="AG50">
        <v>131.22</v>
      </c>
      <c r="AH50">
        <v>67.66</v>
      </c>
    </row>
    <row r="51" spans="1:34" ht="15.75" x14ac:dyDescent="0.3">
      <c r="A51" s="5">
        <v>30</v>
      </c>
      <c r="B51" s="6" t="s">
        <v>31</v>
      </c>
      <c r="C51" s="106">
        <v>23.71</v>
      </c>
      <c r="D51" s="106">
        <v>29.87</v>
      </c>
      <c r="E51" s="106">
        <v>40.07</v>
      </c>
      <c r="F51" s="106">
        <v>50.02</v>
      </c>
      <c r="G51" s="106">
        <v>66.849999999999994</v>
      </c>
      <c r="H51" s="106">
        <v>78.12</v>
      </c>
      <c r="I51" s="106">
        <v>88.67</v>
      </c>
      <c r="J51" s="106">
        <v>99.33</v>
      </c>
      <c r="K51" s="106">
        <v>110</v>
      </c>
      <c r="L51" s="106">
        <v>120.55</v>
      </c>
      <c r="M51" s="106">
        <v>131.22</v>
      </c>
      <c r="N51" s="106">
        <v>131.22</v>
      </c>
      <c r="O51" s="24">
        <v>30.67</v>
      </c>
      <c r="P51" s="31"/>
      <c r="R51">
        <v>30</v>
      </c>
      <c r="S51" t="str">
        <f t="shared" si="1"/>
        <v>D30</v>
      </c>
      <c r="T51" t="str">
        <f t="shared" si="2"/>
        <v>D</v>
      </c>
      <c r="U51" t="s">
        <v>31</v>
      </c>
      <c r="V51">
        <v>23.71</v>
      </c>
      <c r="W51">
        <v>29.87</v>
      </c>
      <c r="X51">
        <v>40.07</v>
      </c>
      <c r="Y51">
        <v>50.02</v>
      </c>
      <c r="Z51">
        <v>66.849999999999994</v>
      </c>
      <c r="AA51">
        <v>78.12</v>
      </c>
      <c r="AB51">
        <v>88.67</v>
      </c>
      <c r="AC51">
        <v>99.33</v>
      </c>
      <c r="AD51">
        <v>110</v>
      </c>
      <c r="AE51">
        <v>120.55</v>
      </c>
      <c r="AF51">
        <v>131.22</v>
      </c>
      <c r="AG51">
        <v>131.22</v>
      </c>
      <c r="AH51">
        <v>30.67</v>
      </c>
    </row>
    <row r="52" spans="1:34" ht="15.75" x14ac:dyDescent="0.3">
      <c r="A52" s="5">
        <v>31</v>
      </c>
      <c r="B52" s="6" t="s">
        <v>32</v>
      </c>
      <c r="C52" s="106">
        <v>23.71</v>
      </c>
      <c r="D52" s="106">
        <v>29.87</v>
      </c>
      <c r="E52" s="106">
        <v>40.07</v>
      </c>
      <c r="F52" s="106">
        <v>50.02</v>
      </c>
      <c r="G52" s="106">
        <v>66.849999999999994</v>
      </c>
      <c r="H52" s="106">
        <v>74.56</v>
      </c>
      <c r="I52" s="106">
        <v>84.63</v>
      </c>
      <c r="J52" s="106">
        <v>94.71</v>
      </c>
      <c r="K52" s="106">
        <v>104.67</v>
      </c>
      <c r="L52" s="106">
        <v>114.62</v>
      </c>
      <c r="M52" s="106">
        <v>124.7</v>
      </c>
      <c r="N52" s="106">
        <v>124.7</v>
      </c>
      <c r="O52" s="24">
        <v>37.340000000000003</v>
      </c>
      <c r="P52" s="31"/>
      <c r="R52">
        <v>31</v>
      </c>
      <c r="S52" t="str">
        <f t="shared" si="1"/>
        <v>D31</v>
      </c>
      <c r="T52" t="str">
        <f t="shared" si="2"/>
        <v>D</v>
      </c>
      <c r="U52" t="s">
        <v>32</v>
      </c>
      <c r="V52">
        <v>23.71</v>
      </c>
      <c r="W52">
        <v>29.87</v>
      </c>
      <c r="X52">
        <v>40.07</v>
      </c>
      <c r="Y52">
        <v>50.02</v>
      </c>
      <c r="Z52">
        <v>66.849999999999994</v>
      </c>
      <c r="AA52">
        <v>74.56</v>
      </c>
      <c r="AB52">
        <v>84.63</v>
      </c>
      <c r="AC52">
        <v>94.71</v>
      </c>
      <c r="AD52">
        <v>104.67</v>
      </c>
      <c r="AE52">
        <v>114.62</v>
      </c>
      <c r="AF52">
        <v>124.7</v>
      </c>
      <c r="AG52">
        <v>124.7</v>
      </c>
      <c r="AH52">
        <v>37.340000000000003</v>
      </c>
    </row>
    <row r="53" spans="1:34" ht="15.75" x14ac:dyDescent="0.3">
      <c r="A53" s="5">
        <v>31</v>
      </c>
      <c r="B53" s="6" t="s">
        <v>4</v>
      </c>
      <c r="C53" s="106">
        <v>23.71</v>
      </c>
      <c r="D53" s="106">
        <v>29.87</v>
      </c>
      <c r="E53" s="106">
        <v>40.07</v>
      </c>
      <c r="F53" s="106">
        <v>50.02</v>
      </c>
      <c r="G53" s="106">
        <v>66.849999999999994</v>
      </c>
      <c r="H53" s="106">
        <v>109.53</v>
      </c>
      <c r="I53" s="106">
        <v>125.53</v>
      </c>
      <c r="J53" s="106">
        <v>140.82</v>
      </c>
      <c r="K53" s="106">
        <v>157.77000000000001</v>
      </c>
      <c r="L53" s="106">
        <v>173.77</v>
      </c>
      <c r="M53" s="106">
        <v>189.89</v>
      </c>
      <c r="N53" s="106">
        <v>189.89</v>
      </c>
      <c r="O53" s="24">
        <v>67.66</v>
      </c>
      <c r="P53" s="31"/>
      <c r="R53">
        <v>31</v>
      </c>
      <c r="S53" t="str">
        <f t="shared" si="1"/>
        <v>S31</v>
      </c>
      <c r="T53" t="str">
        <f t="shared" si="2"/>
        <v>S</v>
      </c>
      <c r="U53" t="s">
        <v>4</v>
      </c>
      <c r="V53">
        <v>23.71</v>
      </c>
      <c r="W53">
        <v>29.87</v>
      </c>
      <c r="X53">
        <v>40.07</v>
      </c>
      <c r="Y53">
        <v>50.02</v>
      </c>
      <c r="Z53">
        <v>66.849999999999994</v>
      </c>
      <c r="AA53">
        <v>109.53</v>
      </c>
      <c r="AB53">
        <v>125.53</v>
      </c>
      <c r="AC53">
        <v>140.82</v>
      </c>
      <c r="AD53">
        <v>157.77000000000001</v>
      </c>
      <c r="AE53">
        <v>173.77</v>
      </c>
      <c r="AF53">
        <v>189.89</v>
      </c>
      <c r="AG53">
        <v>189.89</v>
      </c>
      <c r="AH53">
        <v>67.66</v>
      </c>
    </row>
    <row r="54" spans="1:34" ht="15.75" x14ac:dyDescent="0.3">
      <c r="A54" s="5">
        <v>32</v>
      </c>
      <c r="B54" s="6" t="s">
        <v>33</v>
      </c>
      <c r="C54" s="106">
        <v>23.71</v>
      </c>
      <c r="D54" s="106">
        <v>29.87</v>
      </c>
      <c r="E54" s="106">
        <v>40.07</v>
      </c>
      <c r="F54" s="106">
        <v>50.02</v>
      </c>
      <c r="G54" s="106">
        <v>58.08</v>
      </c>
      <c r="H54" s="106">
        <v>67.680000000000007</v>
      </c>
      <c r="I54" s="106">
        <v>76.459999999999994</v>
      </c>
      <c r="J54" s="106">
        <v>85.23</v>
      </c>
      <c r="K54" s="106">
        <v>94</v>
      </c>
      <c r="L54" s="106">
        <v>102.77</v>
      </c>
      <c r="M54" s="106">
        <v>111.66</v>
      </c>
      <c r="N54" s="106">
        <v>111.66</v>
      </c>
      <c r="O54" s="24">
        <v>36.81</v>
      </c>
      <c r="P54" s="31"/>
      <c r="R54">
        <v>32</v>
      </c>
      <c r="S54" t="str">
        <f t="shared" si="1"/>
        <v>D32</v>
      </c>
      <c r="T54" t="str">
        <f t="shared" si="2"/>
        <v>D</v>
      </c>
      <c r="U54" t="s">
        <v>33</v>
      </c>
      <c r="V54">
        <v>23.71</v>
      </c>
      <c r="W54">
        <v>29.87</v>
      </c>
      <c r="X54">
        <v>40.07</v>
      </c>
      <c r="Y54">
        <v>50.02</v>
      </c>
      <c r="Z54">
        <v>58.08</v>
      </c>
      <c r="AA54">
        <v>67.680000000000007</v>
      </c>
      <c r="AB54">
        <v>76.459999999999994</v>
      </c>
      <c r="AC54">
        <v>85.23</v>
      </c>
      <c r="AD54">
        <v>94</v>
      </c>
      <c r="AE54">
        <v>102.77</v>
      </c>
      <c r="AF54">
        <v>111.66</v>
      </c>
      <c r="AG54">
        <v>111.66</v>
      </c>
      <c r="AH54">
        <v>36.81</v>
      </c>
    </row>
    <row r="55" spans="1:34" ht="15.75" x14ac:dyDescent="0.3">
      <c r="A55" s="5">
        <v>33</v>
      </c>
      <c r="B55" s="6" t="s">
        <v>34</v>
      </c>
      <c r="C55" s="106">
        <v>23.71</v>
      </c>
      <c r="D55" s="106">
        <v>29.87</v>
      </c>
      <c r="E55" s="106">
        <v>40.07</v>
      </c>
      <c r="F55" s="106">
        <v>50.02</v>
      </c>
      <c r="G55" s="106">
        <v>66.849999999999994</v>
      </c>
      <c r="H55" s="106">
        <v>74.56</v>
      </c>
      <c r="I55" s="106">
        <v>84.63</v>
      </c>
      <c r="J55" s="106">
        <v>94.71</v>
      </c>
      <c r="K55" s="106">
        <v>104.67</v>
      </c>
      <c r="L55" s="106">
        <v>114.62</v>
      </c>
      <c r="M55" s="106">
        <v>124.7</v>
      </c>
      <c r="N55" s="106">
        <v>124.7</v>
      </c>
      <c r="O55" s="24">
        <v>30.06</v>
      </c>
      <c r="P55" s="31"/>
      <c r="R55">
        <v>33</v>
      </c>
      <c r="S55" t="str">
        <f t="shared" si="1"/>
        <v>D33</v>
      </c>
      <c r="T55" t="str">
        <f t="shared" si="2"/>
        <v>D</v>
      </c>
      <c r="U55" t="s">
        <v>34</v>
      </c>
      <c r="V55">
        <v>23.71</v>
      </c>
      <c r="W55">
        <v>29.87</v>
      </c>
      <c r="X55">
        <v>40.07</v>
      </c>
      <c r="Y55">
        <v>50.02</v>
      </c>
      <c r="Z55">
        <v>66.849999999999994</v>
      </c>
      <c r="AA55">
        <v>74.56</v>
      </c>
      <c r="AB55">
        <v>84.63</v>
      </c>
      <c r="AC55">
        <v>94.71</v>
      </c>
      <c r="AD55">
        <v>104.67</v>
      </c>
      <c r="AE55">
        <v>114.62</v>
      </c>
      <c r="AF55">
        <v>124.7</v>
      </c>
      <c r="AG55">
        <v>124.7</v>
      </c>
      <c r="AH55">
        <v>30.06</v>
      </c>
    </row>
    <row r="56" spans="1:34" ht="15.75" x14ac:dyDescent="0.3">
      <c r="A56" s="5">
        <v>34</v>
      </c>
      <c r="B56" s="6" t="s">
        <v>35</v>
      </c>
      <c r="C56" s="106">
        <v>23.71</v>
      </c>
      <c r="D56" s="106">
        <v>29.87</v>
      </c>
      <c r="E56" s="106">
        <v>40.07</v>
      </c>
      <c r="F56" s="106">
        <v>50.02</v>
      </c>
      <c r="G56" s="106">
        <v>66.849999999999994</v>
      </c>
      <c r="H56" s="106">
        <v>85.11</v>
      </c>
      <c r="I56" s="106">
        <v>96.84</v>
      </c>
      <c r="J56" s="106">
        <v>108.82</v>
      </c>
      <c r="K56" s="106">
        <v>120.55</v>
      </c>
      <c r="L56" s="106">
        <v>132.4</v>
      </c>
      <c r="M56" s="106">
        <v>144.26</v>
      </c>
      <c r="N56" s="106">
        <v>144.26</v>
      </c>
      <c r="O56" s="24">
        <v>32.9</v>
      </c>
      <c r="P56" s="31"/>
      <c r="R56">
        <v>34</v>
      </c>
      <c r="S56" t="str">
        <f t="shared" si="1"/>
        <v>D34</v>
      </c>
      <c r="T56" t="str">
        <f t="shared" si="2"/>
        <v>D</v>
      </c>
      <c r="U56" t="s">
        <v>35</v>
      </c>
      <c r="V56">
        <v>23.71</v>
      </c>
      <c r="W56">
        <v>29.87</v>
      </c>
      <c r="X56">
        <v>40.07</v>
      </c>
      <c r="Y56">
        <v>50.02</v>
      </c>
      <c r="Z56">
        <v>66.849999999999994</v>
      </c>
      <c r="AA56">
        <v>85.11</v>
      </c>
      <c r="AB56">
        <v>96.84</v>
      </c>
      <c r="AC56">
        <v>108.82</v>
      </c>
      <c r="AD56">
        <v>120.55</v>
      </c>
      <c r="AE56">
        <v>132.4</v>
      </c>
      <c r="AF56">
        <v>144.26</v>
      </c>
      <c r="AG56">
        <v>144.26</v>
      </c>
      <c r="AH56">
        <v>32.9</v>
      </c>
    </row>
    <row r="57" spans="1:34" ht="15.75" x14ac:dyDescent="0.3">
      <c r="A57" s="5">
        <v>35</v>
      </c>
      <c r="B57" s="6" t="s">
        <v>36</v>
      </c>
      <c r="C57" s="106">
        <v>23.71</v>
      </c>
      <c r="D57" s="106">
        <v>29.87</v>
      </c>
      <c r="E57" s="106">
        <v>40.07</v>
      </c>
      <c r="F57" s="106">
        <v>50.02</v>
      </c>
      <c r="G57" s="106">
        <v>66.849999999999994</v>
      </c>
      <c r="H57" s="106">
        <v>74.56</v>
      </c>
      <c r="I57" s="106">
        <v>84.63</v>
      </c>
      <c r="J57" s="106">
        <v>94.71</v>
      </c>
      <c r="K57" s="106">
        <v>104.67</v>
      </c>
      <c r="L57" s="106">
        <v>114.62</v>
      </c>
      <c r="M57" s="106">
        <v>124.7</v>
      </c>
      <c r="N57" s="106">
        <v>124.7</v>
      </c>
      <c r="O57" s="24">
        <v>26.15</v>
      </c>
      <c r="P57" s="31"/>
      <c r="R57">
        <v>35</v>
      </c>
      <c r="S57" t="str">
        <f t="shared" si="1"/>
        <v>D35</v>
      </c>
      <c r="T57" t="str">
        <f t="shared" si="2"/>
        <v>D</v>
      </c>
      <c r="U57" t="s">
        <v>36</v>
      </c>
      <c r="V57">
        <v>23.71</v>
      </c>
      <c r="W57">
        <v>29.87</v>
      </c>
      <c r="X57">
        <v>40.07</v>
      </c>
      <c r="Y57">
        <v>50.02</v>
      </c>
      <c r="Z57">
        <v>66.849999999999994</v>
      </c>
      <c r="AA57">
        <v>74.56</v>
      </c>
      <c r="AB57">
        <v>84.63</v>
      </c>
      <c r="AC57">
        <v>94.71</v>
      </c>
      <c r="AD57">
        <v>104.67</v>
      </c>
      <c r="AE57">
        <v>114.62</v>
      </c>
      <c r="AF57">
        <v>124.7</v>
      </c>
      <c r="AG57">
        <v>124.7</v>
      </c>
      <c r="AH57">
        <v>26.15</v>
      </c>
    </row>
    <row r="58" spans="1:34" ht="15.75" x14ac:dyDescent="0.3">
      <c r="A58" s="5">
        <v>36</v>
      </c>
      <c r="B58" s="6" t="s">
        <v>37</v>
      </c>
      <c r="C58" s="106">
        <v>23.71</v>
      </c>
      <c r="D58" s="106">
        <v>29.87</v>
      </c>
      <c r="E58" s="106">
        <v>40.07</v>
      </c>
      <c r="F58" s="106">
        <v>47.41</v>
      </c>
      <c r="G58" s="106">
        <v>52.16</v>
      </c>
      <c r="H58" s="106">
        <v>57.25</v>
      </c>
      <c r="I58" s="106">
        <v>64.13</v>
      </c>
      <c r="J58" s="106">
        <v>71.12</v>
      </c>
      <c r="K58" s="106">
        <v>78.12</v>
      </c>
      <c r="L58" s="106">
        <v>85.11</v>
      </c>
      <c r="M58" s="106">
        <v>92.1</v>
      </c>
      <c r="N58" s="106">
        <v>92.1</v>
      </c>
      <c r="O58" s="24">
        <v>25.89</v>
      </c>
      <c r="P58" s="31"/>
      <c r="R58">
        <v>36</v>
      </c>
      <c r="S58" t="str">
        <f t="shared" si="1"/>
        <v>D36</v>
      </c>
      <c r="T58" t="str">
        <f t="shared" si="2"/>
        <v>D</v>
      </c>
      <c r="U58" t="s">
        <v>37</v>
      </c>
      <c r="V58">
        <v>23.71</v>
      </c>
      <c r="W58">
        <v>29.87</v>
      </c>
      <c r="X58">
        <v>40.07</v>
      </c>
      <c r="Y58">
        <v>47.41</v>
      </c>
      <c r="Z58">
        <v>52.16</v>
      </c>
      <c r="AA58">
        <v>57.25</v>
      </c>
      <c r="AB58">
        <v>64.13</v>
      </c>
      <c r="AC58">
        <v>71.12</v>
      </c>
      <c r="AD58">
        <v>78.12</v>
      </c>
      <c r="AE58">
        <v>85.11</v>
      </c>
      <c r="AF58">
        <v>92.1</v>
      </c>
      <c r="AG58">
        <v>92.1</v>
      </c>
      <c r="AH58">
        <v>25.89</v>
      </c>
    </row>
    <row r="59" spans="1:34" ht="15.75" x14ac:dyDescent="0.3">
      <c r="A59" s="5">
        <v>37</v>
      </c>
      <c r="B59" s="6" t="s">
        <v>38</v>
      </c>
      <c r="C59" s="106">
        <v>23.71</v>
      </c>
      <c r="D59" s="106">
        <v>29.87</v>
      </c>
      <c r="E59" s="106">
        <v>40.07</v>
      </c>
      <c r="F59" s="106">
        <v>50.02</v>
      </c>
      <c r="G59" s="106">
        <v>66.849999999999994</v>
      </c>
      <c r="H59" s="106">
        <v>102.53</v>
      </c>
      <c r="I59" s="106">
        <v>117.35</v>
      </c>
      <c r="J59" s="106">
        <v>132.29</v>
      </c>
      <c r="K59" s="106">
        <v>147.1</v>
      </c>
      <c r="L59" s="106">
        <v>161.91999999999999</v>
      </c>
      <c r="M59" s="106">
        <v>176.86</v>
      </c>
      <c r="N59" s="106">
        <v>176.86</v>
      </c>
      <c r="O59" s="24">
        <v>21.04</v>
      </c>
      <c r="P59" s="31"/>
      <c r="R59">
        <v>37</v>
      </c>
      <c r="S59" t="str">
        <f t="shared" si="1"/>
        <v>D37</v>
      </c>
      <c r="T59" t="str">
        <f t="shared" si="2"/>
        <v>D</v>
      </c>
      <c r="U59" t="s">
        <v>38</v>
      </c>
      <c r="V59">
        <v>23.71</v>
      </c>
      <c r="W59">
        <v>29.87</v>
      </c>
      <c r="X59">
        <v>40.07</v>
      </c>
      <c r="Y59">
        <v>50.02</v>
      </c>
      <c r="Z59">
        <v>66.849999999999994</v>
      </c>
      <c r="AA59">
        <v>102.53</v>
      </c>
      <c r="AB59">
        <v>117.35</v>
      </c>
      <c r="AC59">
        <v>132.29</v>
      </c>
      <c r="AD59">
        <v>147.1</v>
      </c>
      <c r="AE59">
        <v>161.91999999999999</v>
      </c>
      <c r="AF59">
        <v>176.86</v>
      </c>
      <c r="AG59">
        <v>176.86</v>
      </c>
      <c r="AH59">
        <v>21.04</v>
      </c>
    </row>
    <row r="60" spans="1:34" ht="15.75" x14ac:dyDescent="0.3">
      <c r="A60" s="5">
        <v>38</v>
      </c>
      <c r="B60" s="6" t="s">
        <v>39</v>
      </c>
      <c r="C60" s="106">
        <v>23.71</v>
      </c>
      <c r="D60" s="106">
        <v>29.87</v>
      </c>
      <c r="E60" s="106">
        <v>40.07</v>
      </c>
      <c r="F60" s="106">
        <v>50.02</v>
      </c>
      <c r="G60" s="106">
        <v>66.849999999999994</v>
      </c>
      <c r="H60" s="106">
        <v>105.97</v>
      </c>
      <c r="I60" s="106">
        <v>121.5</v>
      </c>
      <c r="J60" s="106">
        <v>137.03</v>
      </c>
      <c r="K60" s="106">
        <v>152.44</v>
      </c>
      <c r="L60" s="106">
        <v>167.97</v>
      </c>
      <c r="M60" s="106">
        <v>183.38</v>
      </c>
      <c r="N60" s="106">
        <v>183.38</v>
      </c>
      <c r="O60" s="24">
        <v>28.48</v>
      </c>
      <c r="P60" s="31"/>
      <c r="R60">
        <v>38</v>
      </c>
      <c r="S60" t="str">
        <f t="shared" si="1"/>
        <v>D38</v>
      </c>
      <c r="T60" t="str">
        <f t="shared" si="2"/>
        <v>D</v>
      </c>
      <c r="U60" t="s">
        <v>39</v>
      </c>
      <c r="V60">
        <v>23.71</v>
      </c>
      <c r="W60">
        <v>29.87</v>
      </c>
      <c r="X60">
        <v>40.07</v>
      </c>
      <c r="Y60">
        <v>50.02</v>
      </c>
      <c r="Z60">
        <v>66.849999999999994</v>
      </c>
      <c r="AA60">
        <v>105.97</v>
      </c>
      <c r="AB60">
        <v>121.5</v>
      </c>
      <c r="AC60">
        <v>137.03</v>
      </c>
      <c r="AD60">
        <v>152.44</v>
      </c>
      <c r="AE60">
        <v>167.97</v>
      </c>
      <c r="AF60">
        <v>183.38</v>
      </c>
      <c r="AG60">
        <v>183.38</v>
      </c>
      <c r="AH60">
        <v>28.48</v>
      </c>
    </row>
    <row r="61" spans="1:34" ht="15.75" x14ac:dyDescent="0.3">
      <c r="A61" s="5">
        <v>38</v>
      </c>
      <c r="B61" s="6" t="s">
        <v>4</v>
      </c>
      <c r="C61" s="106">
        <v>23.71</v>
      </c>
      <c r="D61" s="106">
        <v>29.87</v>
      </c>
      <c r="E61" s="106">
        <v>40.07</v>
      </c>
      <c r="F61" s="106">
        <v>50.02</v>
      </c>
      <c r="G61" s="106">
        <v>66.849999999999994</v>
      </c>
      <c r="H61" s="106">
        <v>102.53</v>
      </c>
      <c r="I61" s="106">
        <v>117.35</v>
      </c>
      <c r="J61" s="106">
        <v>132.29</v>
      </c>
      <c r="K61" s="106">
        <v>147.1</v>
      </c>
      <c r="L61" s="106">
        <v>161.91999999999999</v>
      </c>
      <c r="M61" s="106">
        <v>176.86</v>
      </c>
      <c r="N61" s="106">
        <v>176.86</v>
      </c>
      <c r="O61" s="24">
        <v>55.08</v>
      </c>
      <c r="P61" s="31"/>
      <c r="R61">
        <v>38</v>
      </c>
      <c r="S61" t="str">
        <f t="shared" si="1"/>
        <v>S38</v>
      </c>
      <c r="T61" t="str">
        <f t="shared" si="2"/>
        <v>S</v>
      </c>
      <c r="U61" t="s">
        <v>4</v>
      </c>
      <c r="V61">
        <v>23.71</v>
      </c>
      <c r="W61">
        <v>29.87</v>
      </c>
      <c r="X61">
        <v>40.07</v>
      </c>
      <c r="Y61">
        <v>50.02</v>
      </c>
      <c r="Z61">
        <v>66.849999999999994</v>
      </c>
      <c r="AA61">
        <v>102.53</v>
      </c>
      <c r="AB61">
        <v>117.35</v>
      </c>
      <c r="AC61">
        <v>132.29</v>
      </c>
      <c r="AD61">
        <v>147.1</v>
      </c>
      <c r="AE61">
        <v>161.91999999999999</v>
      </c>
      <c r="AF61">
        <v>176.86</v>
      </c>
      <c r="AG61">
        <v>176.86</v>
      </c>
      <c r="AH61">
        <v>55.08</v>
      </c>
    </row>
    <row r="62" spans="1:34" ht="15.75" x14ac:dyDescent="0.3">
      <c r="A62" s="5">
        <v>39</v>
      </c>
      <c r="B62" s="6" t="s">
        <v>40</v>
      </c>
      <c r="C62" s="106">
        <v>23.71</v>
      </c>
      <c r="D62" s="106">
        <v>29.87</v>
      </c>
      <c r="E62" s="106">
        <v>40.07</v>
      </c>
      <c r="F62" s="106">
        <v>50.02</v>
      </c>
      <c r="G62" s="106">
        <v>66.849999999999994</v>
      </c>
      <c r="H62" s="106">
        <v>74.56</v>
      </c>
      <c r="I62" s="106">
        <v>84.63</v>
      </c>
      <c r="J62" s="106">
        <v>94.71</v>
      </c>
      <c r="K62" s="106">
        <v>104.67</v>
      </c>
      <c r="L62" s="106">
        <v>114.62</v>
      </c>
      <c r="M62" s="106">
        <v>124.7</v>
      </c>
      <c r="N62" s="106">
        <v>124.7</v>
      </c>
      <c r="O62" s="24">
        <v>23.27</v>
      </c>
      <c r="P62" s="31"/>
      <c r="R62">
        <v>39</v>
      </c>
      <c r="S62" t="str">
        <f t="shared" si="1"/>
        <v>D39</v>
      </c>
      <c r="T62" t="str">
        <f t="shared" si="2"/>
        <v>D</v>
      </c>
      <c r="U62" t="s">
        <v>40</v>
      </c>
      <c r="V62">
        <v>23.71</v>
      </c>
      <c r="W62">
        <v>29.87</v>
      </c>
      <c r="X62">
        <v>40.07</v>
      </c>
      <c r="Y62">
        <v>50.02</v>
      </c>
      <c r="Z62">
        <v>66.849999999999994</v>
      </c>
      <c r="AA62">
        <v>74.56</v>
      </c>
      <c r="AB62">
        <v>84.63</v>
      </c>
      <c r="AC62">
        <v>94.71</v>
      </c>
      <c r="AD62">
        <v>104.67</v>
      </c>
      <c r="AE62">
        <v>114.62</v>
      </c>
      <c r="AF62">
        <v>124.7</v>
      </c>
      <c r="AG62">
        <v>124.7</v>
      </c>
      <c r="AH62">
        <v>23.27</v>
      </c>
    </row>
    <row r="63" spans="1:34" ht="15.75" x14ac:dyDescent="0.3">
      <c r="A63" s="5">
        <v>39</v>
      </c>
      <c r="B63" s="6" t="s">
        <v>4</v>
      </c>
      <c r="C63" s="106">
        <v>23.71</v>
      </c>
      <c r="D63" s="106">
        <v>29.87</v>
      </c>
      <c r="E63" s="106">
        <v>40.07</v>
      </c>
      <c r="F63" s="106">
        <v>50.02</v>
      </c>
      <c r="G63" s="106">
        <v>66.849999999999994</v>
      </c>
      <c r="H63" s="106">
        <v>88.55</v>
      </c>
      <c r="I63" s="106">
        <v>100.99</v>
      </c>
      <c r="J63" s="106">
        <v>113.44</v>
      </c>
      <c r="K63" s="106">
        <v>125.89</v>
      </c>
      <c r="L63" s="106">
        <v>138.33000000000001</v>
      </c>
      <c r="M63" s="106">
        <v>150.78</v>
      </c>
      <c r="N63" s="106">
        <v>150.78</v>
      </c>
      <c r="O63" s="24">
        <v>27.71</v>
      </c>
      <c r="P63" s="31"/>
      <c r="R63">
        <v>39</v>
      </c>
      <c r="S63" t="str">
        <f t="shared" si="1"/>
        <v>S39</v>
      </c>
      <c r="T63" t="str">
        <f t="shared" si="2"/>
        <v>S</v>
      </c>
      <c r="U63" t="s">
        <v>4</v>
      </c>
      <c r="V63">
        <v>23.71</v>
      </c>
      <c r="W63">
        <v>29.87</v>
      </c>
      <c r="X63">
        <v>40.07</v>
      </c>
      <c r="Y63">
        <v>50.02</v>
      </c>
      <c r="Z63">
        <v>66.849999999999994</v>
      </c>
      <c r="AA63">
        <v>88.55</v>
      </c>
      <c r="AB63">
        <v>100.99</v>
      </c>
      <c r="AC63">
        <v>113.44</v>
      </c>
      <c r="AD63">
        <v>125.89</v>
      </c>
      <c r="AE63">
        <v>138.33000000000001</v>
      </c>
      <c r="AF63">
        <v>150.78</v>
      </c>
      <c r="AG63">
        <v>150.78</v>
      </c>
      <c r="AH63">
        <v>27.71</v>
      </c>
    </row>
    <row r="64" spans="1:34" ht="15.75" x14ac:dyDescent="0.3">
      <c r="A64" s="5">
        <v>40</v>
      </c>
      <c r="B64" s="6" t="s">
        <v>41</v>
      </c>
      <c r="C64" s="106">
        <v>11.85</v>
      </c>
      <c r="D64" s="106">
        <v>14.94</v>
      </c>
      <c r="E64" s="106">
        <v>17.190000000000001</v>
      </c>
      <c r="F64" s="106">
        <v>19.559999999999999</v>
      </c>
      <c r="G64" s="106">
        <v>21.57</v>
      </c>
      <c r="H64" s="106">
        <v>23.35</v>
      </c>
      <c r="I64" s="106">
        <v>25.96</v>
      </c>
      <c r="J64" s="106">
        <v>28.57</v>
      </c>
      <c r="K64" s="106">
        <v>31.06</v>
      </c>
      <c r="L64" s="106">
        <v>33.659999999999997</v>
      </c>
      <c r="M64" s="106">
        <v>36.270000000000003</v>
      </c>
      <c r="N64" s="106">
        <v>36.270000000000003</v>
      </c>
      <c r="O64" s="24">
        <v>32.9</v>
      </c>
      <c r="P64" s="31"/>
      <c r="R64">
        <v>40</v>
      </c>
      <c r="S64" t="str">
        <f t="shared" si="1"/>
        <v>D40</v>
      </c>
      <c r="T64" t="str">
        <f t="shared" si="2"/>
        <v>D</v>
      </c>
      <c r="U64" t="s">
        <v>41</v>
      </c>
      <c r="V64">
        <v>11.85</v>
      </c>
      <c r="W64">
        <v>14.94</v>
      </c>
      <c r="X64">
        <v>17.190000000000001</v>
      </c>
      <c r="Y64">
        <v>19.559999999999999</v>
      </c>
      <c r="Z64">
        <v>21.57</v>
      </c>
      <c r="AA64">
        <v>23.35</v>
      </c>
      <c r="AB64">
        <v>25.96</v>
      </c>
      <c r="AC64">
        <v>28.57</v>
      </c>
      <c r="AD64">
        <v>31.06</v>
      </c>
      <c r="AE64">
        <v>33.659999999999997</v>
      </c>
      <c r="AF64">
        <v>36.270000000000003</v>
      </c>
      <c r="AG64">
        <v>36.270000000000003</v>
      </c>
      <c r="AH64">
        <v>32.9</v>
      </c>
    </row>
    <row r="65" spans="1:34" ht="15.75" x14ac:dyDescent="0.3">
      <c r="A65" s="5">
        <v>41</v>
      </c>
      <c r="B65" s="6" t="s">
        <v>42</v>
      </c>
      <c r="C65" s="106">
        <v>13.99</v>
      </c>
      <c r="D65" s="106">
        <v>17.54</v>
      </c>
      <c r="E65" s="106">
        <v>23.59</v>
      </c>
      <c r="F65" s="106">
        <v>27.86</v>
      </c>
      <c r="G65" s="106">
        <v>30.7</v>
      </c>
      <c r="H65" s="106">
        <v>33.659999999999997</v>
      </c>
      <c r="I65" s="106">
        <v>37.69</v>
      </c>
      <c r="J65" s="106">
        <v>41.84</v>
      </c>
      <c r="K65" s="106">
        <v>45.99</v>
      </c>
      <c r="L65" s="106">
        <v>50.02</v>
      </c>
      <c r="M65" s="106">
        <v>54.17</v>
      </c>
      <c r="N65" s="106">
        <v>54.17</v>
      </c>
      <c r="O65" s="24">
        <v>21.78</v>
      </c>
      <c r="P65" s="31"/>
      <c r="R65">
        <v>41</v>
      </c>
      <c r="S65" t="str">
        <f t="shared" si="1"/>
        <v>D41</v>
      </c>
      <c r="T65" t="str">
        <f t="shared" si="2"/>
        <v>D</v>
      </c>
      <c r="U65" t="s">
        <v>42</v>
      </c>
      <c r="V65">
        <v>13.99</v>
      </c>
      <c r="W65">
        <v>17.54</v>
      </c>
      <c r="X65">
        <v>23.59</v>
      </c>
      <c r="Y65">
        <v>27.86</v>
      </c>
      <c r="Z65">
        <v>30.7</v>
      </c>
      <c r="AA65">
        <v>33.659999999999997</v>
      </c>
      <c r="AB65">
        <v>37.69</v>
      </c>
      <c r="AC65">
        <v>41.84</v>
      </c>
      <c r="AD65">
        <v>45.99</v>
      </c>
      <c r="AE65">
        <v>50.02</v>
      </c>
      <c r="AF65">
        <v>54.17</v>
      </c>
      <c r="AG65">
        <v>54.17</v>
      </c>
      <c r="AH65">
        <v>21.78</v>
      </c>
    </row>
    <row r="66" spans="1:34" ht="15.75" x14ac:dyDescent="0.3">
      <c r="A66" s="5">
        <v>42</v>
      </c>
      <c r="B66" s="6" t="s">
        <v>43</v>
      </c>
      <c r="C66" s="106">
        <v>23.71</v>
      </c>
      <c r="D66" s="106">
        <v>29.87</v>
      </c>
      <c r="E66" s="106">
        <v>40.07</v>
      </c>
      <c r="F66" s="106">
        <v>50.02</v>
      </c>
      <c r="G66" s="106">
        <v>66.849999999999994</v>
      </c>
      <c r="H66" s="106">
        <v>78.12</v>
      </c>
      <c r="I66" s="106">
        <v>88.67</v>
      </c>
      <c r="J66" s="106">
        <v>99.33</v>
      </c>
      <c r="K66" s="106">
        <v>110</v>
      </c>
      <c r="L66" s="106">
        <v>120.55</v>
      </c>
      <c r="M66" s="106">
        <v>131.22</v>
      </c>
      <c r="N66" s="106">
        <v>131.22</v>
      </c>
      <c r="O66" s="24">
        <v>24.75</v>
      </c>
      <c r="P66" s="31"/>
      <c r="R66">
        <v>42</v>
      </c>
      <c r="S66" t="str">
        <f t="shared" si="1"/>
        <v>D42</v>
      </c>
      <c r="T66" t="str">
        <f t="shared" si="2"/>
        <v>D</v>
      </c>
      <c r="U66" t="s">
        <v>43</v>
      </c>
      <c r="V66">
        <v>23.71</v>
      </c>
      <c r="W66">
        <v>29.87</v>
      </c>
      <c r="X66">
        <v>40.07</v>
      </c>
      <c r="Y66">
        <v>50.02</v>
      </c>
      <c r="Z66">
        <v>66.849999999999994</v>
      </c>
      <c r="AA66">
        <v>78.12</v>
      </c>
      <c r="AB66">
        <v>88.67</v>
      </c>
      <c r="AC66">
        <v>99.33</v>
      </c>
      <c r="AD66">
        <v>110</v>
      </c>
      <c r="AE66">
        <v>120.55</v>
      </c>
      <c r="AF66">
        <v>131.22</v>
      </c>
      <c r="AG66">
        <v>131.22</v>
      </c>
      <c r="AH66">
        <v>24.75</v>
      </c>
    </row>
    <row r="67" spans="1:34" ht="15.75" x14ac:dyDescent="0.3">
      <c r="A67" s="5">
        <v>42</v>
      </c>
      <c r="B67" s="6" t="s">
        <v>4</v>
      </c>
      <c r="C67" s="106">
        <v>13.16</v>
      </c>
      <c r="D67" s="106">
        <v>16.600000000000001</v>
      </c>
      <c r="E67" s="106">
        <v>22.28</v>
      </c>
      <c r="F67" s="106">
        <v>25.01</v>
      </c>
      <c r="G67" s="106">
        <v>27.62</v>
      </c>
      <c r="H67" s="106">
        <v>29.87</v>
      </c>
      <c r="I67" s="106">
        <v>33.31</v>
      </c>
      <c r="J67" s="106">
        <v>36.86</v>
      </c>
      <c r="K67" s="106">
        <v>40.42</v>
      </c>
      <c r="L67" s="106">
        <v>43.98</v>
      </c>
      <c r="M67" s="106">
        <v>47.53</v>
      </c>
      <c r="N67" s="106">
        <v>47.53</v>
      </c>
      <c r="O67" s="24">
        <v>29.19</v>
      </c>
      <c r="P67" s="31"/>
      <c r="R67">
        <v>42</v>
      </c>
      <c r="S67" t="str">
        <f t="shared" si="1"/>
        <v>S42</v>
      </c>
      <c r="T67" t="str">
        <f t="shared" si="2"/>
        <v>S</v>
      </c>
      <c r="U67" t="s">
        <v>4</v>
      </c>
      <c r="V67">
        <v>13.16</v>
      </c>
      <c r="W67">
        <v>16.600000000000001</v>
      </c>
      <c r="X67">
        <v>22.28</v>
      </c>
      <c r="Y67">
        <v>25.01</v>
      </c>
      <c r="Z67">
        <v>27.62</v>
      </c>
      <c r="AA67">
        <v>29.87</v>
      </c>
      <c r="AB67">
        <v>33.31</v>
      </c>
      <c r="AC67">
        <v>36.86</v>
      </c>
      <c r="AD67">
        <v>40.42</v>
      </c>
      <c r="AE67">
        <v>43.98</v>
      </c>
      <c r="AF67">
        <v>47.53</v>
      </c>
      <c r="AG67">
        <v>47.53</v>
      </c>
      <c r="AH67">
        <v>29.19</v>
      </c>
    </row>
    <row r="68" spans="1:34" ht="15.75" x14ac:dyDescent="0.3">
      <c r="A68" s="5">
        <v>43</v>
      </c>
      <c r="B68" s="6" t="s">
        <v>44</v>
      </c>
      <c r="C68" s="106">
        <v>13.16</v>
      </c>
      <c r="D68" s="106">
        <v>16.600000000000001</v>
      </c>
      <c r="E68" s="106">
        <v>22.28</v>
      </c>
      <c r="F68" s="106">
        <v>25.01</v>
      </c>
      <c r="G68" s="106">
        <v>27.62</v>
      </c>
      <c r="H68" s="106">
        <v>29.87</v>
      </c>
      <c r="I68" s="106">
        <v>33.31</v>
      </c>
      <c r="J68" s="106">
        <v>36.86</v>
      </c>
      <c r="K68" s="106">
        <v>40.42</v>
      </c>
      <c r="L68" s="106">
        <v>43.98</v>
      </c>
      <c r="M68" s="106">
        <v>47.53</v>
      </c>
      <c r="N68" s="106">
        <v>47.53</v>
      </c>
      <c r="O68" s="24">
        <v>27.71</v>
      </c>
      <c r="P68" s="31"/>
      <c r="R68">
        <v>43</v>
      </c>
      <c r="S68" t="str">
        <f t="shared" si="1"/>
        <v>D43</v>
      </c>
      <c r="T68" t="str">
        <f t="shared" si="2"/>
        <v>D</v>
      </c>
      <c r="U68" t="s">
        <v>44</v>
      </c>
      <c r="V68">
        <v>13.16</v>
      </c>
      <c r="W68">
        <v>16.600000000000001</v>
      </c>
      <c r="X68">
        <v>22.28</v>
      </c>
      <c r="Y68">
        <v>25.01</v>
      </c>
      <c r="Z68">
        <v>27.62</v>
      </c>
      <c r="AA68">
        <v>29.87</v>
      </c>
      <c r="AB68">
        <v>33.31</v>
      </c>
      <c r="AC68">
        <v>36.86</v>
      </c>
      <c r="AD68">
        <v>40.42</v>
      </c>
      <c r="AE68">
        <v>43.98</v>
      </c>
      <c r="AF68">
        <v>47.53</v>
      </c>
      <c r="AG68">
        <v>47.53</v>
      </c>
      <c r="AH68">
        <v>27.71</v>
      </c>
    </row>
    <row r="69" spans="1:34" ht="15.75" x14ac:dyDescent="0.3">
      <c r="A69" s="5">
        <v>44</v>
      </c>
      <c r="B69" s="6" t="s">
        <v>45</v>
      </c>
      <c r="C69" s="106">
        <v>23.71</v>
      </c>
      <c r="D69" s="106">
        <v>29.87</v>
      </c>
      <c r="E69" s="106">
        <v>40.07</v>
      </c>
      <c r="F69" s="106">
        <v>50.02</v>
      </c>
      <c r="G69" s="106">
        <v>66.849999999999994</v>
      </c>
      <c r="H69" s="106">
        <v>92.1</v>
      </c>
      <c r="I69" s="106">
        <v>105.14</v>
      </c>
      <c r="J69" s="106">
        <v>118.18</v>
      </c>
      <c r="K69" s="106">
        <v>131.22</v>
      </c>
      <c r="L69" s="106">
        <v>144.26</v>
      </c>
      <c r="M69" s="106">
        <v>157.30000000000001</v>
      </c>
      <c r="N69" s="106">
        <v>157.30000000000001</v>
      </c>
      <c r="O69" s="24">
        <v>24.75</v>
      </c>
      <c r="P69" s="31"/>
      <c r="R69">
        <v>44</v>
      </c>
      <c r="S69" t="str">
        <f t="shared" si="1"/>
        <v>D44</v>
      </c>
      <c r="T69" t="str">
        <f t="shared" si="2"/>
        <v>D</v>
      </c>
      <c r="U69" t="s">
        <v>45</v>
      </c>
      <c r="V69">
        <v>23.71</v>
      </c>
      <c r="W69">
        <v>29.87</v>
      </c>
      <c r="X69">
        <v>40.07</v>
      </c>
      <c r="Y69">
        <v>50.02</v>
      </c>
      <c r="Z69">
        <v>66.849999999999994</v>
      </c>
      <c r="AA69">
        <v>92.1</v>
      </c>
      <c r="AB69">
        <v>105.14</v>
      </c>
      <c r="AC69">
        <v>118.18</v>
      </c>
      <c r="AD69">
        <v>131.22</v>
      </c>
      <c r="AE69">
        <v>144.26</v>
      </c>
      <c r="AF69">
        <v>157.30000000000001</v>
      </c>
      <c r="AG69">
        <v>157.30000000000001</v>
      </c>
      <c r="AH69">
        <v>24.75</v>
      </c>
    </row>
    <row r="70" spans="1:34" ht="15.75" x14ac:dyDescent="0.3">
      <c r="A70" s="5">
        <v>45</v>
      </c>
      <c r="B70" s="6" t="s">
        <v>46</v>
      </c>
      <c r="C70" s="106">
        <v>13.16</v>
      </c>
      <c r="D70" s="106">
        <v>16.600000000000001</v>
      </c>
      <c r="E70" s="106">
        <v>22.28</v>
      </c>
      <c r="F70" s="106">
        <v>25.01</v>
      </c>
      <c r="G70" s="106">
        <v>27.62</v>
      </c>
      <c r="H70" s="106">
        <v>29.87</v>
      </c>
      <c r="I70" s="106">
        <v>33.31</v>
      </c>
      <c r="J70" s="106">
        <v>36.86</v>
      </c>
      <c r="K70" s="106">
        <v>40.42</v>
      </c>
      <c r="L70" s="106">
        <v>43.98</v>
      </c>
      <c r="M70" s="106">
        <v>47.53</v>
      </c>
      <c r="N70" s="106">
        <v>47.53</v>
      </c>
      <c r="O70" s="24">
        <v>24.14</v>
      </c>
      <c r="P70" s="31"/>
      <c r="R70">
        <v>45</v>
      </c>
      <c r="S70" t="str">
        <f t="shared" si="1"/>
        <v>D45</v>
      </c>
      <c r="T70" t="str">
        <f t="shared" si="2"/>
        <v>D</v>
      </c>
      <c r="U70" t="s">
        <v>46</v>
      </c>
      <c r="V70">
        <v>13.16</v>
      </c>
      <c r="W70">
        <v>16.600000000000001</v>
      </c>
      <c r="X70">
        <v>22.28</v>
      </c>
      <c r="Y70">
        <v>25.01</v>
      </c>
      <c r="Z70">
        <v>27.62</v>
      </c>
      <c r="AA70">
        <v>29.87</v>
      </c>
      <c r="AB70">
        <v>33.31</v>
      </c>
      <c r="AC70">
        <v>36.86</v>
      </c>
      <c r="AD70">
        <v>40.42</v>
      </c>
      <c r="AE70">
        <v>43.98</v>
      </c>
      <c r="AF70">
        <v>47.53</v>
      </c>
      <c r="AG70">
        <v>47.53</v>
      </c>
      <c r="AH70">
        <v>24.14</v>
      </c>
    </row>
    <row r="71" spans="1:34" ht="15.75" x14ac:dyDescent="0.3">
      <c r="A71" s="5">
        <v>46</v>
      </c>
      <c r="B71" s="6" t="s">
        <v>47</v>
      </c>
      <c r="C71" s="106">
        <v>23.71</v>
      </c>
      <c r="D71" s="106">
        <v>29.87</v>
      </c>
      <c r="E71" s="106">
        <v>40.07</v>
      </c>
      <c r="F71" s="106">
        <v>50.02</v>
      </c>
      <c r="G71" s="106">
        <v>66.849999999999994</v>
      </c>
      <c r="H71" s="106">
        <v>92.1</v>
      </c>
      <c r="I71" s="106">
        <v>105.14</v>
      </c>
      <c r="J71" s="106">
        <v>118.18</v>
      </c>
      <c r="K71" s="106">
        <v>131.22</v>
      </c>
      <c r="L71" s="106">
        <v>144.26</v>
      </c>
      <c r="M71" s="106">
        <v>157.30000000000001</v>
      </c>
      <c r="N71" s="106">
        <v>157.30000000000001</v>
      </c>
      <c r="O71" s="24">
        <v>32.159999999999997</v>
      </c>
      <c r="P71" s="31"/>
      <c r="R71">
        <v>46</v>
      </c>
      <c r="S71" t="str">
        <f t="shared" si="1"/>
        <v>D46</v>
      </c>
      <c r="T71" t="str">
        <f t="shared" si="2"/>
        <v>D</v>
      </c>
      <c r="U71" t="s">
        <v>47</v>
      </c>
      <c r="V71">
        <v>23.71</v>
      </c>
      <c r="W71">
        <v>29.87</v>
      </c>
      <c r="X71">
        <v>40.07</v>
      </c>
      <c r="Y71">
        <v>50.02</v>
      </c>
      <c r="Z71">
        <v>66.849999999999994</v>
      </c>
      <c r="AA71">
        <v>92.1</v>
      </c>
      <c r="AB71">
        <v>105.14</v>
      </c>
      <c r="AC71">
        <v>118.18</v>
      </c>
      <c r="AD71">
        <v>131.22</v>
      </c>
      <c r="AE71">
        <v>144.26</v>
      </c>
      <c r="AF71">
        <v>157.30000000000001</v>
      </c>
      <c r="AG71">
        <v>157.30000000000001</v>
      </c>
      <c r="AH71">
        <v>32.159999999999997</v>
      </c>
    </row>
    <row r="72" spans="1:34" ht="15.75" x14ac:dyDescent="0.3">
      <c r="A72" s="5">
        <v>47</v>
      </c>
      <c r="B72" s="6" t="s">
        <v>48</v>
      </c>
      <c r="C72" s="106">
        <v>13.99</v>
      </c>
      <c r="D72" s="106">
        <v>17.54</v>
      </c>
      <c r="E72" s="106">
        <v>20.86</v>
      </c>
      <c r="F72" s="106">
        <v>25.13</v>
      </c>
      <c r="G72" s="106">
        <v>27.86</v>
      </c>
      <c r="H72" s="106">
        <v>29.52</v>
      </c>
      <c r="I72" s="106">
        <v>32.950000000000003</v>
      </c>
      <c r="J72" s="106">
        <v>36.270000000000003</v>
      </c>
      <c r="K72" s="106">
        <v>39.71</v>
      </c>
      <c r="L72" s="106">
        <v>43.15</v>
      </c>
      <c r="M72" s="106">
        <v>46.47</v>
      </c>
      <c r="N72" s="106">
        <v>46.47</v>
      </c>
      <c r="O72" s="24">
        <v>36.15</v>
      </c>
      <c r="P72" s="31"/>
      <c r="R72">
        <v>47</v>
      </c>
      <c r="S72" t="str">
        <f t="shared" si="1"/>
        <v>D47</v>
      </c>
      <c r="T72" t="str">
        <f t="shared" si="2"/>
        <v>D</v>
      </c>
      <c r="U72" t="s">
        <v>48</v>
      </c>
      <c r="V72">
        <v>13.99</v>
      </c>
      <c r="W72">
        <v>17.54</v>
      </c>
      <c r="X72">
        <v>20.86</v>
      </c>
      <c r="Y72">
        <v>25.13</v>
      </c>
      <c r="Z72">
        <v>27.86</v>
      </c>
      <c r="AA72">
        <v>29.52</v>
      </c>
      <c r="AB72">
        <v>32.950000000000003</v>
      </c>
      <c r="AC72">
        <v>36.270000000000003</v>
      </c>
      <c r="AD72">
        <v>39.71</v>
      </c>
      <c r="AE72">
        <v>43.15</v>
      </c>
      <c r="AF72">
        <v>46.47</v>
      </c>
      <c r="AG72">
        <v>46.47</v>
      </c>
      <c r="AH72">
        <v>36.15</v>
      </c>
    </row>
    <row r="73" spans="1:34" ht="15.75" x14ac:dyDescent="0.3">
      <c r="A73" s="5">
        <v>48</v>
      </c>
      <c r="B73" s="6" t="s">
        <v>49</v>
      </c>
      <c r="C73" s="106">
        <v>14.82</v>
      </c>
      <c r="D73" s="106">
        <v>18.73</v>
      </c>
      <c r="E73" s="106">
        <v>25.01</v>
      </c>
      <c r="F73" s="106">
        <v>28.21</v>
      </c>
      <c r="G73" s="106">
        <v>31.18</v>
      </c>
      <c r="H73" s="106">
        <v>33.549999999999997</v>
      </c>
      <c r="I73" s="106">
        <v>37.58</v>
      </c>
      <c r="J73" s="106">
        <v>41.49</v>
      </c>
      <c r="K73" s="106">
        <v>45.52</v>
      </c>
      <c r="L73" s="106">
        <v>49.55</v>
      </c>
      <c r="M73" s="106">
        <v>53.46</v>
      </c>
      <c r="N73" s="106">
        <v>53.46</v>
      </c>
      <c r="O73" s="24">
        <v>30.67</v>
      </c>
      <c r="P73" s="31"/>
      <c r="R73">
        <v>48</v>
      </c>
      <c r="S73" t="str">
        <f t="shared" si="1"/>
        <v>D48</v>
      </c>
      <c r="T73" t="str">
        <f t="shared" si="2"/>
        <v>D</v>
      </c>
      <c r="U73" t="s">
        <v>49</v>
      </c>
      <c r="V73">
        <v>14.82</v>
      </c>
      <c r="W73">
        <v>18.73</v>
      </c>
      <c r="X73">
        <v>25.01</v>
      </c>
      <c r="Y73">
        <v>28.21</v>
      </c>
      <c r="Z73">
        <v>31.18</v>
      </c>
      <c r="AA73">
        <v>33.549999999999997</v>
      </c>
      <c r="AB73">
        <v>37.58</v>
      </c>
      <c r="AC73">
        <v>41.49</v>
      </c>
      <c r="AD73">
        <v>45.52</v>
      </c>
      <c r="AE73">
        <v>49.55</v>
      </c>
      <c r="AF73">
        <v>53.46</v>
      </c>
      <c r="AG73">
        <v>53.46</v>
      </c>
      <c r="AH73">
        <v>30.67</v>
      </c>
    </row>
    <row r="74" spans="1:34" ht="15.75" x14ac:dyDescent="0.3">
      <c r="A74" s="5">
        <v>49</v>
      </c>
      <c r="B74" s="6" t="s">
        <v>50</v>
      </c>
      <c r="C74" s="106">
        <v>23.61</v>
      </c>
      <c r="D74" s="106">
        <v>29.87</v>
      </c>
      <c r="E74" s="106">
        <v>40.07</v>
      </c>
      <c r="F74" s="106">
        <v>50.02</v>
      </c>
      <c r="G74" s="106">
        <v>66.849999999999994</v>
      </c>
      <c r="H74" s="106">
        <v>71.12</v>
      </c>
      <c r="I74" s="106">
        <v>80.489999999999995</v>
      </c>
      <c r="J74" s="106">
        <v>89.97</v>
      </c>
      <c r="K74" s="106">
        <v>99.33</v>
      </c>
      <c r="L74" s="106">
        <v>108.82</v>
      </c>
      <c r="M74" s="106">
        <v>118.18</v>
      </c>
      <c r="N74" s="106">
        <v>118.18</v>
      </c>
      <c r="O74" s="24">
        <v>24.01</v>
      </c>
      <c r="P74" s="31"/>
      <c r="R74">
        <v>49</v>
      </c>
      <c r="S74" t="str">
        <f t="shared" si="1"/>
        <v>D49</v>
      </c>
      <c r="T74" t="str">
        <f t="shared" si="2"/>
        <v>D</v>
      </c>
      <c r="U74" t="s">
        <v>50</v>
      </c>
      <c r="V74">
        <v>23.61</v>
      </c>
      <c r="W74">
        <v>29.87</v>
      </c>
      <c r="X74">
        <v>40.07</v>
      </c>
      <c r="Y74">
        <v>50.02</v>
      </c>
      <c r="Z74">
        <v>66.849999999999994</v>
      </c>
      <c r="AA74">
        <v>71.12</v>
      </c>
      <c r="AB74">
        <v>80.489999999999995</v>
      </c>
      <c r="AC74">
        <v>89.97</v>
      </c>
      <c r="AD74">
        <v>99.33</v>
      </c>
      <c r="AE74">
        <v>108.82</v>
      </c>
      <c r="AF74">
        <v>118.18</v>
      </c>
      <c r="AG74">
        <v>118.18</v>
      </c>
      <c r="AH74">
        <v>24.01</v>
      </c>
    </row>
    <row r="75" spans="1:34" ht="15.75" x14ac:dyDescent="0.3">
      <c r="A75" s="5">
        <v>50</v>
      </c>
      <c r="B75" s="6" t="s">
        <v>51</v>
      </c>
      <c r="C75" s="106">
        <v>15.77</v>
      </c>
      <c r="D75" s="106">
        <v>19.91</v>
      </c>
      <c r="E75" s="106">
        <v>23.71</v>
      </c>
      <c r="F75" s="106">
        <v>28.45</v>
      </c>
      <c r="G75" s="106">
        <v>31.65</v>
      </c>
      <c r="H75" s="106">
        <v>33.43</v>
      </c>
      <c r="I75" s="106">
        <v>37.340000000000003</v>
      </c>
      <c r="J75" s="106">
        <v>41.13</v>
      </c>
      <c r="K75" s="106">
        <v>44.93</v>
      </c>
      <c r="L75" s="106">
        <v>48.84</v>
      </c>
      <c r="M75" s="106">
        <v>52.63</v>
      </c>
      <c r="N75" s="106">
        <v>52.63</v>
      </c>
      <c r="O75" s="24">
        <v>26.23</v>
      </c>
      <c r="P75" s="31"/>
      <c r="R75">
        <v>50</v>
      </c>
      <c r="S75" t="str">
        <f t="shared" si="1"/>
        <v>D50</v>
      </c>
      <c r="T75" t="str">
        <f t="shared" si="2"/>
        <v>D</v>
      </c>
      <c r="U75" t="s">
        <v>51</v>
      </c>
      <c r="V75">
        <v>15.77</v>
      </c>
      <c r="W75">
        <v>19.91</v>
      </c>
      <c r="X75">
        <v>23.71</v>
      </c>
      <c r="Y75">
        <v>28.45</v>
      </c>
      <c r="Z75">
        <v>31.65</v>
      </c>
      <c r="AA75">
        <v>33.43</v>
      </c>
      <c r="AB75">
        <v>37.340000000000003</v>
      </c>
      <c r="AC75">
        <v>41.13</v>
      </c>
      <c r="AD75">
        <v>44.93</v>
      </c>
      <c r="AE75">
        <v>48.84</v>
      </c>
      <c r="AF75">
        <v>52.63</v>
      </c>
      <c r="AG75">
        <v>52.63</v>
      </c>
      <c r="AH75">
        <v>26.23</v>
      </c>
    </row>
    <row r="76" spans="1:34" ht="15.75" x14ac:dyDescent="0.3">
      <c r="A76" s="5">
        <v>51</v>
      </c>
      <c r="B76" s="6" t="s">
        <v>52</v>
      </c>
      <c r="C76" s="106">
        <v>23.71</v>
      </c>
      <c r="D76" s="106">
        <v>29.87</v>
      </c>
      <c r="E76" s="106">
        <v>40.07</v>
      </c>
      <c r="F76" s="106">
        <v>50.02</v>
      </c>
      <c r="G76" s="106">
        <v>66.849999999999994</v>
      </c>
      <c r="H76" s="106">
        <v>88.55</v>
      </c>
      <c r="I76" s="106">
        <v>100.99</v>
      </c>
      <c r="J76" s="106">
        <v>113.44</v>
      </c>
      <c r="K76" s="106">
        <v>125.89</v>
      </c>
      <c r="L76" s="106">
        <v>138.33000000000001</v>
      </c>
      <c r="M76" s="106">
        <v>150.78</v>
      </c>
      <c r="N76" s="106">
        <v>150.78</v>
      </c>
      <c r="O76" s="24">
        <v>18.079999999999998</v>
      </c>
      <c r="P76" s="31"/>
      <c r="R76">
        <v>51</v>
      </c>
      <c r="S76" t="str">
        <f t="shared" si="1"/>
        <v>D51</v>
      </c>
      <c r="T76" t="str">
        <f t="shared" si="2"/>
        <v>D</v>
      </c>
      <c r="U76" t="s">
        <v>52</v>
      </c>
      <c r="V76">
        <v>23.71</v>
      </c>
      <c r="W76">
        <v>29.87</v>
      </c>
      <c r="X76">
        <v>40.07</v>
      </c>
      <c r="Y76">
        <v>50.02</v>
      </c>
      <c r="Z76">
        <v>66.849999999999994</v>
      </c>
      <c r="AA76">
        <v>88.55</v>
      </c>
      <c r="AB76">
        <v>100.99</v>
      </c>
      <c r="AC76">
        <v>113.44</v>
      </c>
      <c r="AD76">
        <v>125.89</v>
      </c>
      <c r="AE76">
        <v>138.33000000000001</v>
      </c>
      <c r="AF76">
        <v>150.78</v>
      </c>
      <c r="AG76">
        <v>150.78</v>
      </c>
      <c r="AH76">
        <v>18.079999999999998</v>
      </c>
    </row>
    <row r="77" spans="1:34" ht="15.75" x14ac:dyDescent="0.3">
      <c r="A77" s="5">
        <v>52</v>
      </c>
      <c r="B77" s="6" t="s">
        <v>53</v>
      </c>
      <c r="C77" s="106">
        <v>23.71</v>
      </c>
      <c r="D77" s="106">
        <v>29.87</v>
      </c>
      <c r="E77" s="106">
        <v>40.07</v>
      </c>
      <c r="F77" s="106">
        <v>50.02</v>
      </c>
      <c r="G77" s="106">
        <v>66.849999999999994</v>
      </c>
      <c r="H77" s="106">
        <v>105.97</v>
      </c>
      <c r="I77" s="106">
        <v>121.5</v>
      </c>
      <c r="J77" s="106">
        <v>137.03</v>
      </c>
      <c r="K77" s="106">
        <v>152.44</v>
      </c>
      <c r="L77" s="106">
        <v>167.97</v>
      </c>
      <c r="M77" s="106">
        <v>183.38</v>
      </c>
      <c r="N77" s="106">
        <v>183.38</v>
      </c>
      <c r="O77" s="24">
        <v>17.34</v>
      </c>
      <c r="P77" s="31"/>
      <c r="R77">
        <v>52</v>
      </c>
      <c r="S77" t="str">
        <f t="shared" si="1"/>
        <v>D52</v>
      </c>
      <c r="T77" t="str">
        <f t="shared" si="2"/>
        <v>D</v>
      </c>
      <c r="U77" t="s">
        <v>53</v>
      </c>
      <c r="V77">
        <v>23.71</v>
      </c>
      <c r="W77">
        <v>29.87</v>
      </c>
      <c r="X77">
        <v>40.07</v>
      </c>
      <c r="Y77">
        <v>50.02</v>
      </c>
      <c r="Z77">
        <v>66.849999999999994</v>
      </c>
      <c r="AA77">
        <v>105.97</v>
      </c>
      <c r="AB77">
        <v>121.5</v>
      </c>
      <c r="AC77">
        <v>137.03</v>
      </c>
      <c r="AD77">
        <v>152.44</v>
      </c>
      <c r="AE77">
        <v>167.97</v>
      </c>
      <c r="AF77">
        <v>183.38</v>
      </c>
      <c r="AG77">
        <v>183.38</v>
      </c>
      <c r="AH77">
        <v>17.34</v>
      </c>
    </row>
    <row r="78" spans="1:34" ht="15.75" x14ac:dyDescent="0.3">
      <c r="A78" s="5">
        <v>53</v>
      </c>
      <c r="B78" s="6" t="s">
        <v>54</v>
      </c>
      <c r="C78" s="106">
        <v>23.71</v>
      </c>
      <c r="D78" s="106">
        <v>29.87</v>
      </c>
      <c r="E78" s="106">
        <v>40.07</v>
      </c>
      <c r="F78" s="106">
        <v>50.02</v>
      </c>
      <c r="G78" s="106">
        <v>66.849999999999994</v>
      </c>
      <c r="H78" s="106">
        <v>112.96</v>
      </c>
      <c r="I78" s="106">
        <v>129.68</v>
      </c>
      <c r="J78" s="106">
        <v>146.38999999999999</v>
      </c>
      <c r="K78" s="106">
        <v>162.99</v>
      </c>
      <c r="L78" s="106">
        <v>179.7</v>
      </c>
      <c r="M78" s="106">
        <v>196.41</v>
      </c>
      <c r="N78" s="106">
        <v>196.41</v>
      </c>
      <c r="O78" s="24">
        <v>25.49</v>
      </c>
      <c r="P78" s="31"/>
      <c r="R78">
        <v>53</v>
      </c>
      <c r="S78" t="str">
        <f t="shared" si="1"/>
        <v>D53</v>
      </c>
      <c r="T78" t="str">
        <f t="shared" si="2"/>
        <v>D</v>
      </c>
      <c r="U78" t="s">
        <v>54</v>
      </c>
      <c r="V78">
        <v>23.71</v>
      </c>
      <c r="W78">
        <v>29.87</v>
      </c>
      <c r="X78">
        <v>40.07</v>
      </c>
      <c r="Y78">
        <v>50.02</v>
      </c>
      <c r="Z78">
        <v>66.849999999999994</v>
      </c>
      <c r="AA78">
        <v>112.96</v>
      </c>
      <c r="AB78">
        <v>129.68</v>
      </c>
      <c r="AC78">
        <v>146.38999999999999</v>
      </c>
      <c r="AD78">
        <v>162.99</v>
      </c>
      <c r="AE78">
        <v>179.7</v>
      </c>
      <c r="AF78">
        <v>196.41</v>
      </c>
      <c r="AG78">
        <v>196.41</v>
      </c>
      <c r="AH78">
        <v>25.49</v>
      </c>
    </row>
    <row r="79" spans="1:34" ht="15.75" x14ac:dyDescent="0.3">
      <c r="A79" s="5">
        <v>54</v>
      </c>
      <c r="B79" s="6" t="s">
        <v>55</v>
      </c>
      <c r="C79" s="106">
        <v>23.71</v>
      </c>
      <c r="D79" s="106">
        <v>29.87</v>
      </c>
      <c r="E79" s="106">
        <v>40.07</v>
      </c>
      <c r="F79" s="106">
        <v>50.02</v>
      </c>
      <c r="G79" s="106">
        <v>66.849999999999994</v>
      </c>
      <c r="H79" s="106">
        <v>105.97</v>
      </c>
      <c r="I79" s="106">
        <v>121.5</v>
      </c>
      <c r="J79" s="106">
        <v>137.03</v>
      </c>
      <c r="K79" s="106">
        <v>152.44</v>
      </c>
      <c r="L79" s="106">
        <v>167.97</v>
      </c>
      <c r="M79" s="106">
        <v>183.38</v>
      </c>
      <c r="N79" s="106">
        <v>183.38</v>
      </c>
      <c r="O79" s="24">
        <v>24.14</v>
      </c>
      <c r="P79" s="31"/>
      <c r="R79">
        <v>54</v>
      </c>
      <c r="S79" t="str">
        <f t="shared" ref="S79:S130" si="3">T79&amp;R79</f>
        <v>D54</v>
      </c>
      <c r="T79" t="str">
        <f t="shared" si="2"/>
        <v>D</v>
      </c>
      <c r="U79" t="s">
        <v>55</v>
      </c>
      <c r="V79">
        <v>23.71</v>
      </c>
      <c r="W79">
        <v>29.87</v>
      </c>
      <c r="X79">
        <v>40.07</v>
      </c>
      <c r="Y79">
        <v>50.02</v>
      </c>
      <c r="Z79">
        <v>66.849999999999994</v>
      </c>
      <c r="AA79">
        <v>105.97</v>
      </c>
      <c r="AB79">
        <v>121.5</v>
      </c>
      <c r="AC79">
        <v>137.03</v>
      </c>
      <c r="AD79">
        <v>152.44</v>
      </c>
      <c r="AE79">
        <v>167.97</v>
      </c>
      <c r="AF79">
        <v>183.38</v>
      </c>
      <c r="AG79">
        <v>183.38</v>
      </c>
      <c r="AH79">
        <v>24.14</v>
      </c>
    </row>
    <row r="80" spans="1:34" ht="15.75" x14ac:dyDescent="0.3">
      <c r="A80" s="5">
        <v>55</v>
      </c>
      <c r="B80" s="6" t="s">
        <v>56</v>
      </c>
      <c r="C80" s="106">
        <v>15.77</v>
      </c>
      <c r="D80" s="106">
        <v>19.91</v>
      </c>
      <c r="E80" s="106">
        <v>26.67</v>
      </c>
      <c r="F80" s="106">
        <v>33.31</v>
      </c>
      <c r="G80" s="106">
        <v>36.39</v>
      </c>
      <c r="H80" s="106">
        <v>40.42</v>
      </c>
      <c r="I80" s="106">
        <v>45.52</v>
      </c>
      <c r="J80" s="106">
        <v>50.61</v>
      </c>
      <c r="K80" s="106">
        <v>55.59</v>
      </c>
      <c r="L80" s="106">
        <v>60.69</v>
      </c>
      <c r="M80" s="106">
        <v>65.67</v>
      </c>
      <c r="N80" s="106">
        <v>65.67</v>
      </c>
      <c r="O80" s="24">
        <v>19.96</v>
      </c>
      <c r="P80" s="31"/>
      <c r="R80">
        <v>55</v>
      </c>
      <c r="S80" t="str">
        <f t="shared" si="3"/>
        <v>D55</v>
      </c>
      <c r="T80" t="str">
        <f t="shared" ref="T80:T130" si="4">IF(U80="Stations","S","D")</f>
        <v>D</v>
      </c>
      <c r="U80" t="s">
        <v>56</v>
      </c>
      <c r="V80">
        <v>15.77</v>
      </c>
      <c r="W80">
        <v>19.91</v>
      </c>
      <c r="X80">
        <v>26.67</v>
      </c>
      <c r="Y80">
        <v>33.31</v>
      </c>
      <c r="Z80">
        <v>36.39</v>
      </c>
      <c r="AA80">
        <v>40.42</v>
      </c>
      <c r="AB80">
        <v>45.52</v>
      </c>
      <c r="AC80">
        <v>50.61</v>
      </c>
      <c r="AD80">
        <v>55.59</v>
      </c>
      <c r="AE80">
        <v>60.69</v>
      </c>
      <c r="AF80">
        <v>65.67</v>
      </c>
      <c r="AG80">
        <v>65.67</v>
      </c>
      <c r="AH80">
        <v>19.96</v>
      </c>
    </row>
    <row r="81" spans="1:34" ht="15.75" x14ac:dyDescent="0.3">
      <c r="A81" s="5">
        <v>56</v>
      </c>
      <c r="B81" s="6" t="s">
        <v>57</v>
      </c>
      <c r="C81" s="106">
        <v>15.77</v>
      </c>
      <c r="D81" s="106">
        <v>19.91</v>
      </c>
      <c r="E81" s="106">
        <v>26.67</v>
      </c>
      <c r="F81" s="106">
        <v>33.31</v>
      </c>
      <c r="G81" s="106">
        <v>37.93</v>
      </c>
      <c r="H81" s="106">
        <v>42.79</v>
      </c>
      <c r="I81" s="106">
        <v>48.24</v>
      </c>
      <c r="J81" s="106">
        <v>53.7</v>
      </c>
      <c r="K81" s="106">
        <v>59.15</v>
      </c>
      <c r="L81" s="106">
        <v>64.599999999999994</v>
      </c>
      <c r="M81" s="106">
        <v>70.05</v>
      </c>
      <c r="N81" s="106">
        <v>70.05</v>
      </c>
      <c r="O81" s="24">
        <v>29.19</v>
      </c>
      <c r="P81" s="31"/>
      <c r="R81">
        <v>56</v>
      </c>
      <c r="S81" t="str">
        <f t="shared" si="3"/>
        <v>D56</v>
      </c>
      <c r="T81" t="str">
        <f t="shared" si="4"/>
        <v>D</v>
      </c>
      <c r="U81" t="s">
        <v>57</v>
      </c>
      <c r="V81">
        <v>15.77</v>
      </c>
      <c r="W81">
        <v>19.91</v>
      </c>
      <c r="X81">
        <v>26.67</v>
      </c>
      <c r="Y81">
        <v>33.31</v>
      </c>
      <c r="Z81">
        <v>37.93</v>
      </c>
      <c r="AA81">
        <v>42.79</v>
      </c>
      <c r="AB81">
        <v>48.24</v>
      </c>
      <c r="AC81">
        <v>53.7</v>
      </c>
      <c r="AD81">
        <v>59.15</v>
      </c>
      <c r="AE81">
        <v>64.599999999999994</v>
      </c>
      <c r="AF81">
        <v>70.05</v>
      </c>
      <c r="AG81">
        <v>70.05</v>
      </c>
      <c r="AH81">
        <v>29.19</v>
      </c>
    </row>
    <row r="82" spans="1:34" ht="15.75" x14ac:dyDescent="0.3">
      <c r="A82" s="5">
        <v>56</v>
      </c>
      <c r="B82" s="6" t="s">
        <v>18</v>
      </c>
      <c r="C82" s="106">
        <v>23.71</v>
      </c>
      <c r="D82" s="106">
        <v>29.87</v>
      </c>
      <c r="E82" s="106">
        <v>40.07</v>
      </c>
      <c r="F82" s="106">
        <v>50.02</v>
      </c>
      <c r="G82" s="106">
        <v>66.849999999999994</v>
      </c>
      <c r="H82" s="106">
        <v>71.12</v>
      </c>
      <c r="I82" s="106">
        <v>80.489999999999995</v>
      </c>
      <c r="J82" s="106">
        <v>89.97</v>
      </c>
      <c r="K82" s="106">
        <v>99.33</v>
      </c>
      <c r="L82" s="106">
        <v>108.82</v>
      </c>
      <c r="M82" s="106">
        <v>118.18</v>
      </c>
      <c r="N82" s="106">
        <v>118.18</v>
      </c>
      <c r="O82" s="24">
        <v>63.47</v>
      </c>
      <c r="P82" s="31"/>
      <c r="R82">
        <v>56</v>
      </c>
      <c r="S82" t="str">
        <f t="shared" si="3"/>
        <v>D56</v>
      </c>
      <c r="T82" t="str">
        <f t="shared" si="4"/>
        <v>D</v>
      </c>
      <c r="U82" t="s">
        <v>18</v>
      </c>
      <c r="V82">
        <v>23.71</v>
      </c>
      <c r="W82">
        <v>29.87</v>
      </c>
      <c r="X82">
        <v>40.07</v>
      </c>
      <c r="Y82">
        <v>50.02</v>
      </c>
      <c r="Z82">
        <v>66.849999999999994</v>
      </c>
      <c r="AA82">
        <v>71.12</v>
      </c>
      <c r="AB82">
        <v>80.489999999999995</v>
      </c>
      <c r="AC82">
        <v>89.97</v>
      </c>
      <c r="AD82">
        <v>99.33</v>
      </c>
      <c r="AE82">
        <v>108.82</v>
      </c>
      <c r="AF82">
        <v>118.18</v>
      </c>
      <c r="AG82">
        <v>118.18</v>
      </c>
      <c r="AH82">
        <v>63.47</v>
      </c>
    </row>
    <row r="83" spans="1:34" ht="15.75" x14ac:dyDescent="0.3">
      <c r="A83" s="5">
        <v>57</v>
      </c>
      <c r="B83" s="6" t="s">
        <v>58</v>
      </c>
      <c r="C83" s="106">
        <v>16.95</v>
      </c>
      <c r="D83" s="106">
        <v>21.34</v>
      </c>
      <c r="E83" s="106">
        <v>28.57</v>
      </c>
      <c r="F83" s="106">
        <v>35.68</v>
      </c>
      <c r="G83" s="106">
        <v>41.49</v>
      </c>
      <c r="H83" s="106">
        <v>48.36</v>
      </c>
      <c r="I83" s="106">
        <v>54.53</v>
      </c>
      <c r="J83" s="106">
        <v>60.93</v>
      </c>
      <c r="K83" s="106">
        <v>67.209999999999994</v>
      </c>
      <c r="L83" s="106">
        <v>73.489999999999995</v>
      </c>
      <c r="M83" s="106">
        <v>79.77</v>
      </c>
      <c r="N83" s="106">
        <v>79.77</v>
      </c>
      <c r="O83" s="24">
        <v>24.14</v>
      </c>
      <c r="P83" s="31"/>
      <c r="R83">
        <v>57</v>
      </c>
      <c r="S83" t="str">
        <f t="shared" si="3"/>
        <v>D57</v>
      </c>
      <c r="T83" t="str">
        <f t="shared" si="4"/>
        <v>D</v>
      </c>
      <c r="U83" t="s">
        <v>58</v>
      </c>
      <c r="V83">
        <v>16.95</v>
      </c>
      <c r="W83">
        <v>21.34</v>
      </c>
      <c r="X83">
        <v>28.57</v>
      </c>
      <c r="Y83">
        <v>35.68</v>
      </c>
      <c r="Z83">
        <v>41.49</v>
      </c>
      <c r="AA83">
        <v>48.36</v>
      </c>
      <c r="AB83">
        <v>54.53</v>
      </c>
      <c r="AC83">
        <v>60.93</v>
      </c>
      <c r="AD83">
        <v>67.209999999999994</v>
      </c>
      <c r="AE83">
        <v>73.489999999999995</v>
      </c>
      <c r="AF83">
        <v>79.77</v>
      </c>
      <c r="AG83">
        <v>79.77</v>
      </c>
      <c r="AH83">
        <v>24.14</v>
      </c>
    </row>
    <row r="84" spans="1:34" ht="15.75" x14ac:dyDescent="0.3">
      <c r="A84" s="5">
        <v>58</v>
      </c>
      <c r="B84" s="6" t="s">
        <v>59</v>
      </c>
      <c r="C84" s="106">
        <v>23.71</v>
      </c>
      <c r="D84" s="106">
        <v>29.87</v>
      </c>
      <c r="E84" s="106">
        <v>40.07</v>
      </c>
      <c r="F84" s="106">
        <v>50.02</v>
      </c>
      <c r="G84" s="106">
        <v>66.849999999999994</v>
      </c>
      <c r="H84" s="106">
        <v>74.56</v>
      </c>
      <c r="I84" s="106">
        <v>84.63</v>
      </c>
      <c r="J84" s="106">
        <v>94.71</v>
      </c>
      <c r="K84" s="106">
        <v>104.67</v>
      </c>
      <c r="L84" s="106">
        <v>114.62</v>
      </c>
      <c r="M84" s="106">
        <v>124.7</v>
      </c>
      <c r="N84" s="106">
        <v>124.7</v>
      </c>
      <c r="O84" s="24">
        <v>24.22</v>
      </c>
      <c r="P84" s="31"/>
      <c r="R84">
        <v>58</v>
      </c>
      <c r="S84" t="str">
        <f t="shared" si="3"/>
        <v>D58</v>
      </c>
      <c r="T84" t="str">
        <f t="shared" si="4"/>
        <v>D</v>
      </c>
      <c r="U84" t="s">
        <v>59</v>
      </c>
      <c r="V84">
        <v>23.71</v>
      </c>
      <c r="W84">
        <v>29.87</v>
      </c>
      <c r="X84">
        <v>40.07</v>
      </c>
      <c r="Y84">
        <v>50.02</v>
      </c>
      <c r="Z84">
        <v>66.849999999999994</v>
      </c>
      <c r="AA84">
        <v>74.56</v>
      </c>
      <c r="AB84">
        <v>84.63</v>
      </c>
      <c r="AC84">
        <v>94.71</v>
      </c>
      <c r="AD84">
        <v>104.67</v>
      </c>
      <c r="AE84">
        <v>114.62</v>
      </c>
      <c r="AF84">
        <v>124.7</v>
      </c>
      <c r="AG84">
        <v>124.7</v>
      </c>
      <c r="AH84">
        <v>24.22</v>
      </c>
    </row>
    <row r="85" spans="1:34" ht="15.75" x14ac:dyDescent="0.3">
      <c r="A85" s="5">
        <v>59</v>
      </c>
      <c r="B85" s="6" t="s">
        <v>60</v>
      </c>
      <c r="C85" s="106">
        <v>23.71</v>
      </c>
      <c r="D85" s="106">
        <v>29.87</v>
      </c>
      <c r="E85" s="106">
        <v>40.07</v>
      </c>
      <c r="F85" s="106">
        <v>50.02</v>
      </c>
      <c r="G85" s="106">
        <v>56.9</v>
      </c>
      <c r="H85" s="106">
        <v>64.13</v>
      </c>
      <c r="I85" s="106">
        <v>72.31</v>
      </c>
      <c r="J85" s="106">
        <v>80.489999999999995</v>
      </c>
      <c r="K85" s="106">
        <v>88.67</v>
      </c>
      <c r="L85" s="106">
        <v>96.84</v>
      </c>
      <c r="M85" s="106">
        <v>105.14</v>
      </c>
      <c r="N85" s="106">
        <v>105.14</v>
      </c>
      <c r="O85" s="24">
        <v>22.23</v>
      </c>
      <c r="P85" s="31"/>
      <c r="R85">
        <v>59</v>
      </c>
      <c r="S85" t="str">
        <f t="shared" si="3"/>
        <v>D59</v>
      </c>
      <c r="T85" t="str">
        <f t="shared" si="4"/>
        <v>D</v>
      </c>
      <c r="U85" t="s">
        <v>60</v>
      </c>
      <c r="V85">
        <v>23.71</v>
      </c>
      <c r="W85">
        <v>29.87</v>
      </c>
      <c r="X85">
        <v>40.07</v>
      </c>
      <c r="Y85">
        <v>50.02</v>
      </c>
      <c r="Z85">
        <v>56.9</v>
      </c>
      <c r="AA85">
        <v>64.13</v>
      </c>
      <c r="AB85">
        <v>72.31</v>
      </c>
      <c r="AC85">
        <v>80.489999999999995</v>
      </c>
      <c r="AD85">
        <v>88.67</v>
      </c>
      <c r="AE85">
        <v>96.84</v>
      </c>
      <c r="AF85">
        <v>105.14</v>
      </c>
      <c r="AG85">
        <v>105.14</v>
      </c>
      <c r="AH85">
        <v>22.23</v>
      </c>
    </row>
    <row r="86" spans="1:34" ht="15.75" x14ac:dyDescent="0.3">
      <c r="A86" s="5">
        <v>60</v>
      </c>
      <c r="B86" s="6" t="s">
        <v>61</v>
      </c>
      <c r="C86" s="106">
        <v>23.71</v>
      </c>
      <c r="D86" s="106">
        <v>29.87</v>
      </c>
      <c r="E86" s="106">
        <v>40.07</v>
      </c>
      <c r="F86" s="106">
        <v>50.02</v>
      </c>
      <c r="G86" s="106">
        <v>66.849999999999994</v>
      </c>
      <c r="H86" s="106">
        <v>81.55</v>
      </c>
      <c r="I86" s="106">
        <v>92.81</v>
      </c>
      <c r="J86" s="106">
        <v>104.07</v>
      </c>
      <c r="K86" s="106">
        <v>115.34</v>
      </c>
      <c r="L86" s="106">
        <v>126.48</v>
      </c>
      <c r="M86" s="106">
        <v>137.74</v>
      </c>
      <c r="N86" s="106">
        <v>137.74</v>
      </c>
      <c r="O86" s="24">
        <v>21.04</v>
      </c>
      <c r="P86" s="31"/>
      <c r="R86">
        <v>60</v>
      </c>
      <c r="S86" t="str">
        <f t="shared" si="3"/>
        <v>D60</v>
      </c>
      <c r="T86" t="str">
        <f t="shared" si="4"/>
        <v>D</v>
      </c>
      <c r="U86" t="s">
        <v>61</v>
      </c>
      <c r="V86">
        <v>23.71</v>
      </c>
      <c r="W86">
        <v>29.87</v>
      </c>
      <c r="X86">
        <v>40.07</v>
      </c>
      <c r="Y86">
        <v>50.02</v>
      </c>
      <c r="Z86">
        <v>66.849999999999994</v>
      </c>
      <c r="AA86">
        <v>81.55</v>
      </c>
      <c r="AB86">
        <v>92.81</v>
      </c>
      <c r="AC86">
        <v>104.07</v>
      </c>
      <c r="AD86">
        <v>115.34</v>
      </c>
      <c r="AE86">
        <v>126.48</v>
      </c>
      <c r="AF86">
        <v>137.74</v>
      </c>
      <c r="AG86">
        <v>137.74</v>
      </c>
      <c r="AH86">
        <v>21.04</v>
      </c>
    </row>
    <row r="87" spans="1:34" ht="15.75" x14ac:dyDescent="0.3">
      <c r="A87" s="5">
        <v>61</v>
      </c>
      <c r="B87" s="6" t="s">
        <v>62</v>
      </c>
      <c r="C87" s="106">
        <v>23.71</v>
      </c>
      <c r="D87" s="106">
        <v>29.87</v>
      </c>
      <c r="E87" s="106">
        <v>40.07</v>
      </c>
      <c r="F87" s="106">
        <v>50.02</v>
      </c>
      <c r="G87" s="106">
        <v>66.849999999999994</v>
      </c>
      <c r="H87" s="106">
        <v>81.55</v>
      </c>
      <c r="I87" s="106">
        <v>92.81</v>
      </c>
      <c r="J87" s="106">
        <v>104.07</v>
      </c>
      <c r="K87" s="106">
        <v>115.34</v>
      </c>
      <c r="L87" s="106">
        <v>126.48</v>
      </c>
      <c r="M87" s="106">
        <v>137.74</v>
      </c>
      <c r="N87" s="106">
        <v>137.74</v>
      </c>
      <c r="O87" s="24">
        <v>23.27</v>
      </c>
      <c r="P87" s="31"/>
      <c r="R87">
        <v>61</v>
      </c>
      <c r="S87" t="str">
        <f t="shared" si="3"/>
        <v>D61</v>
      </c>
      <c r="T87" t="str">
        <f t="shared" si="4"/>
        <v>D</v>
      </c>
      <c r="U87" t="s">
        <v>62</v>
      </c>
      <c r="V87">
        <v>23.71</v>
      </c>
      <c r="W87">
        <v>29.87</v>
      </c>
      <c r="X87">
        <v>40.07</v>
      </c>
      <c r="Y87">
        <v>50.02</v>
      </c>
      <c r="Z87">
        <v>66.849999999999994</v>
      </c>
      <c r="AA87">
        <v>81.55</v>
      </c>
      <c r="AB87">
        <v>92.81</v>
      </c>
      <c r="AC87">
        <v>104.07</v>
      </c>
      <c r="AD87">
        <v>115.34</v>
      </c>
      <c r="AE87">
        <v>126.48</v>
      </c>
      <c r="AF87">
        <v>137.74</v>
      </c>
      <c r="AG87">
        <v>137.74</v>
      </c>
      <c r="AH87">
        <v>23.27</v>
      </c>
    </row>
    <row r="88" spans="1:34" ht="15.75" x14ac:dyDescent="0.3">
      <c r="A88" s="5">
        <v>62</v>
      </c>
      <c r="B88" s="6" t="s">
        <v>63</v>
      </c>
      <c r="C88" s="106">
        <v>21.57</v>
      </c>
      <c r="D88" s="106">
        <v>27.14</v>
      </c>
      <c r="E88" s="106">
        <v>36.39</v>
      </c>
      <c r="F88" s="106">
        <v>43.15</v>
      </c>
      <c r="G88" s="106">
        <v>47.41</v>
      </c>
      <c r="H88" s="106">
        <v>52.04</v>
      </c>
      <c r="I88" s="106">
        <v>58.32</v>
      </c>
      <c r="J88" s="106">
        <v>64.72</v>
      </c>
      <c r="K88" s="106">
        <v>71</v>
      </c>
      <c r="L88" s="106">
        <v>77.400000000000006</v>
      </c>
      <c r="M88" s="106">
        <v>89.69</v>
      </c>
      <c r="N88" s="106">
        <v>83.69</v>
      </c>
      <c r="O88" s="24">
        <v>25.07</v>
      </c>
      <c r="P88" s="31"/>
      <c r="R88">
        <v>62</v>
      </c>
      <c r="S88" t="str">
        <f t="shared" si="3"/>
        <v>D62</v>
      </c>
      <c r="T88" t="str">
        <f t="shared" si="4"/>
        <v>D</v>
      </c>
      <c r="U88" t="s">
        <v>63</v>
      </c>
      <c r="V88">
        <v>21.57</v>
      </c>
      <c r="W88">
        <v>27.14</v>
      </c>
      <c r="X88">
        <v>36.39</v>
      </c>
      <c r="Y88">
        <v>43.15</v>
      </c>
      <c r="Z88">
        <v>47.41</v>
      </c>
      <c r="AA88">
        <v>52.04</v>
      </c>
      <c r="AB88">
        <v>58.32</v>
      </c>
      <c r="AC88">
        <v>64.72</v>
      </c>
      <c r="AD88">
        <v>71</v>
      </c>
      <c r="AE88">
        <v>77.400000000000006</v>
      </c>
      <c r="AF88">
        <v>89.69</v>
      </c>
      <c r="AG88">
        <v>83.69</v>
      </c>
      <c r="AH88">
        <v>25.07</v>
      </c>
    </row>
    <row r="89" spans="1:34" ht="15.75" x14ac:dyDescent="0.3">
      <c r="A89" s="5">
        <v>63</v>
      </c>
      <c r="B89" s="6" t="s">
        <v>64</v>
      </c>
      <c r="C89" s="106">
        <v>23.71</v>
      </c>
      <c r="D89" s="106">
        <v>29.87</v>
      </c>
      <c r="E89" s="106">
        <v>40.07</v>
      </c>
      <c r="F89" s="106">
        <v>47.41</v>
      </c>
      <c r="G89" s="106">
        <v>52.16</v>
      </c>
      <c r="H89" s="106">
        <v>57.25</v>
      </c>
      <c r="I89" s="106">
        <v>64.13</v>
      </c>
      <c r="J89" s="106">
        <v>71.12</v>
      </c>
      <c r="K89" s="106">
        <v>78.12</v>
      </c>
      <c r="L89" s="106">
        <v>85.11</v>
      </c>
      <c r="M89" s="106">
        <v>92.1</v>
      </c>
      <c r="N89" s="106">
        <v>92.1</v>
      </c>
      <c r="O89" s="24">
        <v>24.75</v>
      </c>
      <c r="P89" s="31"/>
      <c r="R89">
        <v>63</v>
      </c>
      <c r="S89" t="str">
        <f t="shared" si="3"/>
        <v>D63</v>
      </c>
      <c r="T89" t="str">
        <f t="shared" si="4"/>
        <v>D</v>
      </c>
      <c r="U89" t="s">
        <v>64</v>
      </c>
      <c r="V89">
        <v>23.71</v>
      </c>
      <c r="W89">
        <v>29.87</v>
      </c>
      <c r="X89">
        <v>40.07</v>
      </c>
      <c r="Y89">
        <v>47.41</v>
      </c>
      <c r="Z89">
        <v>52.16</v>
      </c>
      <c r="AA89">
        <v>57.25</v>
      </c>
      <c r="AB89">
        <v>64.13</v>
      </c>
      <c r="AC89">
        <v>71.12</v>
      </c>
      <c r="AD89">
        <v>78.12</v>
      </c>
      <c r="AE89">
        <v>85.11</v>
      </c>
      <c r="AF89">
        <v>92.1</v>
      </c>
      <c r="AG89">
        <v>92.1</v>
      </c>
      <c r="AH89">
        <v>24.75</v>
      </c>
    </row>
    <row r="90" spans="1:34" ht="15.75" x14ac:dyDescent="0.3">
      <c r="A90" s="5">
        <v>63</v>
      </c>
      <c r="B90" s="6" t="s">
        <v>4</v>
      </c>
      <c r="C90" s="106">
        <v>16.95</v>
      </c>
      <c r="D90" s="106">
        <v>21.34</v>
      </c>
      <c r="E90" s="106">
        <v>28.57</v>
      </c>
      <c r="F90" s="106">
        <v>33.9</v>
      </c>
      <c r="G90" s="106">
        <v>37.22</v>
      </c>
      <c r="H90" s="106">
        <v>40.89</v>
      </c>
      <c r="I90" s="106">
        <v>45.87</v>
      </c>
      <c r="J90" s="106">
        <v>50.85</v>
      </c>
      <c r="K90" s="106">
        <v>55.83</v>
      </c>
      <c r="L90" s="106">
        <v>60.81</v>
      </c>
      <c r="M90" s="106">
        <v>65.790000000000006</v>
      </c>
      <c r="N90" s="106">
        <v>65.790000000000006</v>
      </c>
      <c r="O90" s="24">
        <v>55.08</v>
      </c>
      <c r="P90" s="31"/>
      <c r="R90">
        <v>63</v>
      </c>
      <c r="S90" t="str">
        <f t="shared" si="3"/>
        <v>S63</v>
      </c>
      <c r="T90" t="str">
        <f t="shared" si="4"/>
        <v>S</v>
      </c>
      <c r="U90" t="s">
        <v>4</v>
      </c>
      <c r="V90">
        <v>16.95</v>
      </c>
      <c r="W90">
        <v>21.34</v>
      </c>
      <c r="X90">
        <v>28.57</v>
      </c>
      <c r="Y90">
        <v>33.9</v>
      </c>
      <c r="Z90">
        <v>37.22</v>
      </c>
      <c r="AA90">
        <v>40.89</v>
      </c>
      <c r="AB90">
        <v>45.87</v>
      </c>
      <c r="AC90">
        <v>50.85</v>
      </c>
      <c r="AD90">
        <v>55.83</v>
      </c>
      <c r="AE90">
        <v>60.81</v>
      </c>
      <c r="AF90">
        <v>65.790000000000006</v>
      </c>
      <c r="AG90">
        <v>65.790000000000006</v>
      </c>
      <c r="AH90">
        <v>55.08</v>
      </c>
    </row>
    <row r="91" spans="1:34" ht="15.75" x14ac:dyDescent="0.3">
      <c r="A91" s="5">
        <v>64</v>
      </c>
      <c r="B91" s="6" t="s">
        <v>65</v>
      </c>
      <c r="C91" s="106">
        <v>21.57</v>
      </c>
      <c r="D91" s="106">
        <v>27.14</v>
      </c>
      <c r="E91" s="106">
        <v>36.39</v>
      </c>
      <c r="F91" s="106">
        <v>43.15</v>
      </c>
      <c r="G91" s="106">
        <v>47.41</v>
      </c>
      <c r="H91" s="106">
        <v>52.04</v>
      </c>
      <c r="I91" s="106">
        <v>58.32</v>
      </c>
      <c r="J91" s="106">
        <v>64.72</v>
      </c>
      <c r="K91" s="106">
        <v>71</v>
      </c>
      <c r="L91" s="106">
        <v>77.400000000000006</v>
      </c>
      <c r="M91" s="106">
        <v>83.69</v>
      </c>
      <c r="N91" s="106">
        <v>83.69</v>
      </c>
      <c r="O91" s="24">
        <v>35.119999999999997</v>
      </c>
      <c r="P91" s="31"/>
      <c r="R91">
        <v>64</v>
      </c>
      <c r="S91" t="str">
        <f t="shared" si="3"/>
        <v>D64</v>
      </c>
      <c r="T91" t="str">
        <f t="shared" si="4"/>
        <v>D</v>
      </c>
      <c r="U91" t="s">
        <v>65</v>
      </c>
      <c r="V91">
        <v>21.57</v>
      </c>
      <c r="W91">
        <v>27.14</v>
      </c>
      <c r="X91">
        <v>36.39</v>
      </c>
      <c r="Y91">
        <v>43.15</v>
      </c>
      <c r="Z91">
        <v>47.41</v>
      </c>
      <c r="AA91">
        <v>52.04</v>
      </c>
      <c r="AB91">
        <v>58.32</v>
      </c>
      <c r="AC91">
        <v>64.72</v>
      </c>
      <c r="AD91">
        <v>71</v>
      </c>
      <c r="AE91">
        <v>77.400000000000006</v>
      </c>
      <c r="AF91">
        <v>83.69</v>
      </c>
      <c r="AG91">
        <v>83.69</v>
      </c>
      <c r="AH91">
        <v>35.119999999999997</v>
      </c>
    </row>
    <row r="92" spans="1:34" ht="15.75" x14ac:dyDescent="0.3">
      <c r="A92" s="5">
        <v>64</v>
      </c>
      <c r="B92" s="6" t="s">
        <v>4</v>
      </c>
      <c r="C92" s="106">
        <v>23.71</v>
      </c>
      <c r="D92" s="106">
        <v>29.87</v>
      </c>
      <c r="E92" s="106">
        <v>40.07</v>
      </c>
      <c r="F92" s="106">
        <v>50.02</v>
      </c>
      <c r="G92" s="106">
        <v>66.849999999999994</v>
      </c>
      <c r="H92" s="106">
        <v>88.55</v>
      </c>
      <c r="I92" s="106">
        <v>100.99</v>
      </c>
      <c r="J92" s="106">
        <v>113.44</v>
      </c>
      <c r="K92" s="106">
        <v>125.89</v>
      </c>
      <c r="L92" s="106">
        <v>138.33000000000001</v>
      </c>
      <c r="M92" s="106">
        <v>150.78</v>
      </c>
      <c r="N92" s="106">
        <v>150.78</v>
      </c>
      <c r="O92" s="24">
        <v>74.650000000000006</v>
      </c>
      <c r="P92" s="31"/>
      <c r="R92">
        <v>64</v>
      </c>
      <c r="S92" t="str">
        <f t="shared" si="3"/>
        <v>S64</v>
      </c>
      <c r="T92" t="str">
        <f t="shared" si="4"/>
        <v>S</v>
      </c>
      <c r="U92" t="s">
        <v>4</v>
      </c>
      <c r="V92">
        <v>23.71</v>
      </c>
      <c r="W92">
        <v>29.87</v>
      </c>
      <c r="X92">
        <v>40.07</v>
      </c>
      <c r="Y92">
        <v>50.02</v>
      </c>
      <c r="Z92">
        <v>66.849999999999994</v>
      </c>
      <c r="AA92">
        <v>88.55</v>
      </c>
      <c r="AB92">
        <v>100.99</v>
      </c>
      <c r="AC92">
        <v>113.44</v>
      </c>
      <c r="AD92">
        <v>125.89</v>
      </c>
      <c r="AE92">
        <v>138.33000000000001</v>
      </c>
      <c r="AF92">
        <v>150.78</v>
      </c>
      <c r="AG92">
        <v>150.78</v>
      </c>
      <c r="AH92">
        <v>74.650000000000006</v>
      </c>
    </row>
    <row r="93" spans="1:34" ht="15.75" x14ac:dyDescent="0.3">
      <c r="A93" s="5">
        <v>65</v>
      </c>
      <c r="B93" s="6" t="s">
        <v>66</v>
      </c>
      <c r="C93" s="106">
        <v>15.77</v>
      </c>
      <c r="D93" s="106">
        <v>19.91</v>
      </c>
      <c r="E93" s="106">
        <v>23.71</v>
      </c>
      <c r="F93" s="106">
        <v>28.45</v>
      </c>
      <c r="G93" s="106">
        <v>31.65</v>
      </c>
      <c r="H93" s="106">
        <v>33.43</v>
      </c>
      <c r="I93" s="106">
        <v>37.340000000000003</v>
      </c>
      <c r="J93" s="106">
        <v>41.13</v>
      </c>
      <c r="K93" s="106">
        <v>45.04</v>
      </c>
      <c r="L93" s="106">
        <v>48.84</v>
      </c>
      <c r="M93" s="106">
        <v>52.63</v>
      </c>
      <c r="N93" s="106">
        <v>52.63</v>
      </c>
      <c r="O93" s="24">
        <v>35.86</v>
      </c>
      <c r="P93" s="31"/>
      <c r="R93">
        <v>65</v>
      </c>
      <c r="S93" t="str">
        <f t="shared" si="3"/>
        <v>D65</v>
      </c>
      <c r="T93" t="str">
        <f t="shared" si="4"/>
        <v>D</v>
      </c>
      <c r="U93" t="s">
        <v>66</v>
      </c>
      <c r="V93">
        <v>15.77</v>
      </c>
      <c r="W93">
        <v>19.91</v>
      </c>
      <c r="X93">
        <v>23.71</v>
      </c>
      <c r="Y93">
        <v>28.45</v>
      </c>
      <c r="Z93">
        <v>31.65</v>
      </c>
      <c r="AA93">
        <v>33.43</v>
      </c>
      <c r="AB93">
        <v>37.340000000000003</v>
      </c>
      <c r="AC93">
        <v>41.13</v>
      </c>
      <c r="AD93">
        <v>45.04</v>
      </c>
      <c r="AE93">
        <v>48.84</v>
      </c>
      <c r="AF93">
        <v>52.63</v>
      </c>
      <c r="AG93">
        <v>52.63</v>
      </c>
      <c r="AH93">
        <v>35.86</v>
      </c>
    </row>
    <row r="94" spans="1:34" ht="15.75" x14ac:dyDescent="0.3">
      <c r="A94" s="5">
        <v>65</v>
      </c>
      <c r="B94" s="6" t="s">
        <v>4</v>
      </c>
      <c r="C94" s="106">
        <v>23.71</v>
      </c>
      <c r="D94" s="106">
        <v>29.87</v>
      </c>
      <c r="E94" s="106">
        <v>40.07</v>
      </c>
      <c r="F94" s="106">
        <v>50.02</v>
      </c>
      <c r="G94" s="106">
        <v>66.849999999999994</v>
      </c>
      <c r="H94" s="106">
        <v>102.53</v>
      </c>
      <c r="I94" s="106">
        <v>117.35</v>
      </c>
      <c r="J94" s="106">
        <v>132.29</v>
      </c>
      <c r="K94" s="106">
        <v>147.1</v>
      </c>
      <c r="L94" s="106">
        <v>161.91999999999999</v>
      </c>
      <c r="M94" s="106">
        <v>176.86</v>
      </c>
      <c r="N94" s="106">
        <v>176.86</v>
      </c>
      <c r="O94" s="24">
        <v>76.040000000000006</v>
      </c>
      <c r="P94" s="31"/>
      <c r="R94">
        <v>65</v>
      </c>
      <c r="S94" t="str">
        <f t="shared" si="3"/>
        <v>S65</v>
      </c>
      <c r="T94" t="str">
        <f t="shared" si="4"/>
        <v>S</v>
      </c>
      <c r="U94" t="s">
        <v>4</v>
      </c>
      <c r="V94">
        <v>23.71</v>
      </c>
      <c r="W94">
        <v>29.87</v>
      </c>
      <c r="X94">
        <v>40.07</v>
      </c>
      <c r="Y94">
        <v>50.02</v>
      </c>
      <c r="Z94">
        <v>66.849999999999994</v>
      </c>
      <c r="AA94">
        <v>102.53</v>
      </c>
      <c r="AB94">
        <v>117.35</v>
      </c>
      <c r="AC94">
        <v>132.29</v>
      </c>
      <c r="AD94">
        <v>147.1</v>
      </c>
      <c r="AE94">
        <v>161.91999999999999</v>
      </c>
      <c r="AF94">
        <v>176.86</v>
      </c>
      <c r="AG94">
        <v>176.86</v>
      </c>
      <c r="AH94">
        <v>76.040000000000006</v>
      </c>
    </row>
    <row r="95" spans="1:34" ht="15.75" x14ac:dyDescent="0.3">
      <c r="A95" s="5">
        <v>66</v>
      </c>
      <c r="B95" s="6" t="s">
        <v>67</v>
      </c>
      <c r="C95" s="106">
        <v>23.71</v>
      </c>
      <c r="D95" s="106">
        <v>29.87</v>
      </c>
      <c r="E95" s="106">
        <v>40.07</v>
      </c>
      <c r="F95" s="106">
        <v>50.02</v>
      </c>
      <c r="G95" s="106">
        <v>66.849999999999994</v>
      </c>
      <c r="H95" s="106">
        <v>102.53</v>
      </c>
      <c r="I95" s="106">
        <v>117.35</v>
      </c>
      <c r="J95" s="106">
        <v>132.29</v>
      </c>
      <c r="K95" s="106">
        <v>147.1</v>
      </c>
      <c r="L95" s="106">
        <v>161.91999999999999</v>
      </c>
      <c r="M95" s="106">
        <v>176.86</v>
      </c>
      <c r="N95" s="106">
        <v>176.86</v>
      </c>
      <c r="O95" s="24">
        <v>35.86</v>
      </c>
      <c r="P95" s="31"/>
      <c r="R95">
        <v>66</v>
      </c>
      <c r="S95" t="str">
        <f t="shared" si="3"/>
        <v>D66</v>
      </c>
      <c r="T95" t="str">
        <f t="shared" si="4"/>
        <v>D</v>
      </c>
      <c r="U95" t="s">
        <v>67</v>
      </c>
      <c r="V95">
        <v>23.71</v>
      </c>
      <c r="W95">
        <v>29.87</v>
      </c>
      <c r="X95">
        <v>40.07</v>
      </c>
      <c r="Y95">
        <v>50.02</v>
      </c>
      <c r="Z95">
        <v>66.849999999999994</v>
      </c>
      <c r="AA95">
        <v>102.53</v>
      </c>
      <c r="AB95">
        <v>117.35</v>
      </c>
      <c r="AC95">
        <v>132.29</v>
      </c>
      <c r="AD95">
        <v>147.1</v>
      </c>
      <c r="AE95">
        <v>161.91999999999999</v>
      </c>
      <c r="AF95">
        <v>176.86</v>
      </c>
      <c r="AG95">
        <v>176.86</v>
      </c>
      <c r="AH95">
        <v>35.86</v>
      </c>
    </row>
    <row r="96" spans="1:34" ht="15.75" x14ac:dyDescent="0.3">
      <c r="A96" s="5">
        <v>66</v>
      </c>
      <c r="B96" s="6" t="s">
        <v>4</v>
      </c>
      <c r="C96" s="106">
        <v>23.71</v>
      </c>
      <c r="D96" s="106">
        <v>29.87</v>
      </c>
      <c r="E96" s="106">
        <v>40.07</v>
      </c>
      <c r="F96" s="106">
        <v>50.02</v>
      </c>
      <c r="G96" s="106">
        <v>66.849999999999994</v>
      </c>
      <c r="H96" s="106">
        <v>102.53</v>
      </c>
      <c r="I96" s="106">
        <v>117.35</v>
      </c>
      <c r="J96" s="106">
        <v>132.29</v>
      </c>
      <c r="K96" s="106">
        <v>147.1</v>
      </c>
      <c r="L96" s="106">
        <v>161.91999999999999</v>
      </c>
      <c r="M96" s="106">
        <v>176.86</v>
      </c>
      <c r="N96" s="106">
        <v>176.86</v>
      </c>
      <c r="O96" s="24">
        <v>76.040000000000006</v>
      </c>
      <c r="P96" s="31"/>
      <c r="R96">
        <v>66</v>
      </c>
      <c r="S96" t="str">
        <f t="shared" si="3"/>
        <v>S66</v>
      </c>
      <c r="T96" t="str">
        <f t="shared" si="4"/>
        <v>S</v>
      </c>
      <c r="U96" t="s">
        <v>4</v>
      </c>
      <c r="V96">
        <v>23.71</v>
      </c>
      <c r="W96">
        <v>29.87</v>
      </c>
      <c r="X96">
        <v>40.07</v>
      </c>
      <c r="Y96">
        <v>50.02</v>
      </c>
      <c r="Z96">
        <v>66.849999999999994</v>
      </c>
      <c r="AA96">
        <v>102.53</v>
      </c>
      <c r="AB96">
        <v>117.35</v>
      </c>
      <c r="AC96">
        <v>132.29</v>
      </c>
      <c r="AD96">
        <v>147.1</v>
      </c>
      <c r="AE96">
        <v>161.91999999999999</v>
      </c>
      <c r="AF96">
        <v>176.86</v>
      </c>
      <c r="AG96">
        <v>176.86</v>
      </c>
      <c r="AH96">
        <v>76.040000000000006</v>
      </c>
    </row>
    <row r="97" spans="1:34" ht="15.75" x14ac:dyDescent="0.3">
      <c r="A97" s="5">
        <v>67</v>
      </c>
      <c r="B97" s="6" t="s">
        <v>68</v>
      </c>
      <c r="C97" s="106">
        <v>23.71</v>
      </c>
      <c r="D97" s="106">
        <v>29.87</v>
      </c>
      <c r="E97" s="106">
        <v>40.07</v>
      </c>
      <c r="F97" s="106">
        <v>50.02</v>
      </c>
      <c r="G97" s="106">
        <v>66.849999999999994</v>
      </c>
      <c r="H97" s="106">
        <v>99.1</v>
      </c>
      <c r="I97" s="106">
        <v>113.2</v>
      </c>
      <c r="J97" s="106">
        <v>127.54</v>
      </c>
      <c r="K97" s="106">
        <v>141.77000000000001</v>
      </c>
      <c r="L97" s="106">
        <v>155.99</v>
      </c>
      <c r="M97" s="106">
        <v>170.34</v>
      </c>
      <c r="N97" s="106">
        <v>170.34</v>
      </c>
      <c r="O97" s="24">
        <v>21.78</v>
      </c>
      <c r="P97" s="31"/>
      <c r="R97">
        <v>67</v>
      </c>
      <c r="S97" t="str">
        <f t="shared" si="3"/>
        <v>D67</v>
      </c>
      <c r="T97" t="str">
        <f t="shared" si="4"/>
        <v>D</v>
      </c>
      <c r="U97" t="s">
        <v>68</v>
      </c>
      <c r="V97">
        <v>23.71</v>
      </c>
      <c r="W97">
        <v>29.87</v>
      </c>
      <c r="X97">
        <v>40.07</v>
      </c>
      <c r="Y97">
        <v>50.02</v>
      </c>
      <c r="Z97">
        <v>66.849999999999994</v>
      </c>
      <c r="AA97">
        <v>99.1</v>
      </c>
      <c r="AB97">
        <v>113.2</v>
      </c>
      <c r="AC97">
        <v>127.54</v>
      </c>
      <c r="AD97">
        <v>141.77000000000001</v>
      </c>
      <c r="AE97">
        <v>155.99</v>
      </c>
      <c r="AF97">
        <v>170.34</v>
      </c>
      <c r="AG97">
        <v>170.34</v>
      </c>
      <c r="AH97">
        <v>21.78</v>
      </c>
    </row>
    <row r="98" spans="1:34" ht="15.75" x14ac:dyDescent="0.3">
      <c r="A98" s="5">
        <v>68</v>
      </c>
      <c r="B98" s="6" t="s">
        <v>69</v>
      </c>
      <c r="C98" s="106">
        <v>23.71</v>
      </c>
      <c r="D98" s="106">
        <v>29.87</v>
      </c>
      <c r="E98" s="106">
        <v>40.07</v>
      </c>
      <c r="F98" s="106">
        <v>50.02</v>
      </c>
      <c r="G98" s="106">
        <v>66.849999999999994</v>
      </c>
      <c r="H98" s="106">
        <v>85.11</v>
      </c>
      <c r="I98" s="106">
        <v>96.84</v>
      </c>
      <c r="J98" s="106">
        <v>108.82</v>
      </c>
      <c r="K98" s="106">
        <v>120.55</v>
      </c>
      <c r="L98" s="106">
        <v>132.4</v>
      </c>
      <c r="M98" s="106">
        <v>144.26</v>
      </c>
      <c r="N98" s="106">
        <v>144.26</v>
      </c>
      <c r="O98" s="24">
        <v>27.66</v>
      </c>
      <c r="P98" s="31"/>
      <c r="R98">
        <v>68</v>
      </c>
      <c r="S98" t="str">
        <f t="shared" si="3"/>
        <v>D68</v>
      </c>
      <c r="T98" t="str">
        <f t="shared" si="4"/>
        <v>D</v>
      </c>
      <c r="U98" t="s">
        <v>69</v>
      </c>
      <c r="V98">
        <v>23.71</v>
      </c>
      <c r="W98">
        <v>29.87</v>
      </c>
      <c r="X98">
        <v>40.07</v>
      </c>
      <c r="Y98">
        <v>50.02</v>
      </c>
      <c r="Z98">
        <v>66.849999999999994</v>
      </c>
      <c r="AA98">
        <v>85.11</v>
      </c>
      <c r="AB98">
        <v>96.84</v>
      </c>
      <c r="AC98">
        <v>108.82</v>
      </c>
      <c r="AD98">
        <v>120.55</v>
      </c>
      <c r="AE98">
        <v>132.4</v>
      </c>
      <c r="AF98">
        <v>144.26</v>
      </c>
      <c r="AG98">
        <v>144.26</v>
      </c>
      <c r="AH98">
        <v>27.66</v>
      </c>
    </row>
    <row r="99" spans="1:34" ht="15.75" x14ac:dyDescent="0.3">
      <c r="A99" s="5">
        <v>69</v>
      </c>
      <c r="B99" s="6" t="s">
        <v>70</v>
      </c>
      <c r="C99" s="106">
        <v>23.71</v>
      </c>
      <c r="D99" s="106">
        <v>29.87</v>
      </c>
      <c r="E99" s="106">
        <v>40.07</v>
      </c>
      <c r="F99" s="106">
        <v>50.02</v>
      </c>
      <c r="G99" s="106">
        <v>66.849999999999994</v>
      </c>
      <c r="H99" s="106">
        <v>85.11</v>
      </c>
      <c r="I99" s="106">
        <v>96.84</v>
      </c>
      <c r="J99" s="106">
        <v>108.82</v>
      </c>
      <c r="K99" s="106">
        <v>120.55</v>
      </c>
      <c r="L99" s="106">
        <v>132.4</v>
      </c>
      <c r="M99" s="106">
        <v>144.26</v>
      </c>
      <c r="N99" s="106">
        <v>144.26</v>
      </c>
      <c r="O99" s="24">
        <v>26.78</v>
      </c>
      <c r="P99" s="31"/>
      <c r="R99">
        <v>69</v>
      </c>
      <c r="S99" t="str">
        <f t="shared" si="3"/>
        <v>D69</v>
      </c>
      <c r="T99" t="str">
        <f t="shared" si="4"/>
        <v>D</v>
      </c>
      <c r="U99" t="s">
        <v>70</v>
      </c>
      <c r="V99">
        <v>23.71</v>
      </c>
      <c r="W99">
        <v>29.87</v>
      </c>
      <c r="X99">
        <v>40.07</v>
      </c>
      <c r="Y99">
        <v>50.02</v>
      </c>
      <c r="Z99">
        <v>66.849999999999994</v>
      </c>
      <c r="AA99">
        <v>85.11</v>
      </c>
      <c r="AB99">
        <v>96.84</v>
      </c>
      <c r="AC99">
        <v>108.82</v>
      </c>
      <c r="AD99">
        <v>120.55</v>
      </c>
      <c r="AE99">
        <v>132.4</v>
      </c>
      <c r="AF99">
        <v>144.26</v>
      </c>
      <c r="AG99">
        <v>144.26</v>
      </c>
      <c r="AH99">
        <v>26.78</v>
      </c>
    </row>
    <row r="100" spans="1:34" ht="15.75" x14ac:dyDescent="0.3">
      <c r="A100" s="5">
        <v>70</v>
      </c>
      <c r="B100" s="6" t="s">
        <v>71</v>
      </c>
      <c r="C100" s="106">
        <v>23.71</v>
      </c>
      <c r="D100" s="106">
        <v>29.87</v>
      </c>
      <c r="E100" s="106">
        <v>40.07</v>
      </c>
      <c r="F100" s="106">
        <v>50.02</v>
      </c>
      <c r="G100" s="106">
        <v>66.849999999999994</v>
      </c>
      <c r="H100" s="106">
        <v>92.1</v>
      </c>
      <c r="I100" s="106">
        <v>105.14</v>
      </c>
      <c r="J100" s="106">
        <v>118.18</v>
      </c>
      <c r="K100" s="106">
        <v>131.22</v>
      </c>
      <c r="L100" s="106">
        <v>144.26</v>
      </c>
      <c r="M100" s="106">
        <v>157.30000000000001</v>
      </c>
      <c r="N100" s="106">
        <v>157.30000000000001</v>
      </c>
      <c r="O100" s="24">
        <v>21.78</v>
      </c>
      <c r="P100" s="31"/>
      <c r="R100">
        <v>70</v>
      </c>
      <c r="S100" t="str">
        <f t="shared" si="3"/>
        <v>D70</v>
      </c>
      <c r="T100" t="str">
        <f t="shared" si="4"/>
        <v>D</v>
      </c>
      <c r="U100" t="s">
        <v>71</v>
      </c>
      <c r="V100">
        <v>23.71</v>
      </c>
      <c r="W100">
        <v>29.87</v>
      </c>
      <c r="X100">
        <v>40.07</v>
      </c>
      <c r="Y100">
        <v>50.02</v>
      </c>
      <c r="Z100">
        <v>66.849999999999994</v>
      </c>
      <c r="AA100">
        <v>92.1</v>
      </c>
      <c r="AB100">
        <v>105.14</v>
      </c>
      <c r="AC100">
        <v>118.18</v>
      </c>
      <c r="AD100">
        <v>131.22</v>
      </c>
      <c r="AE100">
        <v>144.26</v>
      </c>
      <c r="AF100">
        <v>157.30000000000001</v>
      </c>
      <c r="AG100">
        <v>157.30000000000001</v>
      </c>
      <c r="AH100">
        <v>21.78</v>
      </c>
    </row>
    <row r="101" spans="1:34" ht="15.75" x14ac:dyDescent="0.3">
      <c r="A101" s="5">
        <v>71</v>
      </c>
      <c r="B101" s="6" t="s">
        <v>72</v>
      </c>
      <c r="C101" s="106">
        <v>14.82</v>
      </c>
      <c r="D101" s="106">
        <v>18.73</v>
      </c>
      <c r="E101" s="106">
        <v>25.01</v>
      </c>
      <c r="F101" s="106">
        <v>31.29</v>
      </c>
      <c r="G101" s="106">
        <v>36.270000000000003</v>
      </c>
      <c r="H101" s="106">
        <v>42.32</v>
      </c>
      <c r="I101" s="106">
        <v>47.77</v>
      </c>
      <c r="J101" s="106">
        <v>53.34</v>
      </c>
      <c r="K101" s="106">
        <v>58.79</v>
      </c>
      <c r="L101" s="106">
        <v>64.25</v>
      </c>
      <c r="M101" s="106">
        <v>69.819999999999993</v>
      </c>
      <c r="N101" s="106">
        <v>69.819999999999993</v>
      </c>
      <c r="O101" s="24">
        <v>21.78</v>
      </c>
      <c r="P101" s="31"/>
      <c r="R101">
        <v>71</v>
      </c>
      <c r="S101" t="str">
        <f t="shared" si="3"/>
        <v>D71</v>
      </c>
      <c r="T101" t="str">
        <f t="shared" si="4"/>
        <v>D</v>
      </c>
      <c r="U101" t="s">
        <v>72</v>
      </c>
      <c r="V101">
        <v>14.82</v>
      </c>
      <c r="W101">
        <v>18.73</v>
      </c>
      <c r="X101">
        <v>25.01</v>
      </c>
      <c r="Y101">
        <v>31.29</v>
      </c>
      <c r="Z101">
        <v>36.270000000000003</v>
      </c>
      <c r="AA101">
        <v>42.32</v>
      </c>
      <c r="AB101">
        <v>47.77</v>
      </c>
      <c r="AC101">
        <v>53.34</v>
      </c>
      <c r="AD101">
        <v>58.79</v>
      </c>
      <c r="AE101">
        <v>64.25</v>
      </c>
      <c r="AF101">
        <v>69.819999999999993</v>
      </c>
      <c r="AG101">
        <v>69.819999999999993</v>
      </c>
      <c r="AH101">
        <v>21.78</v>
      </c>
    </row>
    <row r="102" spans="1:34" ht="15.75" x14ac:dyDescent="0.3">
      <c r="A102" s="5">
        <v>72</v>
      </c>
      <c r="B102" s="6" t="s">
        <v>73</v>
      </c>
      <c r="C102" s="106">
        <v>16.95</v>
      </c>
      <c r="D102" s="106">
        <v>21.34</v>
      </c>
      <c r="E102" s="106">
        <v>28.57</v>
      </c>
      <c r="F102" s="106">
        <v>35.68</v>
      </c>
      <c r="G102" s="106">
        <v>39</v>
      </c>
      <c r="H102" s="106">
        <v>43.27</v>
      </c>
      <c r="I102" s="106">
        <v>48.72</v>
      </c>
      <c r="J102" s="106">
        <v>54.17</v>
      </c>
      <c r="K102" s="106">
        <v>59.51</v>
      </c>
      <c r="L102" s="106">
        <v>64.959999999999994</v>
      </c>
      <c r="M102" s="106">
        <v>70.41</v>
      </c>
      <c r="N102" s="106">
        <v>70.41</v>
      </c>
      <c r="O102" s="24">
        <v>23.84</v>
      </c>
      <c r="P102" s="31"/>
      <c r="R102">
        <v>72</v>
      </c>
      <c r="S102" t="str">
        <f t="shared" si="3"/>
        <v>D72</v>
      </c>
      <c r="T102" t="str">
        <f t="shared" si="4"/>
        <v>D</v>
      </c>
      <c r="U102" t="s">
        <v>73</v>
      </c>
      <c r="V102">
        <v>16.95</v>
      </c>
      <c r="W102">
        <v>21.34</v>
      </c>
      <c r="X102">
        <v>28.57</v>
      </c>
      <c r="Y102">
        <v>35.68</v>
      </c>
      <c r="Z102">
        <v>39</v>
      </c>
      <c r="AA102">
        <v>43.27</v>
      </c>
      <c r="AB102">
        <v>48.72</v>
      </c>
      <c r="AC102">
        <v>54.17</v>
      </c>
      <c r="AD102">
        <v>59.51</v>
      </c>
      <c r="AE102">
        <v>64.959999999999994</v>
      </c>
      <c r="AF102">
        <v>70.41</v>
      </c>
      <c r="AG102">
        <v>70.41</v>
      </c>
      <c r="AH102">
        <v>23.84</v>
      </c>
    </row>
    <row r="103" spans="1:34" ht="15.75" x14ac:dyDescent="0.3">
      <c r="A103" s="5">
        <v>73</v>
      </c>
      <c r="B103" s="6" t="s">
        <v>74</v>
      </c>
      <c r="C103" s="106">
        <v>18.25</v>
      </c>
      <c r="D103" s="106">
        <v>23</v>
      </c>
      <c r="E103" s="106">
        <v>30.82</v>
      </c>
      <c r="F103" s="106">
        <v>38.520000000000003</v>
      </c>
      <c r="G103" s="106">
        <v>51.44</v>
      </c>
      <c r="H103" s="106">
        <v>54.76</v>
      </c>
      <c r="I103" s="106">
        <v>61.99</v>
      </c>
      <c r="J103" s="106">
        <v>69.11</v>
      </c>
      <c r="K103" s="106">
        <v>46.46</v>
      </c>
      <c r="L103" s="106">
        <v>83.69</v>
      </c>
      <c r="M103" s="106">
        <v>90.92</v>
      </c>
      <c r="N103" s="106">
        <v>90.92</v>
      </c>
      <c r="O103" s="24">
        <v>25.49</v>
      </c>
      <c r="P103" s="31"/>
      <c r="R103">
        <v>73</v>
      </c>
      <c r="S103" t="str">
        <f t="shared" si="3"/>
        <v>D73</v>
      </c>
      <c r="T103" t="str">
        <f t="shared" si="4"/>
        <v>D</v>
      </c>
      <c r="U103" t="s">
        <v>74</v>
      </c>
      <c r="V103">
        <v>18.25</v>
      </c>
      <c r="W103">
        <v>23</v>
      </c>
      <c r="X103">
        <v>30.82</v>
      </c>
      <c r="Y103">
        <v>38.520000000000003</v>
      </c>
      <c r="Z103">
        <v>51.44</v>
      </c>
      <c r="AA103">
        <v>54.76</v>
      </c>
      <c r="AB103">
        <v>61.99</v>
      </c>
      <c r="AC103">
        <v>69.11</v>
      </c>
      <c r="AD103">
        <v>46.46</v>
      </c>
      <c r="AE103">
        <v>83.69</v>
      </c>
      <c r="AF103">
        <v>90.92</v>
      </c>
      <c r="AG103">
        <v>90.92</v>
      </c>
      <c r="AH103">
        <v>25.49</v>
      </c>
    </row>
    <row r="104" spans="1:34" ht="15.75" x14ac:dyDescent="0.3">
      <c r="A104" s="5">
        <v>73</v>
      </c>
      <c r="B104" s="6" t="s">
        <v>4</v>
      </c>
      <c r="C104" s="106">
        <v>23.71</v>
      </c>
      <c r="D104" s="106">
        <v>29.87</v>
      </c>
      <c r="E104" s="106">
        <v>40.07</v>
      </c>
      <c r="F104" s="106">
        <v>47.41</v>
      </c>
      <c r="G104" s="106">
        <v>52.16</v>
      </c>
      <c r="H104" s="106">
        <v>57.25</v>
      </c>
      <c r="I104" s="106">
        <v>64.13</v>
      </c>
      <c r="J104" s="106">
        <v>71.12</v>
      </c>
      <c r="K104" s="106">
        <v>78.12</v>
      </c>
      <c r="L104" s="106">
        <v>85.11</v>
      </c>
      <c r="M104" s="106">
        <v>92.1</v>
      </c>
      <c r="N104" s="106">
        <v>92.1</v>
      </c>
      <c r="O104" s="24">
        <v>56.48</v>
      </c>
      <c r="P104" s="31"/>
      <c r="R104">
        <v>73</v>
      </c>
      <c r="S104" t="str">
        <f t="shared" si="3"/>
        <v>S73</v>
      </c>
      <c r="T104" t="str">
        <f t="shared" si="4"/>
        <v>S</v>
      </c>
      <c r="U104" t="s">
        <v>4</v>
      </c>
      <c r="V104">
        <v>23.71</v>
      </c>
      <c r="W104">
        <v>29.87</v>
      </c>
      <c r="X104">
        <v>40.07</v>
      </c>
      <c r="Y104">
        <v>47.41</v>
      </c>
      <c r="Z104">
        <v>52.16</v>
      </c>
      <c r="AA104">
        <v>57.25</v>
      </c>
      <c r="AB104">
        <v>64.13</v>
      </c>
      <c r="AC104">
        <v>71.12</v>
      </c>
      <c r="AD104">
        <v>78.12</v>
      </c>
      <c r="AE104">
        <v>85.11</v>
      </c>
      <c r="AF104">
        <v>92.1</v>
      </c>
      <c r="AG104">
        <v>92.1</v>
      </c>
      <c r="AH104">
        <v>56.48</v>
      </c>
    </row>
    <row r="105" spans="1:34" ht="15.75" x14ac:dyDescent="0.3">
      <c r="A105" s="5">
        <v>74</v>
      </c>
      <c r="B105" s="6" t="s">
        <v>75</v>
      </c>
      <c r="C105" s="106">
        <v>21.57</v>
      </c>
      <c r="D105" s="106">
        <v>27.14</v>
      </c>
      <c r="E105" s="106">
        <v>36.39</v>
      </c>
      <c r="F105" s="106">
        <v>43.15</v>
      </c>
      <c r="G105" s="106">
        <v>47.41</v>
      </c>
      <c r="H105" s="106">
        <v>52.04</v>
      </c>
      <c r="I105" s="106">
        <v>58.32</v>
      </c>
      <c r="J105" s="106">
        <v>64.72</v>
      </c>
      <c r="K105" s="106">
        <v>71</v>
      </c>
      <c r="L105" s="106">
        <v>77.400000000000006</v>
      </c>
      <c r="M105" s="106">
        <v>83.69</v>
      </c>
      <c r="N105" s="106">
        <v>83.69</v>
      </c>
      <c r="O105" s="24">
        <v>25.49</v>
      </c>
      <c r="P105" s="31"/>
      <c r="R105">
        <v>74</v>
      </c>
      <c r="S105" t="str">
        <f t="shared" si="3"/>
        <v>D74</v>
      </c>
      <c r="T105" t="str">
        <f t="shared" si="4"/>
        <v>D</v>
      </c>
      <c r="U105" t="s">
        <v>75</v>
      </c>
      <c r="V105">
        <v>21.57</v>
      </c>
      <c r="W105">
        <v>27.14</v>
      </c>
      <c r="X105">
        <v>36.39</v>
      </c>
      <c r="Y105">
        <v>43.15</v>
      </c>
      <c r="Z105">
        <v>47.41</v>
      </c>
      <c r="AA105">
        <v>52.04</v>
      </c>
      <c r="AB105">
        <v>58.32</v>
      </c>
      <c r="AC105">
        <v>64.72</v>
      </c>
      <c r="AD105">
        <v>71</v>
      </c>
      <c r="AE105">
        <v>77.400000000000006</v>
      </c>
      <c r="AF105">
        <v>83.69</v>
      </c>
      <c r="AG105">
        <v>83.69</v>
      </c>
      <c r="AH105">
        <v>25.49</v>
      </c>
    </row>
    <row r="106" spans="1:34" ht="15.75" x14ac:dyDescent="0.3">
      <c r="A106" s="5">
        <v>74</v>
      </c>
      <c r="B106" s="6" t="s">
        <v>4</v>
      </c>
      <c r="C106" s="106">
        <v>21.57</v>
      </c>
      <c r="D106" s="106">
        <v>27.14</v>
      </c>
      <c r="E106" s="106">
        <v>36.39</v>
      </c>
      <c r="F106" s="106">
        <v>43.15</v>
      </c>
      <c r="G106" s="106">
        <v>47.41</v>
      </c>
      <c r="H106" s="106">
        <v>52.04</v>
      </c>
      <c r="I106" s="106">
        <v>58.32</v>
      </c>
      <c r="J106" s="106">
        <v>64.72</v>
      </c>
      <c r="K106" s="106">
        <v>71</v>
      </c>
      <c r="L106" s="106">
        <v>77.400000000000006</v>
      </c>
      <c r="M106" s="106">
        <v>89.69</v>
      </c>
      <c r="N106" s="106">
        <v>83.69</v>
      </c>
      <c r="O106" s="24">
        <v>56.48</v>
      </c>
      <c r="P106" s="31"/>
      <c r="R106">
        <v>74</v>
      </c>
      <c r="S106" t="str">
        <f t="shared" si="3"/>
        <v>S74</v>
      </c>
      <c r="T106" t="str">
        <f t="shared" si="4"/>
        <v>S</v>
      </c>
      <c r="U106" t="s">
        <v>4</v>
      </c>
      <c r="V106">
        <v>21.57</v>
      </c>
      <c r="W106">
        <v>27.14</v>
      </c>
      <c r="X106">
        <v>36.39</v>
      </c>
      <c r="Y106">
        <v>43.15</v>
      </c>
      <c r="Z106">
        <v>47.41</v>
      </c>
      <c r="AA106">
        <v>52.04</v>
      </c>
      <c r="AB106">
        <v>58.32</v>
      </c>
      <c r="AC106">
        <v>64.72</v>
      </c>
      <c r="AD106">
        <v>71</v>
      </c>
      <c r="AE106">
        <v>77.400000000000006</v>
      </c>
      <c r="AF106">
        <v>89.69</v>
      </c>
      <c r="AG106">
        <v>83.69</v>
      </c>
      <c r="AH106">
        <v>56.48</v>
      </c>
    </row>
    <row r="107" spans="1:34" ht="15.75" x14ac:dyDescent="0.3">
      <c r="A107" s="5">
        <v>75</v>
      </c>
      <c r="B107" s="6" t="s">
        <v>76</v>
      </c>
      <c r="C107" s="106">
        <v>21.57</v>
      </c>
      <c r="D107" s="106">
        <v>27.14</v>
      </c>
      <c r="E107" s="106">
        <v>36.39</v>
      </c>
      <c r="F107" s="106">
        <v>43.15</v>
      </c>
      <c r="G107" s="106">
        <v>47.41</v>
      </c>
      <c r="H107" s="106">
        <v>52.04</v>
      </c>
      <c r="I107" s="106">
        <v>58.32</v>
      </c>
      <c r="J107" s="106">
        <v>64.72</v>
      </c>
      <c r="K107" s="106">
        <v>71</v>
      </c>
      <c r="L107" s="106">
        <v>77.400000000000006</v>
      </c>
      <c r="M107" s="106">
        <v>83.69</v>
      </c>
      <c r="N107" s="106">
        <v>83.69</v>
      </c>
      <c r="O107" s="24">
        <v>27.7</v>
      </c>
      <c r="P107" s="31"/>
      <c r="R107">
        <v>75</v>
      </c>
      <c r="S107" t="str">
        <f t="shared" si="3"/>
        <v>D75</v>
      </c>
      <c r="T107" t="str">
        <f t="shared" si="4"/>
        <v>D</v>
      </c>
      <c r="U107" t="s">
        <v>76</v>
      </c>
      <c r="V107">
        <v>21.57</v>
      </c>
      <c r="W107">
        <v>27.14</v>
      </c>
      <c r="X107">
        <v>36.39</v>
      </c>
      <c r="Y107">
        <v>43.15</v>
      </c>
      <c r="Z107">
        <v>47.41</v>
      </c>
      <c r="AA107">
        <v>52.04</v>
      </c>
      <c r="AB107">
        <v>58.32</v>
      </c>
      <c r="AC107">
        <v>64.72</v>
      </c>
      <c r="AD107">
        <v>71</v>
      </c>
      <c r="AE107">
        <v>77.400000000000006</v>
      </c>
      <c r="AF107">
        <v>83.69</v>
      </c>
      <c r="AG107">
        <v>83.69</v>
      </c>
      <c r="AH107">
        <v>27.7</v>
      </c>
    </row>
    <row r="108" spans="1:34" ht="15.75" x14ac:dyDescent="0.3">
      <c r="A108" s="5">
        <v>76</v>
      </c>
      <c r="B108" s="6" t="s">
        <v>77</v>
      </c>
      <c r="C108" s="106">
        <v>21.57</v>
      </c>
      <c r="D108" s="106">
        <v>27.14</v>
      </c>
      <c r="E108" s="106">
        <v>36.39</v>
      </c>
      <c r="F108" s="106">
        <v>43.15</v>
      </c>
      <c r="G108" s="106">
        <v>47.41</v>
      </c>
      <c r="H108" s="106">
        <v>52.04</v>
      </c>
      <c r="I108" s="106">
        <v>58.32</v>
      </c>
      <c r="J108" s="106">
        <v>64.72</v>
      </c>
      <c r="K108" s="106">
        <v>71</v>
      </c>
      <c r="L108" s="106">
        <v>77.400000000000006</v>
      </c>
      <c r="M108" s="106">
        <v>83.69</v>
      </c>
      <c r="N108" s="106">
        <v>83.69</v>
      </c>
      <c r="O108" s="24">
        <v>23.37</v>
      </c>
      <c r="P108" s="31"/>
      <c r="R108">
        <v>76</v>
      </c>
      <c r="S108" t="str">
        <f t="shared" si="3"/>
        <v>D76</v>
      </c>
      <c r="T108" t="str">
        <f t="shared" si="4"/>
        <v>D</v>
      </c>
      <c r="U108" t="s">
        <v>77</v>
      </c>
      <c r="V108">
        <v>21.57</v>
      </c>
      <c r="W108">
        <v>27.14</v>
      </c>
      <c r="X108">
        <v>36.39</v>
      </c>
      <c r="Y108">
        <v>43.15</v>
      </c>
      <c r="Z108">
        <v>47.41</v>
      </c>
      <c r="AA108">
        <v>52.04</v>
      </c>
      <c r="AB108">
        <v>58.32</v>
      </c>
      <c r="AC108">
        <v>64.72</v>
      </c>
      <c r="AD108">
        <v>71</v>
      </c>
      <c r="AE108">
        <v>77.400000000000006</v>
      </c>
      <c r="AF108">
        <v>83.69</v>
      </c>
      <c r="AG108">
        <v>83.69</v>
      </c>
      <c r="AH108">
        <v>23.37</v>
      </c>
    </row>
    <row r="109" spans="1:34" ht="15.75" x14ac:dyDescent="0.3">
      <c r="A109" s="5">
        <v>77</v>
      </c>
      <c r="B109" s="6" t="s">
        <v>78</v>
      </c>
      <c r="C109" s="21">
        <v>14.5</v>
      </c>
      <c r="D109" s="22">
        <v>16.53</v>
      </c>
      <c r="E109" s="23">
        <v>18.559999999999999</v>
      </c>
      <c r="F109" s="22">
        <v>22.1</v>
      </c>
      <c r="G109" s="23">
        <v>23.97</v>
      </c>
      <c r="H109" s="22">
        <v>25.84</v>
      </c>
      <c r="I109" s="23">
        <v>27.7</v>
      </c>
      <c r="J109" s="22">
        <v>30.8</v>
      </c>
      <c r="K109" s="23">
        <v>34.03</v>
      </c>
      <c r="L109" s="24">
        <v>32.409999999999997</v>
      </c>
      <c r="M109" s="24">
        <v>29.81</v>
      </c>
      <c r="N109" s="24">
        <v>27.55</v>
      </c>
      <c r="O109" s="24">
        <v>25.93</v>
      </c>
      <c r="P109" s="31"/>
      <c r="R109">
        <v>77</v>
      </c>
      <c r="S109" t="str">
        <f t="shared" si="3"/>
        <v>D77</v>
      </c>
      <c r="T109" t="str">
        <f t="shared" si="4"/>
        <v>D</v>
      </c>
      <c r="U109" t="s">
        <v>78</v>
      </c>
      <c r="V109">
        <v>14.5</v>
      </c>
      <c r="W109">
        <v>16.53</v>
      </c>
      <c r="X109">
        <v>18.559999999999999</v>
      </c>
      <c r="Y109">
        <v>22.1</v>
      </c>
      <c r="Z109">
        <v>23.97</v>
      </c>
      <c r="AA109">
        <v>25.84</v>
      </c>
      <c r="AB109">
        <v>27.7</v>
      </c>
      <c r="AC109">
        <v>30.8</v>
      </c>
      <c r="AD109">
        <v>34.03</v>
      </c>
      <c r="AE109">
        <v>32.409999999999997</v>
      </c>
      <c r="AF109">
        <v>29.81</v>
      </c>
      <c r="AG109">
        <v>27.55</v>
      </c>
      <c r="AH109">
        <v>25.93</v>
      </c>
    </row>
    <row r="110" spans="1:34" ht="15.75" x14ac:dyDescent="0.3">
      <c r="A110" s="5">
        <v>78</v>
      </c>
      <c r="B110" s="6" t="s">
        <v>79</v>
      </c>
      <c r="C110" s="21">
        <v>15.69</v>
      </c>
      <c r="D110" s="22">
        <v>17.88</v>
      </c>
      <c r="E110" s="23">
        <v>20.079999999999998</v>
      </c>
      <c r="F110" s="22">
        <v>23.91</v>
      </c>
      <c r="G110" s="23">
        <v>25.94</v>
      </c>
      <c r="H110" s="22">
        <v>27.96</v>
      </c>
      <c r="I110" s="23">
        <v>29.98</v>
      </c>
      <c r="J110" s="22">
        <v>33.32</v>
      </c>
      <c r="K110" s="23">
        <v>36.82</v>
      </c>
      <c r="L110" s="24">
        <v>35.07</v>
      </c>
      <c r="M110" s="24">
        <v>32.26</v>
      </c>
      <c r="N110" s="24">
        <v>29.81</v>
      </c>
      <c r="O110" s="24">
        <v>28.05</v>
      </c>
      <c r="P110" s="31"/>
      <c r="R110">
        <v>78</v>
      </c>
      <c r="S110" t="str">
        <f t="shared" si="3"/>
        <v>D78</v>
      </c>
      <c r="T110" t="str">
        <f t="shared" si="4"/>
        <v>D</v>
      </c>
      <c r="U110" t="s">
        <v>79</v>
      </c>
      <c r="V110">
        <v>15.69</v>
      </c>
      <c r="W110">
        <v>17.88</v>
      </c>
      <c r="X110">
        <v>20.079999999999998</v>
      </c>
      <c r="Y110">
        <v>23.91</v>
      </c>
      <c r="Z110">
        <v>25.94</v>
      </c>
      <c r="AA110">
        <v>27.96</v>
      </c>
      <c r="AB110">
        <v>29.98</v>
      </c>
      <c r="AC110">
        <v>33.32</v>
      </c>
      <c r="AD110">
        <v>36.82</v>
      </c>
      <c r="AE110">
        <v>35.07</v>
      </c>
      <c r="AF110">
        <v>32.26</v>
      </c>
      <c r="AG110">
        <v>29.81</v>
      </c>
      <c r="AH110">
        <v>28.05</v>
      </c>
    </row>
    <row r="111" spans="1:34" ht="15.75" x14ac:dyDescent="0.3">
      <c r="A111" s="5">
        <v>79</v>
      </c>
      <c r="B111" s="6" t="s">
        <v>80</v>
      </c>
      <c r="C111" s="21">
        <v>13.92</v>
      </c>
      <c r="D111" s="22">
        <v>15.87</v>
      </c>
      <c r="E111" s="23">
        <v>17.82</v>
      </c>
      <c r="F111" s="22">
        <v>21.96</v>
      </c>
      <c r="G111" s="23">
        <v>23.82</v>
      </c>
      <c r="H111" s="22">
        <v>25.68</v>
      </c>
      <c r="I111" s="23">
        <v>27.53</v>
      </c>
      <c r="J111" s="22">
        <v>31.15</v>
      </c>
      <c r="K111" s="23">
        <v>34.43</v>
      </c>
      <c r="L111" s="24">
        <v>32.79</v>
      </c>
      <c r="M111" s="24">
        <v>30.17</v>
      </c>
      <c r="N111" s="24">
        <v>27.87</v>
      </c>
      <c r="O111" s="24">
        <v>26.23</v>
      </c>
      <c r="P111" s="31"/>
      <c r="R111">
        <v>79</v>
      </c>
      <c r="S111" t="str">
        <f t="shared" si="3"/>
        <v>D79</v>
      </c>
      <c r="T111" t="str">
        <f t="shared" si="4"/>
        <v>D</v>
      </c>
      <c r="U111" t="s">
        <v>80</v>
      </c>
      <c r="V111">
        <v>13.92</v>
      </c>
      <c r="W111">
        <v>15.87</v>
      </c>
      <c r="X111">
        <v>17.82</v>
      </c>
      <c r="Y111">
        <v>21.96</v>
      </c>
      <c r="Z111">
        <v>23.82</v>
      </c>
      <c r="AA111">
        <v>25.68</v>
      </c>
      <c r="AB111">
        <v>27.53</v>
      </c>
      <c r="AC111">
        <v>31.15</v>
      </c>
      <c r="AD111">
        <v>34.43</v>
      </c>
      <c r="AE111">
        <v>32.79</v>
      </c>
      <c r="AF111">
        <v>30.17</v>
      </c>
      <c r="AG111">
        <v>27.87</v>
      </c>
      <c r="AH111">
        <v>26.23</v>
      </c>
    </row>
    <row r="112" spans="1:34" ht="15.75" x14ac:dyDescent="0.3">
      <c r="A112" s="5">
        <v>80</v>
      </c>
      <c r="B112" s="6" t="s">
        <v>81</v>
      </c>
      <c r="C112" s="21">
        <v>11.17</v>
      </c>
      <c r="D112" s="22">
        <v>12.73</v>
      </c>
      <c r="E112" s="23">
        <v>14.3</v>
      </c>
      <c r="F112" s="22">
        <v>17.62</v>
      </c>
      <c r="G112" s="23">
        <v>19.11</v>
      </c>
      <c r="H112" s="22">
        <v>20.6</v>
      </c>
      <c r="I112" s="23">
        <v>22.09</v>
      </c>
      <c r="J112" s="22">
        <v>24.99</v>
      </c>
      <c r="K112" s="23">
        <v>27.62</v>
      </c>
      <c r="L112" s="24">
        <v>26.31</v>
      </c>
      <c r="M112" s="24">
        <v>24.2</v>
      </c>
      <c r="N112" s="24">
        <v>22.36</v>
      </c>
      <c r="O112" s="24">
        <v>21.04</v>
      </c>
      <c r="P112" s="31"/>
      <c r="R112">
        <v>80</v>
      </c>
      <c r="S112" t="str">
        <f t="shared" si="3"/>
        <v>D80</v>
      </c>
      <c r="T112" t="str">
        <f t="shared" si="4"/>
        <v>D</v>
      </c>
      <c r="U112" t="s">
        <v>81</v>
      </c>
      <c r="V112">
        <v>11.17</v>
      </c>
      <c r="W112">
        <v>12.73</v>
      </c>
      <c r="X112">
        <v>14.3</v>
      </c>
      <c r="Y112">
        <v>17.62</v>
      </c>
      <c r="Z112">
        <v>19.11</v>
      </c>
      <c r="AA112">
        <v>20.6</v>
      </c>
      <c r="AB112">
        <v>22.09</v>
      </c>
      <c r="AC112">
        <v>24.99</v>
      </c>
      <c r="AD112">
        <v>27.62</v>
      </c>
      <c r="AE112">
        <v>26.31</v>
      </c>
      <c r="AF112">
        <v>24.2</v>
      </c>
      <c r="AG112">
        <v>22.36</v>
      </c>
      <c r="AH112">
        <v>21.04</v>
      </c>
    </row>
    <row r="113" spans="1:34" ht="15.75" x14ac:dyDescent="0.3">
      <c r="A113" s="5">
        <v>81</v>
      </c>
      <c r="B113" s="6" t="s">
        <v>82</v>
      </c>
      <c r="C113" s="21">
        <v>22.61</v>
      </c>
      <c r="D113" s="22">
        <v>25.78</v>
      </c>
      <c r="E113" s="23">
        <v>28.94</v>
      </c>
      <c r="F113" s="22">
        <v>34.36</v>
      </c>
      <c r="G113" s="23">
        <v>37.26</v>
      </c>
      <c r="H113" s="22">
        <v>40.17</v>
      </c>
      <c r="I113" s="23">
        <v>43.07</v>
      </c>
      <c r="J113" s="22">
        <v>47.48</v>
      </c>
      <c r="K113" s="23">
        <v>52.49</v>
      </c>
      <c r="L113" s="24">
        <v>49.98</v>
      </c>
      <c r="M113" s="24">
        <v>45.98</v>
      </c>
      <c r="N113" s="24">
        <v>42.49</v>
      </c>
      <c r="O113" s="24">
        <v>39.99</v>
      </c>
      <c r="P113" s="31"/>
      <c r="R113">
        <v>81</v>
      </c>
      <c r="S113" t="str">
        <f t="shared" si="3"/>
        <v>D81</v>
      </c>
      <c r="T113" t="str">
        <f t="shared" si="4"/>
        <v>D</v>
      </c>
      <c r="U113" t="s">
        <v>82</v>
      </c>
      <c r="V113">
        <v>22.61</v>
      </c>
      <c r="W113">
        <v>25.78</v>
      </c>
      <c r="X113">
        <v>28.94</v>
      </c>
      <c r="Y113">
        <v>34.36</v>
      </c>
      <c r="Z113">
        <v>37.26</v>
      </c>
      <c r="AA113">
        <v>40.17</v>
      </c>
      <c r="AB113">
        <v>43.07</v>
      </c>
      <c r="AC113">
        <v>47.48</v>
      </c>
      <c r="AD113">
        <v>52.49</v>
      </c>
      <c r="AE113">
        <v>49.98</v>
      </c>
      <c r="AF113">
        <v>45.98</v>
      </c>
      <c r="AG113">
        <v>42.49</v>
      </c>
      <c r="AH113">
        <v>39.99</v>
      </c>
    </row>
    <row r="114" spans="1:34" ht="15.75" x14ac:dyDescent="0.3">
      <c r="A114" s="5">
        <v>82</v>
      </c>
      <c r="B114" s="6" t="s">
        <v>83</v>
      </c>
      <c r="C114" s="21">
        <v>17.059999999999999</v>
      </c>
      <c r="D114" s="22">
        <v>19.45</v>
      </c>
      <c r="E114" s="23">
        <v>21.84</v>
      </c>
      <c r="F114" s="22">
        <v>26.92</v>
      </c>
      <c r="G114" s="23">
        <v>29.2</v>
      </c>
      <c r="H114" s="22">
        <v>31.48</v>
      </c>
      <c r="I114" s="23">
        <v>33.75</v>
      </c>
      <c r="J114" s="22">
        <v>38.19</v>
      </c>
      <c r="K114" s="23">
        <v>42.21</v>
      </c>
      <c r="L114" s="24">
        <v>40.200000000000003</v>
      </c>
      <c r="M114" s="24">
        <v>36.979999999999997</v>
      </c>
      <c r="N114" s="24">
        <v>34.17</v>
      </c>
      <c r="O114" s="24">
        <v>32.159999999999997</v>
      </c>
      <c r="P114" s="31"/>
      <c r="R114">
        <v>82</v>
      </c>
      <c r="S114" t="str">
        <f t="shared" si="3"/>
        <v>D82</v>
      </c>
      <c r="T114" t="str">
        <f t="shared" si="4"/>
        <v>D</v>
      </c>
      <c r="U114" t="s">
        <v>83</v>
      </c>
      <c r="V114">
        <v>17.059999999999999</v>
      </c>
      <c r="W114">
        <v>19.45</v>
      </c>
      <c r="X114">
        <v>21.84</v>
      </c>
      <c r="Y114">
        <v>26.92</v>
      </c>
      <c r="Z114">
        <v>29.2</v>
      </c>
      <c r="AA114">
        <v>31.48</v>
      </c>
      <c r="AB114">
        <v>33.75</v>
      </c>
      <c r="AC114">
        <v>38.19</v>
      </c>
      <c r="AD114">
        <v>42.21</v>
      </c>
      <c r="AE114">
        <v>40.200000000000003</v>
      </c>
      <c r="AF114">
        <v>36.979999999999997</v>
      </c>
      <c r="AG114">
        <v>34.17</v>
      </c>
      <c r="AH114">
        <v>32.159999999999997</v>
      </c>
    </row>
    <row r="115" spans="1:34" ht="15.75" x14ac:dyDescent="0.3">
      <c r="A115" s="5">
        <v>83</v>
      </c>
      <c r="B115" s="6" t="s">
        <v>84</v>
      </c>
      <c r="C115" s="21">
        <v>23.61</v>
      </c>
      <c r="D115" s="22">
        <v>26.91</v>
      </c>
      <c r="E115" s="23">
        <v>30.22</v>
      </c>
      <c r="F115" s="22">
        <v>35.869999999999997</v>
      </c>
      <c r="G115" s="23">
        <v>38.909999999999997</v>
      </c>
      <c r="H115" s="22">
        <v>41.94</v>
      </c>
      <c r="I115" s="23">
        <v>44.97</v>
      </c>
      <c r="J115" s="22">
        <v>49.57</v>
      </c>
      <c r="K115" s="23">
        <v>54.79</v>
      </c>
      <c r="L115" s="24">
        <v>52.18</v>
      </c>
      <c r="M115" s="24">
        <v>48.01</v>
      </c>
      <c r="N115" s="24">
        <v>44.36</v>
      </c>
      <c r="O115" s="24">
        <v>41.74</v>
      </c>
      <c r="P115" s="31"/>
      <c r="R115">
        <v>83</v>
      </c>
      <c r="S115" t="str">
        <f t="shared" si="3"/>
        <v>D83</v>
      </c>
      <c r="T115" t="str">
        <f t="shared" si="4"/>
        <v>D</v>
      </c>
      <c r="U115" t="s">
        <v>84</v>
      </c>
      <c r="V115">
        <v>23.61</v>
      </c>
      <c r="W115">
        <v>26.91</v>
      </c>
      <c r="X115">
        <v>30.22</v>
      </c>
      <c r="Y115">
        <v>35.869999999999997</v>
      </c>
      <c r="Z115">
        <v>38.909999999999997</v>
      </c>
      <c r="AA115">
        <v>41.94</v>
      </c>
      <c r="AB115">
        <v>44.97</v>
      </c>
      <c r="AC115">
        <v>49.57</v>
      </c>
      <c r="AD115">
        <v>54.79</v>
      </c>
      <c r="AE115">
        <v>52.18</v>
      </c>
      <c r="AF115">
        <v>48.01</v>
      </c>
      <c r="AG115">
        <v>44.36</v>
      </c>
      <c r="AH115">
        <v>41.74</v>
      </c>
    </row>
    <row r="116" spans="1:34" ht="15.75" x14ac:dyDescent="0.3">
      <c r="A116" s="5">
        <v>84</v>
      </c>
      <c r="B116" s="6" t="s">
        <v>85</v>
      </c>
      <c r="C116" s="21">
        <v>14.71</v>
      </c>
      <c r="D116" s="22">
        <v>16.77</v>
      </c>
      <c r="E116" s="23">
        <v>18.82</v>
      </c>
      <c r="F116" s="22">
        <v>23.2</v>
      </c>
      <c r="G116" s="23">
        <v>25.17</v>
      </c>
      <c r="H116" s="22">
        <v>27.13</v>
      </c>
      <c r="I116" s="23">
        <v>29.09</v>
      </c>
      <c r="J116" s="22">
        <v>32.909999999999997</v>
      </c>
      <c r="K116" s="23">
        <v>36.369999999999997</v>
      </c>
      <c r="L116" s="24">
        <v>34.64</v>
      </c>
      <c r="M116" s="24">
        <v>31.87</v>
      </c>
      <c r="N116" s="24">
        <v>29.45</v>
      </c>
      <c r="O116" s="24">
        <v>27.71</v>
      </c>
      <c r="P116" s="31"/>
      <c r="R116">
        <v>84</v>
      </c>
      <c r="S116" t="str">
        <f t="shared" si="3"/>
        <v>D84</v>
      </c>
      <c r="T116" t="str">
        <f t="shared" si="4"/>
        <v>D</v>
      </c>
      <c r="U116" t="s">
        <v>85</v>
      </c>
      <c r="V116">
        <v>14.71</v>
      </c>
      <c r="W116">
        <v>16.77</v>
      </c>
      <c r="X116">
        <v>18.82</v>
      </c>
      <c r="Y116">
        <v>23.2</v>
      </c>
      <c r="Z116">
        <v>25.17</v>
      </c>
      <c r="AA116">
        <v>27.13</v>
      </c>
      <c r="AB116">
        <v>29.09</v>
      </c>
      <c r="AC116">
        <v>32.909999999999997</v>
      </c>
      <c r="AD116">
        <v>36.369999999999997</v>
      </c>
      <c r="AE116">
        <v>34.64</v>
      </c>
      <c r="AF116">
        <v>31.87</v>
      </c>
      <c r="AG116">
        <v>29.45</v>
      </c>
      <c r="AH116">
        <v>27.71</v>
      </c>
    </row>
    <row r="117" spans="1:34" ht="15.75" x14ac:dyDescent="0.3">
      <c r="A117" s="5">
        <v>85</v>
      </c>
      <c r="B117" s="6" t="s">
        <v>86</v>
      </c>
      <c r="C117" s="21">
        <v>13.53</v>
      </c>
      <c r="D117" s="22">
        <v>15.42</v>
      </c>
      <c r="E117" s="23">
        <v>17.32</v>
      </c>
      <c r="F117" s="22">
        <v>21.34</v>
      </c>
      <c r="G117" s="23">
        <v>23.15</v>
      </c>
      <c r="H117" s="22">
        <v>24.95</v>
      </c>
      <c r="I117" s="23">
        <v>26.75</v>
      </c>
      <c r="J117" s="22">
        <v>30.27</v>
      </c>
      <c r="K117" s="23">
        <v>33.450000000000003</v>
      </c>
      <c r="L117" s="24">
        <v>31.86</v>
      </c>
      <c r="M117" s="24">
        <v>29.31</v>
      </c>
      <c r="N117" s="24">
        <v>27.08</v>
      </c>
      <c r="O117" s="24">
        <v>25.49</v>
      </c>
      <c r="P117" s="31"/>
      <c r="R117">
        <v>85</v>
      </c>
      <c r="S117" t="str">
        <f t="shared" si="3"/>
        <v>D85</v>
      </c>
      <c r="T117" t="str">
        <f t="shared" si="4"/>
        <v>D</v>
      </c>
      <c r="U117" t="s">
        <v>86</v>
      </c>
      <c r="V117">
        <v>13.53</v>
      </c>
      <c r="W117">
        <v>15.42</v>
      </c>
      <c r="X117">
        <v>17.32</v>
      </c>
      <c r="Y117">
        <v>21.34</v>
      </c>
      <c r="Z117">
        <v>23.15</v>
      </c>
      <c r="AA117">
        <v>24.95</v>
      </c>
      <c r="AB117">
        <v>26.75</v>
      </c>
      <c r="AC117">
        <v>30.27</v>
      </c>
      <c r="AD117">
        <v>33.450000000000003</v>
      </c>
      <c r="AE117">
        <v>31.86</v>
      </c>
      <c r="AF117">
        <v>29.31</v>
      </c>
      <c r="AG117">
        <v>27.08</v>
      </c>
      <c r="AH117">
        <v>25.49</v>
      </c>
    </row>
    <row r="118" spans="1:34" ht="15.75" x14ac:dyDescent="0.3">
      <c r="A118" s="5">
        <v>85</v>
      </c>
      <c r="B118" s="6" t="s">
        <v>18</v>
      </c>
      <c r="C118" s="21">
        <v>35.299999999999997</v>
      </c>
      <c r="D118" s="22">
        <v>40.24</v>
      </c>
      <c r="E118" s="23">
        <v>45.18</v>
      </c>
      <c r="F118" s="22">
        <v>50.13</v>
      </c>
      <c r="G118" s="23">
        <v>54.36</v>
      </c>
      <c r="H118" s="22">
        <v>58.6</v>
      </c>
      <c r="I118" s="23">
        <v>62.83</v>
      </c>
      <c r="J118" s="22">
        <v>67.069999999999993</v>
      </c>
      <c r="K118" s="23">
        <v>74.13</v>
      </c>
      <c r="L118" s="24">
        <v>70.599999999999994</v>
      </c>
      <c r="M118" s="24">
        <v>64.95</v>
      </c>
      <c r="N118" s="24">
        <v>60.01</v>
      </c>
      <c r="O118" s="24">
        <v>56.48</v>
      </c>
      <c r="P118" s="31"/>
      <c r="R118">
        <v>85</v>
      </c>
      <c r="S118" t="str">
        <f t="shared" si="3"/>
        <v>D85</v>
      </c>
      <c r="T118" t="str">
        <f t="shared" si="4"/>
        <v>D</v>
      </c>
      <c r="U118" t="s">
        <v>18</v>
      </c>
      <c r="V118">
        <v>35.299999999999997</v>
      </c>
      <c r="W118">
        <v>40.24</v>
      </c>
      <c r="X118">
        <v>45.18</v>
      </c>
      <c r="Y118">
        <v>50.13</v>
      </c>
      <c r="Z118">
        <v>54.36</v>
      </c>
      <c r="AA118">
        <v>58.6</v>
      </c>
      <c r="AB118">
        <v>62.83</v>
      </c>
      <c r="AC118">
        <v>67.069999999999993</v>
      </c>
      <c r="AD118">
        <v>74.13</v>
      </c>
      <c r="AE118">
        <v>70.599999999999994</v>
      </c>
      <c r="AF118">
        <v>64.95</v>
      </c>
      <c r="AG118">
        <v>60.01</v>
      </c>
      <c r="AH118">
        <v>56.48</v>
      </c>
    </row>
    <row r="119" spans="1:34" ht="15.75" x14ac:dyDescent="0.3">
      <c r="A119" s="5">
        <v>86</v>
      </c>
      <c r="B119" s="6" t="s">
        <v>87</v>
      </c>
      <c r="C119" s="21">
        <v>13.53</v>
      </c>
      <c r="D119" s="22">
        <v>15.42</v>
      </c>
      <c r="E119" s="23">
        <v>17.32</v>
      </c>
      <c r="F119" s="22">
        <v>21.34</v>
      </c>
      <c r="G119" s="23">
        <v>23.15</v>
      </c>
      <c r="H119" s="22">
        <v>24.95</v>
      </c>
      <c r="I119" s="23">
        <v>26.75</v>
      </c>
      <c r="J119" s="22">
        <v>30.27</v>
      </c>
      <c r="K119" s="23">
        <v>33.450000000000003</v>
      </c>
      <c r="L119" s="24">
        <v>31.86</v>
      </c>
      <c r="M119" s="24">
        <v>29.31</v>
      </c>
      <c r="N119" s="24">
        <v>27.08</v>
      </c>
      <c r="O119" s="24">
        <v>25.49</v>
      </c>
      <c r="P119" s="31"/>
      <c r="R119">
        <v>86</v>
      </c>
      <c r="S119" t="str">
        <f t="shared" si="3"/>
        <v>D86</v>
      </c>
      <c r="T119" t="str">
        <f t="shared" si="4"/>
        <v>D</v>
      </c>
      <c r="U119" t="s">
        <v>87</v>
      </c>
      <c r="V119">
        <v>13.53</v>
      </c>
      <c r="W119">
        <v>15.42</v>
      </c>
      <c r="X119">
        <v>17.32</v>
      </c>
      <c r="Y119">
        <v>21.34</v>
      </c>
      <c r="Z119">
        <v>23.15</v>
      </c>
      <c r="AA119">
        <v>24.95</v>
      </c>
      <c r="AB119">
        <v>26.75</v>
      </c>
      <c r="AC119">
        <v>30.27</v>
      </c>
      <c r="AD119">
        <v>33.450000000000003</v>
      </c>
      <c r="AE119">
        <v>31.86</v>
      </c>
      <c r="AF119">
        <v>29.31</v>
      </c>
      <c r="AG119">
        <v>27.08</v>
      </c>
      <c r="AH119">
        <v>25.49</v>
      </c>
    </row>
    <row r="120" spans="1:34" ht="15.75" x14ac:dyDescent="0.3">
      <c r="A120" s="5">
        <v>87</v>
      </c>
      <c r="B120" s="6" t="s">
        <v>88</v>
      </c>
      <c r="C120" s="21">
        <v>13.53</v>
      </c>
      <c r="D120" s="22">
        <v>15.42</v>
      </c>
      <c r="E120" s="23">
        <v>17.32</v>
      </c>
      <c r="F120" s="22">
        <v>21.34</v>
      </c>
      <c r="G120" s="23">
        <v>23.15</v>
      </c>
      <c r="H120" s="22">
        <v>24.95</v>
      </c>
      <c r="I120" s="23">
        <v>26.75</v>
      </c>
      <c r="J120" s="22">
        <v>30.27</v>
      </c>
      <c r="K120" s="23">
        <v>33.450000000000003</v>
      </c>
      <c r="L120" s="24">
        <v>31.86</v>
      </c>
      <c r="M120" s="24">
        <v>29.31</v>
      </c>
      <c r="N120" s="24">
        <v>27.08</v>
      </c>
      <c r="O120" s="24">
        <v>25.49</v>
      </c>
      <c r="P120" s="31"/>
      <c r="R120">
        <v>87</v>
      </c>
      <c r="S120" t="str">
        <f t="shared" si="3"/>
        <v>D87</v>
      </c>
      <c r="T120" t="str">
        <f t="shared" si="4"/>
        <v>D</v>
      </c>
      <c r="U120" t="s">
        <v>88</v>
      </c>
      <c r="V120">
        <v>13.53</v>
      </c>
      <c r="W120">
        <v>15.42</v>
      </c>
      <c r="X120">
        <v>17.32</v>
      </c>
      <c r="Y120">
        <v>21.34</v>
      </c>
      <c r="Z120">
        <v>23.15</v>
      </c>
      <c r="AA120">
        <v>24.95</v>
      </c>
      <c r="AB120">
        <v>26.75</v>
      </c>
      <c r="AC120">
        <v>30.27</v>
      </c>
      <c r="AD120">
        <v>33.450000000000003</v>
      </c>
      <c r="AE120">
        <v>31.86</v>
      </c>
      <c r="AF120">
        <v>29.31</v>
      </c>
      <c r="AG120">
        <v>27.08</v>
      </c>
      <c r="AH120">
        <v>25.49</v>
      </c>
    </row>
    <row r="121" spans="1:34" ht="15.75" x14ac:dyDescent="0.3">
      <c r="A121" s="5">
        <v>88</v>
      </c>
      <c r="B121" s="6" t="s">
        <v>89</v>
      </c>
      <c r="C121" s="21">
        <v>11.17</v>
      </c>
      <c r="D121" s="22">
        <v>12.73</v>
      </c>
      <c r="E121" s="23">
        <v>14.3</v>
      </c>
      <c r="F121" s="22">
        <v>17.62</v>
      </c>
      <c r="G121" s="23">
        <v>19.11</v>
      </c>
      <c r="H121" s="22">
        <v>20.6</v>
      </c>
      <c r="I121" s="23">
        <v>22.09</v>
      </c>
      <c r="J121" s="22">
        <v>24.99</v>
      </c>
      <c r="K121" s="23">
        <v>27.62</v>
      </c>
      <c r="L121" s="24">
        <v>26.31</v>
      </c>
      <c r="M121" s="24">
        <v>24.2</v>
      </c>
      <c r="N121" s="24">
        <v>22.36</v>
      </c>
      <c r="O121" s="24">
        <v>21.04</v>
      </c>
      <c r="P121" s="31"/>
      <c r="R121">
        <v>88</v>
      </c>
      <c r="S121" t="str">
        <f t="shared" si="3"/>
        <v>D88</v>
      </c>
      <c r="T121" t="str">
        <f t="shared" si="4"/>
        <v>D</v>
      </c>
      <c r="U121" t="s">
        <v>89</v>
      </c>
      <c r="V121">
        <v>11.17</v>
      </c>
      <c r="W121">
        <v>12.73</v>
      </c>
      <c r="X121">
        <v>14.3</v>
      </c>
      <c r="Y121">
        <v>17.62</v>
      </c>
      <c r="Z121">
        <v>19.11</v>
      </c>
      <c r="AA121">
        <v>20.6</v>
      </c>
      <c r="AB121">
        <v>22.09</v>
      </c>
      <c r="AC121">
        <v>24.99</v>
      </c>
      <c r="AD121">
        <v>27.62</v>
      </c>
      <c r="AE121">
        <v>26.31</v>
      </c>
      <c r="AF121">
        <v>24.2</v>
      </c>
      <c r="AG121">
        <v>22.36</v>
      </c>
      <c r="AH121">
        <v>21.04</v>
      </c>
    </row>
    <row r="122" spans="1:34" ht="15.75" x14ac:dyDescent="0.3">
      <c r="A122" s="5">
        <v>88</v>
      </c>
      <c r="B122" s="6" t="s">
        <v>4</v>
      </c>
      <c r="C122" s="21">
        <v>28.31</v>
      </c>
      <c r="D122" s="22">
        <v>32.28</v>
      </c>
      <c r="E122" s="23">
        <v>36.24</v>
      </c>
      <c r="F122" s="22">
        <v>40.21</v>
      </c>
      <c r="G122" s="23">
        <v>43.6</v>
      </c>
      <c r="H122" s="22">
        <v>47</v>
      </c>
      <c r="I122" s="23">
        <v>50.39</v>
      </c>
      <c r="J122" s="22">
        <v>53.8</v>
      </c>
      <c r="K122" s="23">
        <v>59.45</v>
      </c>
      <c r="L122" s="24">
        <v>56.63</v>
      </c>
      <c r="M122" s="24">
        <v>52.09</v>
      </c>
      <c r="N122" s="24">
        <v>48.13</v>
      </c>
      <c r="O122" s="24">
        <v>45.3</v>
      </c>
      <c r="P122" s="31"/>
      <c r="R122">
        <v>88</v>
      </c>
      <c r="S122" t="str">
        <f t="shared" si="3"/>
        <v>S88</v>
      </c>
      <c r="T122" t="str">
        <f t="shared" si="4"/>
        <v>S</v>
      </c>
      <c r="U122" t="s">
        <v>4</v>
      </c>
      <c r="V122">
        <v>28.31</v>
      </c>
      <c r="W122">
        <v>32.28</v>
      </c>
      <c r="X122">
        <v>36.24</v>
      </c>
      <c r="Y122">
        <v>40.21</v>
      </c>
      <c r="Z122">
        <v>43.6</v>
      </c>
      <c r="AA122">
        <v>47</v>
      </c>
      <c r="AB122">
        <v>50.39</v>
      </c>
      <c r="AC122">
        <v>53.8</v>
      </c>
      <c r="AD122">
        <v>59.45</v>
      </c>
      <c r="AE122">
        <v>56.63</v>
      </c>
      <c r="AF122">
        <v>52.09</v>
      </c>
      <c r="AG122">
        <v>48.13</v>
      </c>
      <c r="AH122">
        <v>45.3</v>
      </c>
    </row>
    <row r="123" spans="1:34" ht="15.75" x14ac:dyDescent="0.3">
      <c r="A123" s="5">
        <v>89</v>
      </c>
      <c r="B123" s="6" t="s">
        <v>90</v>
      </c>
      <c r="C123" s="21">
        <v>9.1999999999999993</v>
      </c>
      <c r="D123" s="22">
        <v>10.49</v>
      </c>
      <c r="E123" s="23">
        <v>11.78</v>
      </c>
      <c r="F123" s="22">
        <v>14.52</v>
      </c>
      <c r="G123" s="23">
        <v>15.75</v>
      </c>
      <c r="H123" s="22">
        <v>16.97</v>
      </c>
      <c r="I123" s="23">
        <v>18.2</v>
      </c>
      <c r="J123" s="22">
        <v>20.59</v>
      </c>
      <c r="K123" s="23">
        <v>22.76</v>
      </c>
      <c r="L123" s="24">
        <v>21.68</v>
      </c>
      <c r="M123" s="24">
        <v>19.940000000000001</v>
      </c>
      <c r="N123" s="24">
        <v>18.43</v>
      </c>
      <c r="O123" s="24">
        <v>17.34</v>
      </c>
      <c r="P123" s="31"/>
      <c r="R123">
        <v>89</v>
      </c>
      <c r="S123" t="str">
        <f t="shared" si="3"/>
        <v>D89</v>
      </c>
      <c r="T123" t="str">
        <f t="shared" si="4"/>
        <v>D</v>
      </c>
      <c r="U123" t="s">
        <v>90</v>
      </c>
      <c r="V123">
        <v>9.1999999999999993</v>
      </c>
      <c r="W123">
        <v>10.49</v>
      </c>
      <c r="X123">
        <v>11.78</v>
      </c>
      <c r="Y123">
        <v>14.52</v>
      </c>
      <c r="Z123">
        <v>15.75</v>
      </c>
      <c r="AA123">
        <v>16.97</v>
      </c>
      <c r="AB123">
        <v>18.2</v>
      </c>
      <c r="AC123">
        <v>20.59</v>
      </c>
      <c r="AD123">
        <v>22.76</v>
      </c>
      <c r="AE123">
        <v>21.68</v>
      </c>
      <c r="AF123">
        <v>19.940000000000001</v>
      </c>
      <c r="AG123">
        <v>18.43</v>
      </c>
      <c r="AH123">
        <v>17.34</v>
      </c>
    </row>
    <row r="124" spans="1:34" ht="15.75" x14ac:dyDescent="0.3">
      <c r="A124" s="5">
        <v>90</v>
      </c>
      <c r="B124" s="6" t="s">
        <v>91</v>
      </c>
      <c r="C124" s="21">
        <v>13.15</v>
      </c>
      <c r="D124" s="22">
        <v>14.99</v>
      </c>
      <c r="E124" s="23">
        <v>16.84</v>
      </c>
      <c r="F124" s="22">
        <v>20.440000000000001</v>
      </c>
      <c r="G124" s="23">
        <v>22.17</v>
      </c>
      <c r="H124" s="22">
        <v>23.9</v>
      </c>
      <c r="I124" s="23">
        <v>25.62</v>
      </c>
      <c r="J124" s="22">
        <v>28.77</v>
      </c>
      <c r="K124" s="23">
        <v>31.79</v>
      </c>
      <c r="L124" s="24">
        <v>30.28</v>
      </c>
      <c r="M124" s="24">
        <v>27.85</v>
      </c>
      <c r="N124" s="24">
        <v>25.74</v>
      </c>
      <c r="O124" s="24">
        <v>24.22</v>
      </c>
      <c r="P124" s="31"/>
      <c r="R124">
        <v>90</v>
      </c>
      <c r="S124" t="str">
        <f t="shared" si="3"/>
        <v>D90</v>
      </c>
      <c r="T124" t="str">
        <f t="shared" si="4"/>
        <v>D</v>
      </c>
      <c r="U124" t="s">
        <v>91</v>
      </c>
      <c r="V124">
        <v>13.15</v>
      </c>
      <c r="W124">
        <v>14.99</v>
      </c>
      <c r="X124">
        <v>16.84</v>
      </c>
      <c r="Y124">
        <v>20.440000000000001</v>
      </c>
      <c r="Z124">
        <v>22.17</v>
      </c>
      <c r="AA124">
        <v>23.9</v>
      </c>
      <c r="AB124">
        <v>25.62</v>
      </c>
      <c r="AC124">
        <v>28.77</v>
      </c>
      <c r="AD124">
        <v>31.79</v>
      </c>
      <c r="AE124">
        <v>30.28</v>
      </c>
      <c r="AF124">
        <v>27.85</v>
      </c>
      <c r="AG124">
        <v>25.74</v>
      </c>
      <c r="AH124">
        <v>24.22</v>
      </c>
    </row>
    <row r="125" spans="1:34" ht="15.75" x14ac:dyDescent="0.3">
      <c r="A125" s="5">
        <v>91</v>
      </c>
      <c r="B125" s="6" t="s">
        <v>92</v>
      </c>
      <c r="C125" s="21">
        <v>15.1</v>
      </c>
      <c r="D125" s="22">
        <v>17.21</v>
      </c>
      <c r="E125" s="23">
        <v>19.32</v>
      </c>
      <c r="F125" s="22">
        <v>23.01</v>
      </c>
      <c r="G125" s="23">
        <v>24.95</v>
      </c>
      <c r="H125" s="22">
        <v>26.9</v>
      </c>
      <c r="I125" s="23">
        <v>28.85</v>
      </c>
      <c r="J125" s="22">
        <v>32.049999999999997</v>
      </c>
      <c r="K125" s="23">
        <v>35.43</v>
      </c>
      <c r="L125" s="24">
        <v>33.74</v>
      </c>
      <c r="M125" s="24">
        <v>31.04</v>
      </c>
      <c r="N125" s="24">
        <v>28.68</v>
      </c>
      <c r="O125" s="24">
        <v>26.99</v>
      </c>
      <c r="P125" s="31"/>
      <c r="R125">
        <v>91</v>
      </c>
      <c r="S125" t="str">
        <f t="shared" si="3"/>
        <v>D91</v>
      </c>
      <c r="T125" t="str">
        <f t="shared" si="4"/>
        <v>D</v>
      </c>
      <c r="U125" t="s">
        <v>92</v>
      </c>
      <c r="V125">
        <v>15.1</v>
      </c>
      <c r="W125">
        <v>17.21</v>
      </c>
      <c r="X125">
        <v>19.32</v>
      </c>
      <c r="Y125">
        <v>23.01</v>
      </c>
      <c r="Z125">
        <v>24.95</v>
      </c>
      <c r="AA125">
        <v>26.9</v>
      </c>
      <c r="AB125">
        <v>28.85</v>
      </c>
      <c r="AC125">
        <v>32.049999999999997</v>
      </c>
      <c r="AD125">
        <v>35.43</v>
      </c>
      <c r="AE125">
        <v>33.74</v>
      </c>
      <c r="AF125">
        <v>31.04</v>
      </c>
      <c r="AG125">
        <v>28.68</v>
      </c>
      <c r="AH125">
        <v>26.99</v>
      </c>
    </row>
    <row r="126" spans="1:34" ht="15.75" x14ac:dyDescent="0.3">
      <c r="A126" s="5">
        <v>92</v>
      </c>
      <c r="B126" s="6" t="s">
        <v>93</v>
      </c>
      <c r="C126" s="21">
        <v>15.69</v>
      </c>
      <c r="D126" s="22">
        <v>17.88</v>
      </c>
      <c r="E126" s="23">
        <v>20.079999999999998</v>
      </c>
      <c r="F126" s="22">
        <v>23.91</v>
      </c>
      <c r="G126" s="23">
        <v>25.94</v>
      </c>
      <c r="H126" s="22">
        <v>27.96</v>
      </c>
      <c r="I126" s="23">
        <v>29.98</v>
      </c>
      <c r="J126" s="22">
        <v>33.32</v>
      </c>
      <c r="K126" s="23">
        <v>36.82</v>
      </c>
      <c r="L126" s="24">
        <v>35.07</v>
      </c>
      <c r="M126" s="24">
        <v>32.26</v>
      </c>
      <c r="N126" s="24">
        <v>29.81</v>
      </c>
      <c r="O126" s="24">
        <v>28.05</v>
      </c>
      <c r="P126" s="31"/>
      <c r="R126">
        <v>92</v>
      </c>
      <c r="S126" t="str">
        <f t="shared" si="3"/>
        <v>D92</v>
      </c>
      <c r="T126" t="str">
        <f t="shared" si="4"/>
        <v>D</v>
      </c>
      <c r="U126" t="s">
        <v>93</v>
      </c>
      <c r="V126">
        <v>15.69</v>
      </c>
      <c r="W126">
        <v>17.88</v>
      </c>
      <c r="X126">
        <v>20.079999999999998</v>
      </c>
      <c r="Y126">
        <v>23.91</v>
      </c>
      <c r="Z126">
        <v>25.94</v>
      </c>
      <c r="AA126">
        <v>27.96</v>
      </c>
      <c r="AB126">
        <v>29.98</v>
      </c>
      <c r="AC126">
        <v>33.32</v>
      </c>
      <c r="AD126">
        <v>36.82</v>
      </c>
      <c r="AE126">
        <v>35.07</v>
      </c>
      <c r="AF126">
        <v>32.26</v>
      </c>
      <c r="AG126">
        <v>29.81</v>
      </c>
      <c r="AH126">
        <v>28.05</v>
      </c>
    </row>
    <row r="127" spans="1:34" ht="15.75" x14ac:dyDescent="0.3">
      <c r="A127" s="5">
        <v>93</v>
      </c>
      <c r="B127" s="6" t="s">
        <v>94</v>
      </c>
      <c r="C127" s="21">
        <v>15.1</v>
      </c>
      <c r="D127" s="22">
        <v>17.21</v>
      </c>
      <c r="E127" s="23">
        <v>19.32</v>
      </c>
      <c r="F127" s="22">
        <v>23.01</v>
      </c>
      <c r="G127" s="23">
        <v>24.95</v>
      </c>
      <c r="H127" s="22">
        <v>26.9</v>
      </c>
      <c r="I127" s="23">
        <v>28.85</v>
      </c>
      <c r="J127" s="22">
        <v>32.049999999999997</v>
      </c>
      <c r="K127" s="23">
        <v>35.43</v>
      </c>
      <c r="L127" s="24">
        <v>33.74</v>
      </c>
      <c r="M127" s="24">
        <v>31.04</v>
      </c>
      <c r="N127" s="24">
        <v>28.68</v>
      </c>
      <c r="O127" s="24">
        <v>26.99</v>
      </c>
      <c r="P127" s="31"/>
      <c r="R127">
        <v>93</v>
      </c>
      <c r="S127" t="str">
        <f t="shared" si="3"/>
        <v>D93</v>
      </c>
      <c r="T127" t="str">
        <f t="shared" si="4"/>
        <v>D</v>
      </c>
      <c r="U127" t="s">
        <v>94</v>
      </c>
      <c r="V127">
        <v>15.1</v>
      </c>
      <c r="W127">
        <v>17.21</v>
      </c>
      <c r="X127">
        <v>19.32</v>
      </c>
      <c r="Y127">
        <v>23.01</v>
      </c>
      <c r="Z127">
        <v>24.95</v>
      </c>
      <c r="AA127">
        <v>26.9</v>
      </c>
      <c r="AB127">
        <v>28.85</v>
      </c>
      <c r="AC127">
        <v>32.049999999999997</v>
      </c>
      <c r="AD127">
        <v>35.43</v>
      </c>
      <c r="AE127">
        <v>33.74</v>
      </c>
      <c r="AF127">
        <v>31.04</v>
      </c>
      <c r="AG127">
        <v>28.68</v>
      </c>
      <c r="AH127">
        <v>26.99</v>
      </c>
    </row>
    <row r="128" spans="1:34" ht="15.75" x14ac:dyDescent="0.3">
      <c r="A128" s="5">
        <v>94</v>
      </c>
      <c r="B128" s="6" t="s">
        <v>95</v>
      </c>
      <c r="C128" s="21">
        <v>15.1</v>
      </c>
      <c r="D128" s="22">
        <v>17.21</v>
      </c>
      <c r="E128" s="23">
        <v>19.32</v>
      </c>
      <c r="F128" s="22">
        <v>23.01</v>
      </c>
      <c r="G128" s="23">
        <v>24.95</v>
      </c>
      <c r="H128" s="22">
        <v>26.9</v>
      </c>
      <c r="I128" s="23">
        <v>28.85</v>
      </c>
      <c r="J128" s="22">
        <v>32.049999999999997</v>
      </c>
      <c r="K128" s="23">
        <v>35.43</v>
      </c>
      <c r="L128" s="24">
        <v>33.74</v>
      </c>
      <c r="M128" s="24">
        <v>31.04</v>
      </c>
      <c r="N128" s="24">
        <v>28.68</v>
      </c>
      <c r="O128" s="24">
        <v>26.99</v>
      </c>
      <c r="P128" s="31"/>
      <c r="R128">
        <v>94</v>
      </c>
      <c r="S128" t="str">
        <f t="shared" si="3"/>
        <v>D94</v>
      </c>
      <c r="T128" t="str">
        <f t="shared" si="4"/>
        <v>D</v>
      </c>
      <c r="U128" t="s">
        <v>95</v>
      </c>
      <c r="V128">
        <v>15.1</v>
      </c>
      <c r="W128">
        <v>17.21</v>
      </c>
      <c r="X128">
        <v>19.32</v>
      </c>
      <c r="Y128">
        <v>23.01</v>
      </c>
      <c r="Z128">
        <v>24.95</v>
      </c>
      <c r="AA128">
        <v>26.9</v>
      </c>
      <c r="AB128">
        <v>28.85</v>
      </c>
      <c r="AC128">
        <v>32.049999999999997</v>
      </c>
      <c r="AD128">
        <v>35.43</v>
      </c>
      <c r="AE128">
        <v>33.74</v>
      </c>
      <c r="AF128">
        <v>31.04</v>
      </c>
      <c r="AG128">
        <v>28.68</v>
      </c>
      <c r="AH128">
        <v>26.99</v>
      </c>
    </row>
    <row r="129" spans="1:34" ht="15.75" x14ac:dyDescent="0.3">
      <c r="A129" s="5">
        <v>95</v>
      </c>
      <c r="B129" s="6" t="s">
        <v>96</v>
      </c>
      <c r="C129" s="21">
        <v>15.69</v>
      </c>
      <c r="D129" s="22">
        <v>17.88</v>
      </c>
      <c r="E129" s="23">
        <v>20.079999999999998</v>
      </c>
      <c r="F129" s="22">
        <v>23.91</v>
      </c>
      <c r="G129" s="23">
        <v>25.94</v>
      </c>
      <c r="H129" s="22">
        <v>27.96</v>
      </c>
      <c r="I129" s="23">
        <v>29.98</v>
      </c>
      <c r="J129" s="22">
        <v>33.32</v>
      </c>
      <c r="K129" s="23">
        <v>36.82</v>
      </c>
      <c r="L129" s="24">
        <v>35.07</v>
      </c>
      <c r="M129" s="24">
        <v>32.26</v>
      </c>
      <c r="N129" s="24">
        <v>29.81</v>
      </c>
      <c r="O129" s="24">
        <v>28.05</v>
      </c>
      <c r="P129" s="31"/>
      <c r="R129">
        <v>95</v>
      </c>
      <c r="S129" t="str">
        <f t="shared" si="3"/>
        <v>D95</v>
      </c>
      <c r="T129" t="str">
        <f t="shared" si="4"/>
        <v>D</v>
      </c>
      <c r="U129" t="s">
        <v>96</v>
      </c>
      <c r="V129">
        <v>15.69</v>
      </c>
      <c r="W129">
        <v>17.88</v>
      </c>
      <c r="X129">
        <v>20.079999999999998</v>
      </c>
      <c r="Y129">
        <v>23.91</v>
      </c>
      <c r="Z129">
        <v>25.94</v>
      </c>
      <c r="AA129">
        <v>27.96</v>
      </c>
      <c r="AB129">
        <v>29.98</v>
      </c>
      <c r="AC129">
        <v>33.32</v>
      </c>
      <c r="AD129">
        <v>36.82</v>
      </c>
      <c r="AE129">
        <v>35.07</v>
      </c>
      <c r="AF129">
        <v>32.26</v>
      </c>
      <c r="AG129">
        <v>29.81</v>
      </c>
      <c r="AH129">
        <v>28.05</v>
      </c>
    </row>
    <row r="130" spans="1:34" ht="16.5" thickBot="1" x14ac:dyDescent="0.35">
      <c r="A130" s="7">
        <v>98</v>
      </c>
      <c r="B130" s="8" t="s">
        <v>97</v>
      </c>
      <c r="C130" s="25">
        <v>49.28</v>
      </c>
      <c r="D130" s="26">
        <v>56.17</v>
      </c>
      <c r="E130" s="27">
        <v>63.08</v>
      </c>
      <c r="F130" s="26">
        <v>69.97</v>
      </c>
      <c r="G130" s="27">
        <v>75.88</v>
      </c>
      <c r="H130" s="26">
        <v>81.8</v>
      </c>
      <c r="I130" s="27">
        <v>87.71</v>
      </c>
      <c r="J130" s="26">
        <v>93.62</v>
      </c>
      <c r="K130" s="27">
        <v>103.48</v>
      </c>
      <c r="L130" s="28">
        <v>98.55</v>
      </c>
      <c r="M130" s="28">
        <v>90.66</v>
      </c>
      <c r="N130" s="28">
        <v>83.77</v>
      </c>
      <c r="O130" s="28">
        <v>78.84</v>
      </c>
      <c r="P130" s="31"/>
      <c r="R130">
        <v>98</v>
      </c>
      <c r="S130" t="str">
        <f t="shared" si="3"/>
        <v>D98</v>
      </c>
      <c r="T130" t="str">
        <f t="shared" si="4"/>
        <v>D</v>
      </c>
      <c r="U130" t="s">
        <v>97</v>
      </c>
      <c r="V130">
        <v>49.28</v>
      </c>
      <c r="W130">
        <v>56.17</v>
      </c>
      <c r="X130">
        <v>63.08</v>
      </c>
      <c r="Y130">
        <v>69.97</v>
      </c>
      <c r="Z130">
        <v>75.88</v>
      </c>
      <c r="AA130">
        <v>81.8</v>
      </c>
      <c r="AB130">
        <v>87.71</v>
      </c>
      <c r="AC130">
        <v>93.62</v>
      </c>
      <c r="AD130">
        <v>103.48</v>
      </c>
      <c r="AE130">
        <v>98.55</v>
      </c>
      <c r="AF130">
        <v>90.66</v>
      </c>
      <c r="AG130">
        <v>83.77</v>
      </c>
      <c r="AH130">
        <v>78.84</v>
      </c>
    </row>
    <row r="131" spans="1:34" x14ac:dyDescent="0.25"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</row>
    <row r="132" spans="1:34" x14ac:dyDescent="0.25"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</row>
    <row r="133" spans="1:34" x14ac:dyDescent="0.25"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</row>
    <row r="134" spans="1:34" x14ac:dyDescent="0.25"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</row>
    <row r="135" spans="1:34" x14ac:dyDescent="0.25"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</row>
    <row r="136" spans="1:34" x14ac:dyDescent="0.25"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</row>
    <row r="137" spans="1:34" x14ac:dyDescent="0.25"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</row>
    <row r="138" spans="1:34" x14ac:dyDescent="0.25"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</row>
    <row r="139" spans="1:34" x14ac:dyDescent="0.25"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</row>
    <row r="140" spans="1:34" x14ac:dyDescent="0.25"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</row>
    <row r="141" spans="1:34" x14ac:dyDescent="0.25"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</row>
    <row r="142" spans="1:34" x14ac:dyDescent="0.25"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</row>
    <row r="143" spans="1:34" x14ac:dyDescent="0.25"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</row>
    <row r="144" spans="1:34" x14ac:dyDescent="0.25"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</row>
    <row r="145" spans="3:15" x14ac:dyDescent="0.25"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</row>
    <row r="146" spans="3:15" x14ac:dyDescent="0.25"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</row>
    <row r="147" spans="3:15" x14ac:dyDescent="0.25"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</row>
    <row r="148" spans="3:15" x14ac:dyDescent="0.25"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</row>
    <row r="149" spans="3:15" x14ac:dyDescent="0.25"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</row>
    <row r="150" spans="3:15" x14ac:dyDescent="0.25"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</row>
    <row r="151" spans="3:15" x14ac:dyDescent="0.25"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</row>
    <row r="152" spans="3:15" x14ac:dyDescent="0.25"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</row>
    <row r="153" spans="3:15" x14ac:dyDescent="0.25"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</row>
    <row r="154" spans="3:15" x14ac:dyDescent="0.25"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</row>
    <row r="155" spans="3:15" x14ac:dyDescent="0.25"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</row>
    <row r="156" spans="3:15" x14ac:dyDescent="0.25"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</row>
    <row r="157" spans="3:15" x14ac:dyDescent="0.25"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</row>
    <row r="158" spans="3:15" x14ac:dyDescent="0.25"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</row>
    <row r="159" spans="3:15" x14ac:dyDescent="0.25"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</row>
    <row r="160" spans="3:15" x14ac:dyDescent="0.25"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</row>
    <row r="161" spans="3:15" x14ac:dyDescent="0.25"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</row>
    <row r="162" spans="3:15" x14ac:dyDescent="0.25"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</row>
    <row r="163" spans="3:15" x14ac:dyDescent="0.25"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</row>
    <row r="164" spans="3:15" x14ac:dyDescent="0.25"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</row>
    <row r="165" spans="3:15" x14ac:dyDescent="0.25"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</row>
    <row r="166" spans="3:15" x14ac:dyDescent="0.25"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</row>
    <row r="167" spans="3:15" x14ac:dyDescent="0.25"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</row>
    <row r="168" spans="3:15" x14ac:dyDescent="0.25"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</row>
    <row r="169" spans="3:15" x14ac:dyDescent="0.25"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</row>
    <row r="170" spans="3:15" x14ac:dyDescent="0.25"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</row>
    <row r="171" spans="3:15" x14ac:dyDescent="0.25"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</row>
    <row r="172" spans="3:15" x14ac:dyDescent="0.25"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</row>
    <row r="173" spans="3:15" x14ac:dyDescent="0.25"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</row>
    <row r="174" spans="3:15" x14ac:dyDescent="0.25"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</row>
    <row r="175" spans="3:15" x14ac:dyDescent="0.25"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</row>
    <row r="176" spans="3:15" x14ac:dyDescent="0.25"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</row>
    <row r="177" spans="3:15" x14ac:dyDescent="0.25"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</row>
    <row r="178" spans="3:15" x14ac:dyDescent="0.25"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</row>
    <row r="179" spans="3:15" x14ac:dyDescent="0.25"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</row>
    <row r="180" spans="3:15" x14ac:dyDescent="0.25"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</row>
    <row r="181" spans="3:15" x14ac:dyDescent="0.25"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</row>
    <row r="182" spans="3:15" x14ac:dyDescent="0.25"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</row>
    <row r="183" spans="3:15" x14ac:dyDescent="0.25"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</row>
    <row r="184" spans="3:15" x14ac:dyDescent="0.25"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</row>
    <row r="185" spans="3:15" x14ac:dyDescent="0.25"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</row>
    <row r="186" spans="3:15" x14ac:dyDescent="0.25"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</row>
    <row r="187" spans="3:15" x14ac:dyDescent="0.25"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</row>
    <row r="188" spans="3:15" x14ac:dyDescent="0.25"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</row>
    <row r="189" spans="3:15" x14ac:dyDescent="0.25"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</row>
    <row r="190" spans="3:15" x14ac:dyDescent="0.25"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</row>
    <row r="191" spans="3:15" x14ac:dyDescent="0.25"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</row>
    <row r="192" spans="3:15" x14ac:dyDescent="0.25"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</row>
    <row r="193" spans="3:15" x14ac:dyDescent="0.25"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</row>
    <row r="194" spans="3:15" x14ac:dyDescent="0.25"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</row>
    <row r="195" spans="3:15" x14ac:dyDescent="0.25"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</row>
    <row r="196" spans="3:15" x14ac:dyDescent="0.25"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</row>
    <row r="197" spans="3:15" x14ac:dyDescent="0.25"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</row>
    <row r="198" spans="3:15" x14ac:dyDescent="0.25"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</row>
    <row r="199" spans="3:15" x14ac:dyDescent="0.25"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</row>
    <row r="200" spans="3:15" x14ac:dyDescent="0.25"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</row>
    <row r="201" spans="3:15" x14ac:dyDescent="0.25"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</row>
    <row r="202" spans="3:15" x14ac:dyDescent="0.25"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</row>
    <row r="203" spans="3:15" x14ac:dyDescent="0.25"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</row>
    <row r="204" spans="3:15" x14ac:dyDescent="0.25"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</row>
    <row r="205" spans="3:15" x14ac:dyDescent="0.25"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</row>
    <row r="206" spans="3:15" x14ac:dyDescent="0.25"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</row>
    <row r="207" spans="3:15" x14ac:dyDescent="0.25"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</row>
    <row r="208" spans="3:15" x14ac:dyDescent="0.25"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</row>
    <row r="209" spans="3:15" x14ac:dyDescent="0.25"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</row>
    <row r="210" spans="3:15" x14ac:dyDescent="0.25"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</row>
    <row r="211" spans="3:15" x14ac:dyDescent="0.25"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</row>
    <row r="212" spans="3:15" x14ac:dyDescent="0.25"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</row>
    <row r="213" spans="3:15" x14ac:dyDescent="0.25"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</row>
    <row r="214" spans="3:15" x14ac:dyDescent="0.25"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</row>
    <row r="215" spans="3:15" x14ac:dyDescent="0.25"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</row>
    <row r="216" spans="3:15" x14ac:dyDescent="0.25"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</row>
    <row r="217" spans="3:15" x14ac:dyDescent="0.25"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</row>
    <row r="218" spans="3:15" x14ac:dyDescent="0.25"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</row>
    <row r="219" spans="3:15" x14ac:dyDescent="0.25"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</row>
    <row r="220" spans="3:15" x14ac:dyDescent="0.25"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</row>
    <row r="221" spans="3:15" x14ac:dyDescent="0.25"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</row>
    <row r="222" spans="3:15" x14ac:dyDescent="0.25"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</row>
    <row r="223" spans="3:15" x14ac:dyDescent="0.25"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</row>
    <row r="224" spans="3:15" x14ac:dyDescent="0.25"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</row>
    <row r="225" spans="3:15" x14ac:dyDescent="0.25"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</row>
    <row r="226" spans="3:15" x14ac:dyDescent="0.25"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</row>
    <row r="227" spans="3:15" x14ac:dyDescent="0.25"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</row>
    <row r="228" spans="3:15" x14ac:dyDescent="0.25"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</row>
    <row r="229" spans="3:15" x14ac:dyDescent="0.25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</row>
    <row r="230" spans="3:15" x14ac:dyDescent="0.25"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</row>
    <row r="231" spans="3:15" x14ac:dyDescent="0.25"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</row>
    <row r="232" spans="3:15" x14ac:dyDescent="0.25"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</row>
    <row r="233" spans="3:15" x14ac:dyDescent="0.25"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</row>
    <row r="234" spans="3:15" x14ac:dyDescent="0.25"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</row>
    <row r="235" spans="3:15" x14ac:dyDescent="0.25"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</row>
    <row r="236" spans="3:15" x14ac:dyDescent="0.25"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</row>
    <row r="237" spans="3:15" x14ac:dyDescent="0.25"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</row>
    <row r="238" spans="3:15" x14ac:dyDescent="0.25"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</row>
    <row r="239" spans="3:15" x14ac:dyDescent="0.25"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</row>
    <row r="240" spans="3:15" x14ac:dyDescent="0.25"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</row>
    <row r="241" spans="3:15" x14ac:dyDescent="0.25"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</row>
    <row r="242" spans="3:15" x14ac:dyDescent="0.25"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</row>
    <row r="243" spans="3:15" x14ac:dyDescent="0.25"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</row>
    <row r="244" spans="3:15" x14ac:dyDescent="0.25"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</row>
    <row r="245" spans="3:15" x14ac:dyDescent="0.25"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</row>
    <row r="246" spans="3:15" x14ac:dyDescent="0.25"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</row>
    <row r="247" spans="3:15" x14ac:dyDescent="0.25"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</row>
    <row r="248" spans="3:15" x14ac:dyDescent="0.25"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</row>
    <row r="249" spans="3:15" x14ac:dyDescent="0.25"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</row>
    <row r="250" spans="3:15" x14ac:dyDescent="0.25"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</row>
    <row r="251" spans="3:15" x14ac:dyDescent="0.25"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</row>
    <row r="252" spans="3:15" x14ac:dyDescent="0.25"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</row>
    <row r="253" spans="3:15" x14ac:dyDescent="0.25"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</row>
    <row r="254" spans="3:15" x14ac:dyDescent="0.25"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</row>
    <row r="255" spans="3:15" x14ac:dyDescent="0.25"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</row>
    <row r="256" spans="3:15" x14ac:dyDescent="0.25"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</row>
    <row r="257" spans="3:15" x14ac:dyDescent="0.25"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</row>
    <row r="258" spans="3:15" x14ac:dyDescent="0.25"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</row>
    <row r="259" spans="3:15" x14ac:dyDescent="0.25"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</row>
    <row r="260" spans="3:15" x14ac:dyDescent="0.25"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</row>
    <row r="261" spans="3:15" x14ac:dyDescent="0.25"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</row>
    <row r="262" spans="3:15" x14ac:dyDescent="0.25"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</row>
    <row r="263" spans="3:15" x14ac:dyDescent="0.25"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</row>
    <row r="264" spans="3:15" x14ac:dyDescent="0.25"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</row>
    <row r="265" spans="3:15" x14ac:dyDescent="0.25"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</row>
    <row r="266" spans="3:15" x14ac:dyDescent="0.25"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</row>
    <row r="267" spans="3:15" x14ac:dyDescent="0.25"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</row>
    <row r="268" spans="3:15" x14ac:dyDescent="0.25"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</row>
    <row r="269" spans="3:15" x14ac:dyDescent="0.25"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</row>
    <row r="270" spans="3:15" x14ac:dyDescent="0.25"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</row>
    <row r="271" spans="3:15" x14ac:dyDescent="0.25"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</row>
    <row r="272" spans="3:15" x14ac:dyDescent="0.25"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</row>
    <row r="273" spans="3:15" x14ac:dyDescent="0.25"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</row>
    <row r="274" spans="3:15" x14ac:dyDescent="0.25"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</row>
    <row r="275" spans="3:15" x14ac:dyDescent="0.25"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</row>
    <row r="276" spans="3:15" x14ac:dyDescent="0.25"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</row>
    <row r="277" spans="3:15" x14ac:dyDescent="0.25"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</row>
    <row r="278" spans="3:15" x14ac:dyDescent="0.25"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</row>
    <row r="279" spans="3:15" x14ac:dyDescent="0.25"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</row>
    <row r="280" spans="3:15" x14ac:dyDescent="0.25"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</row>
    <row r="281" spans="3:15" x14ac:dyDescent="0.25"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</row>
    <row r="282" spans="3:15" x14ac:dyDescent="0.25"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</row>
    <row r="283" spans="3:15" x14ac:dyDescent="0.25"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</row>
    <row r="284" spans="3:15" x14ac:dyDescent="0.25"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</row>
    <row r="285" spans="3:15" x14ac:dyDescent="0.25"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</row>
    <row r="286" spans="3:15" x14ac:dyDescent="0.25"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</row>
    <row r="287" spans="3:15" x14ac:dyDescent="0.25"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</row>
    <row r="288" spans="3:15" x14ac:dyDescent="0.25"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</row>
    <row r="289" spans="3:15" x14ac:dyDescent="0.25"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</row>
    <row r="290" spans="3:15" x14ac:dyDescent="0.25"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</row>
    <row r="291" spans="3:15" x14ac:dyDescent="0.25"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</row>
    <row r="292" spans="3:15" x14ac:dyDescent="0.25"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</row>
    <row r="293" spans="3:15" x14ac:dyDescent="0.25"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</row>
    <row r="294" spans="3:15" x14ac:dyDescent="0.25"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</row>
    <row r="295" spans="3:15" x14ac:dyDescent="0.25"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</row>
    <row r="296" spans="3:15" x14ac:dyDescent="0.25"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</row>
    <row r="297" spans="3:15" x14ac:dyDescent="0.25"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</row>
    <row r="298" spans="3:15" x14ac:dyDescent="0.25"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</row>
    <row r="299" spans="3:15" x14ac:dyDescent="0.25"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</row>
    <row r="300" spans="3:15" x14ac:dyDescent="0.25"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</row>
    <row r="301" spans="3:15" x14ac:dyDescent="0.25"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</row>
  </sheetData>
  <mergeCells count="3">
    <mergeCell ref="A7:O7"/>
    <mergeCell ref="A8:O8"/>
    <mergeCell ref="A10:O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AH301"/>
  <sheetViews>
    <sheetView workbookViewId="0"/>
  </sheetViews>
  <sheetFormatPr baseColWidth="10" defaultRowHeight="15" x14ac:dyDescent="0.25"/>
  <cols>
    <col min="1" max="1" width="6.28515625" customWidth="1"/>
    <col min="2" max="2" width="18.28515625" customWidth="1"/>
    <col min="3" max="13" width="8.7109375" customWidth="1"/>
    <col min="14" max="14" width="10.28515625" customWidth="1"/>
    <col min="15" max="15" width="8.7109375" customWidth="1"/>
    <col min="19" max="20" width="11.42578125" customWidth="1"/>
  </cols>
  <sheetData>
    <row r="3" spans="1:34" ht="6" customHeight="1" x14ac:dyDescent="0.25"/>
    <row r="6" spans="1:34" ht="15.75" x14ac:dyDescent="0.25">
      <c r="A6" s="10"/>
      <c r="B6" s="10"/>
      <c r="C6" s="11">
        <v>42009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34" ht="15.75" x14ac:dyDescent="0.25">
      <c r="A7" s="228"/>
      <c r="B7" s="228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</row>
    <row r="8" spans="1:34" x14ac:dyDescent="0.25">
      <c r="A8" s="229"/>
      <c r="B8" s="229"/>
      <c r="C8" s="229"/>
      <c r="D8" s="229"/>
      <c r="E8" s="229"/>
      <c r="F8" s="229"/>
      <c r="G8" s="229"/>
      <c r="H8" s="229"/>
      <c r="I8" s="229"/>
      <c r="J8" s="229"/>
      <c r="K8" s="229"/>
      <c r="L8" s="229"/>
      <c r="M8" s="229"/>
      <c r="N8" s="229"/>
      <c r="O8" s="229"/>
    </row>
    <row r="9" spans="1:34" x14ac:dyDescent="0.25">
      <c r="A9" s="33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</row>
    <row r="10" spans="1:34" x14ac:dyDescent="0.25">
      <c r="A10" s="230"/>
      <c r="B10" s="230"/>
      <c r="C10" s="230"/>
      <c r="D10" s="230"/>
      <c r="E10" s="230"/>
      <c r="F10" s="230"/>
      <c r="G10" s="230"/>
      <c r="H10" s="230"/>
      <c r="I10" s="230"/>
      <c r="J10" s="230"/>
      <c r="K10" s="230"/>
      <c r="L10" s="230"/>
      <c r="M10" s="230"/>
      <c r="N10" s="230"/>
      <c r="O10" s="230"/>
    </row>
    <row r="11" spans="1:34" ht="30" x14ac:dyDescent="0.25">
      <c r="A11" s="12"/>
      <c r="C11" s="1"/>
      <c r="R11" s="108" t="s">
        <v>111</v>
      </c>
      <c r="S11" s="108"/>
      <c r="T11" s="108"/>
      <c r="U11" s="108" t="s">
        <v>190</v>
      </c>
      <c r="V11" s="111" t="str">
        <f>"De "&amp;V12&amp;" à "&amp;V13</f>
        <v>De 1 à 9</v>
      </c>
      <c r="W11" s="111" t="str">
        <f t="shared" ref="W11:AH11" si="0">"De "&amp;W12&amp;" à "&amp;W13</f>
        <v>De 10 à 19</v>
      </c>
      <c r="X11" s="111" t="str">
        <f t="shared" si="0"/>
        <v>De 20 à 29</v>
      </c>
      <c r="Y11" s="111" t="str">
        <f t="shared" si="0"/>
        <v>De 30 à 39</v>
      </c>
      <c r="Z11" s="111" t="str">
        <f t="shared" si="0"/>
        <v>De 40 à 49</v>
      </c>
      <c r="AA11" s="111" t="str">
        <f t="shared" si="0"/>
        <v>De 50 à 59</v>
      </c>
      <c r="AB11" s="111" t="str">
        <f t="shared" si="0"/>
        <v>De 60 à 69</v>
      </c>
      <c r="AC11" s="111" t="str">
        <f t="shared" si="0"/>
        <v>De 70 à 79</v>
      </c>
      <c r="AD11" s="111" t="str">
        <f t="shared" si="0"/>
        <v>De 80 à 100</v>
      </c>
      <c r="AE11" s="111" t="str">
        <f t="shared" si="0"/>
        <v>De 101 à 299</v>
      </c>
      <c r="AF11" s="111" t="str">
        <f t="shared" si="0"/>
        <v>De 300 à 499</v>
      </c>
      <c r="AG11" s="111" t="str">
        <f t="shared" si="0"/>
        <v>De 500 à 699</v>
      </c>
      <c r="AH11" s="111" t="str">
        <f t="shared" si="0"/>
        <v>De 700 à 999</v>
      </c>
    </row>
    <row r="12" spans="1:34" s="9" customFormat="1" ht="15.75" thickBot="1" x14ac:dyDescent="0.3">
      <c r="C12" s="101" t="s">
        <v>113</v>
      </c>
      <c r="D12" s="102"/>
      <c r="E12" s="102"/>
      <c r="F12" s="102"/>
      <c r="G12" s="102" t="s">
        <v>176</v>
      </c>
      <c r="H12" s="102"/>
      <c r="I12" s="102"/>
      <c r="J12" s="102"/>
      <c r="K12" s="103" t="s">
        <v>114</v>
      </c>
      <c r="L12" s="104" t="s">
        <v>113</v>
      </c>
      <c r="M12" s="104"/>
      <c r="N12" s="104" t="s">
        <v>115</v>
      </c>
      <c r="O12" s="105" t="s">
        <v>114</v>
      </c>
      <c r="V12" s="2">
        <v>1</v>
      </c>
      <c r="W12" s="2">
        <v>10</v>
      </c>
      <c r="X12" s="2">
        <v>20</v>
      </c>
      <c r="Y12" s="2">
        <v>30</v>
      </c>
      <c r="Z12" s="2">
        <v>40</v>
      </c>
      <c r="AA12" s="2">
        <v>50</v>
      </c>
      <c r="AB12" s="2">
        <v>60</v>
      </c>
      <c r="AC12" s="2">
        <v>70</v>
      </c>
      <c r="AD12" s="2">
        <v>80</v>
      </c>
      <c r="AE12" s="2">
        <v>101</v>
      </c>
      <c r="AF12" s="2">
        <v>300</v>
      </c>
      <c r="AG12" s="2">
        <v>500</v>
      </c>
      <c r="AH12" s="2">
        <v>700</v>
      </c>
    </row>
    <row r="13" spans="1:34" s="2" customFormat="1" ht="33" customHeight="1" thickBot="1" x14ac:dyDescent="0.3">
      <c r="A13" s="13" t="s">
        <v>111</v>
      </c>
      <c r="B13" s="14" t="s">
        <v>112</v>
      </c>
      <c r="C13" s="13" t="s">
        <v>98</v>
      </c>
      <c r="D13" s="15" t="s">
        <v>99</v>
      </c>
      <c r="E13" s="14" t="s">
        <v>100</v>
      </c>
      <c r="F13" s="15" t="s">
        <v>101</v>
      </c>
      <c r="G13" s="14" t="s">
        <v>102</v>
      </c>
      <c r="H13" s="15" t="s">
        <v>103</v>
      </c>
      <c r="I13" s="14" t="s">
        <v>104</v>
      </c>
      <c r="J13" s="15" t="s">
        <v>105</v>
      </c>
      <c r="K13" s="14" t="s">
        <v>106</v>
      </c>
      <c r="L13" s="16" t="s">
        <v>107</v>
      </c>
      <c r="M13" s="16" t="s">
        <v>108</v>
      </c>
      <c r="N13" s="16" t="s">
        <v>109</v>
      </c>
      <c r="O13" s="16" t="s">
        <v>110</v>
      </c>
      <c r="P13" s="30"/>
      <c r="V13" s="2">
        <v>9</v>
      </c>
      <c r="W13" s="2">
        <v>19</v>
      </c>
      <c r="X13" s="2">
        <v>29</v>
      </c>
      <c r="Y13" s="2">
        <v>39</v>
      </c>
      <c r="Z13" s="2">
        <v>49</v>
      </c>
      <c r="AA13" s="2">
        <v>59</v>
      </c>
      <c r="AB13" s="2">
        <v>69</v>
      </c>
      <c r="AC13" s="2">
        <v>79</v>
      </c>
      <c r="AD13" s="2">
        <v>100</v>
      </c>
      <c r="AE13" s="2">
        <v>299</v>
      </c>
      <c r="AF13" s="2">
        <v>499</v>
      </c>
      <c r="AG13" s="2">
        <v>699</v>
      </c>
      <c r="AH13" s="2">
        <v>999</v>
      </c>
    </row>
    <row r="14" spans="1:34" ht="15.75" x14ac:dyDescent="0.3">
      <c r="A14" s="3">
        <v>1</v>
      </c>
      <c r="B14" s="4" t="s">
        <v>0</v>
      </c>
      <c r="C14" s="107">
        <v>34.47</v>
      </c>
      <c r="D14" s="107">
        <v>44.73</v>
      </c>
      <c r="E14" s="107">
        <v>58.59</v>
      </c>
      <c r="F14" s="107">
        <v>72.45</v>
      </c>
      <c r="G14" s="107">
        <v>86.59</v>
      </c>
      <c r="H14" s="107">
        <v>100.57</v>
      </c>
      <c r="I14" s="107">
        <v>114.45</v>
      </c>
      <c r="J14" s="107">
        <v>128.37</v>
      </c>
      <c r="K14" s="107">
        <v>142.29</v>
      </c>
      <c r="L14" s="107">
        <v>156.31</v>
      </c>
      <c r="M14" s="107">
        <v>170.18</v>
      </c>
      <c r="N14" s="107">
        <v>166.89</v>
      </c>
      <c r="O14" s="20">
        <v>25.07</v>
      </c>
      <c r="P14" s="31"/>
      <c r="R14">
        <v>1</v>
      </c>
      <c r="S14" t="str">
        <f>T14&amp;R14</f>
        <v>D1</v>
      </c>
      <c r="T14" t="str">
        <f>IF(U14="Stations","S","D")</f>
        <v>D</v>
      </c>
      <c r="U14" t="s">
        <v>0</v>
      </c>
      <c r="V14">
        <v>34.47</v>
      </c>
      <c r="W14">
        <v>44.73</v>
      </c>
      <c r="X14">
        <v>58.59</v>
      </c>
      <c r="Y14">
        <v>72.45</v>
      </c>
      <c r="Z14">
        <v>86.59</v>
      </c>
      <c r="AA14">
        <v>100.57</v>
      </c>
      <c r="AB14">
        <v>114.45</v>
      </c>
      <c r="AC14">
        <v>128.37</v>
      </c>
      <c r="AD14">
        <v>142.29</v>
      </c>
      <c r="AE14">
        <v>156.31</v>
      </c>
      <c r="AF14">
        <v>170.18</v>
      </c>
      <c r="AG14">
        <v>166.89</v>
      </c>
      <c r="AH14">
        <v>25.07</v>
      </c>
    </row>
    <row r="15" spans="1:34" ht="15.75" x14ac:dyDescent="0.3">
      <c r="A15" s="5">
        <v>2</v>
      </c>
      <c r="B15" s="6" t="s">
        <v>1</v>
      </c>
      <c r="C15" s="107">
        <v>11.85</v>
      </c>
      <c r="D15" s="107">
        <v>13.42</v>
      </c>
      <c r="E15" s="107">
        <v>15.16</v>
      </c>
      <c r="F15" s="107">
        <v>18.600000000000001</v>
      </c>
      <c r="G15" s="107">
        <v>19.600000000000001</v>
      </c>
      <c r="H15" s="107">
        <v>22.15</v>
      </c>
      <c r="I15" s="107">
        <v>23.19</v>
      </c>
      <c r="J15" s="107">
        <v>26.68</v>
      </c>
      <c r="K15" s="107">
        <v>29.79</v>
      </c>
      <c r="L15" s="107">
        <v>32.85</v>
      </c>
      <c r="M15" s="107">
        <v>38.94</v>
      </c>
      <c r="N15" s="107">
        <v>38.94</v>
      </c>
      <c r="O15" s="24">
        <v>19.559999999999999</v>
      </c>
      <c r="P15" s="31"/>
      <c r="R15">
        <v>2</v>
      </c>
      <c r="S15" t="str">
        <f t="shared" ref="S15:S78" si="1">T15&amp;R15</f>
        <v>D2</v>
      </c>
      <c r="T15" t="str">
        <f>IF(U15="Stations","S","D")</f>
        <v>D</v>
      </c>
      <c r="U15" t="s">
        <v>1</v>
      </c>
      <c r="V15">
        <v>11.85</v>
      </c>
      <c r="W15">
        <v>13.42</v>
      </c>
      <c r="X15">
        <v>15.16</v>
      </c>
      <c r="Y15">
        <v>18.600000000000001</v>
      </c>
      <c r="Z15">
        <v>19.600000000000001</v>
      </c>
      <c r="AA15">
        <v>22.15</v>
      </c>
      <c r="AB15">
        <v>23.19</v>
      </c>
      <c r="AC15">
        <v>26.68</v>
      </c>
      <c r="AD15">
        <v>29.79</v>
      </c>
      <c r="AE15">
        <v>32.85</v>
      </c>
      <c r="AF15">
        <v>38.94</v>
      </c>
      <c r="AG15">
        <v>38.94</v>
      </c>
      <c r="AH15">
        <v>19.559999999999999</v>
      </c>
    </row>
    <row r="16" spans="1:34" ht="15.75" x14ac:dyDescent="0.3">
      <c r="A16" s="5">
        <v>3</v>
      </c>
      <c r="B16" s="6" t="s">
        <v>2</v>
      </c>
      <c r="C16" s="107">
        <v>33.840000000000003</v>
      </c>
      <c r="D16" s="107">
        <v>43.53</v>
      </c>
      <c r="E16" s="107">
        <v>56.81</v>
      </c>
      <c r="F16" s="107">
        <v>69.930000000000007</v>
      </c>
      <c r="G16" s="107">
        <v>83.18</v>
      </c>
      <c r="H16" s="107">
        <v>96.25</v>
      </c>
      <c r="I16" s="107">
        <v>109.5</v>
      </c>
      <c r="J16" s="107">
        <v>122.97</v>
      </c>
      <c r="K16" s="107">
        <v>136.19999999999999</v>
      </c>
      <c r="L16" s="107">
        <v>149.31</v>
      </c>
      <c r="M16" s="107">
        <v>162.53</v>
      </c>
      <c r="N16" s="107">
        <v>159.47</v>
      </c>
      <c r="O16" s="24">
        <v>26.78</v>
      </c>
      <c r="P16" s="31"/>
      <c r="R16">
        <v>3</v>
      </c>
      <c r="S16" t="str">
        <f t="shared" si="1"/>
        <v>D3</v>
      </c>
      <c r="T16" t="str">
        <f t="shared" ref="T16:T78" si="2">IF(U16="Stations","S","D")</f>
        <v>D</v>
      </c>
      <c r="U16" t="s">
        <v>2</v>
      </c>
      <c r="V16">
        <v>33.840000000000003</v>
      </c>
      <c r="W16">
        <v>43.53</v>
      </c>
      <c r="X16">
        <v>56.81</v>
      </c>
      <c r="Y16">
        <v>69.930000000000007</v>
      </c>
      <c r="Z16">
        <v>83.18</v>
      </c>
      <c r="AA16">
        <v>96.25</v>
      </c>
      <c r="AB16">
        <v>109.5</v>
      </c>
      <c r="AC16">
        <v>122.97</v>
      </c>
      <c r="AD16">
        <v>136.19999999999999</v>
      </c>
      <c r="AE16">
        <v>149.31</v>
      </c>
      <c r="AF16">
        <v>162.53</v>
      </c>
      <c r="AG16">
        <v>159.47</v>
      </c>
      <c r="AH16">
        <v>26.78</v>
      </c>
    </row>
    <row r="17" spans="1:34" ht="15.75" x14ac:dyDescent="0.3">
      <c r="A17" s="5">
        <v>4</v>
      </c>
      <c r="B17" s="6" t="s">
        <v>3</v>
      </c>
      <c r="C17" s="107">
        <v>41.32</v>
      </c>
      <c r="D17" s="107">
        <v>57.64</v>
      </c>
      <c r="E17" s="107">
        <v>78.67</v>
      </c>
      <c r="F17" s="107">
        <v>99.62</v>
      </c>
      <c r="G17" s="107">
        <v>120.79</v>
      </c>
      <c r="H17" s="107">
        <v>141.65</v>
      </c>
      <c r="I17" s="107">
        <v>162.49</v>
      </c>
      <c r="J17" s="107">
        <v>183.71</v>
      </c>
      <c r="K17" s="107">
        <v>204.77</v>
      </c>
      <c r="L17" s="107">
        <v>225.61</v>
      </c>
      <c r="M17" s="107">
        <v>246.79</v>
      </c>
      <c r="N17" s="107">
        <v>241.9</v>
      </c>
      <c r="O17" s="24">
        <v>38.72</v>
      </c>
      <c r="P17" s="31"/>
      <c r="R17">
        <v>4</v>
      </c>
      <c r="S17" t="str">
        <f t="shared" si="1"/>
        <v>D4</v>
      </c>
      <c r="T17" t="str">
        <f t="shared" si="2"/>
        <v>D</v>
      </c>
      <c r="U17" t="s">
        <v>3</v>
      </c>
      <c r="V17">
        <v>41.32</v>
      </c>
      <c r="W17">
        <v>57.64</v>
      </c>
      <c r="X17">
        <v>78.67</v>
      </c>
      <c r="Y17">
        <v>99.62</v>
      </c>
      <c r="Z17">
        <v>120.79</v>
      </c>
      <c r="AA17">
        <v>141.65</v>
      </c>
      <c r="AB17">
        <v>162.49</v>
      </c>
      <c r="AC17">
        <v>183.71</v>
      </c>
      <c r="AD17">
        <v>204.77</v>
      </c>
      <c r="AE17">
        <v>225.61</v>
      </c>
      <c r="AF17">
        <v>246.79</v>
      </c>
      <c r="AG17">
        <v>241.9</v>
      </c>
      <c r="AH17">
        <v>38.72</v>
      </c>
    </row>
    <row r="18" spans="1:34" ht="15.75" x14ac:dyDescent="0.3">
      <c r="A18" s="5">
        <v>4</v>
      </c>
      <c r="B18" s="6" t="s">
        <v>4</v>
      </c>
      <c r="C18" s="107">
        <v>40.68</v>
      </c>
      <c r="D18" s="107">
        <v>56.21</v>
      </c>
      <c r="E18" s="107">
        <v>76.760000000000005</v>
      </c>
      <c r="F18" s="107">
        <v>96.89</v>
      </c>
      <c r="G18" s="107">
        <v>117.12</v>
      </c>
      <c r="H18" s="107">
        <v>137.38999999999999</v>
      </c>
      <c r="I18" s="107">
        <v>157.82</v>
      </c>
      <c r="J18" s="107">
        <v>178.04</v>
      </c>
      <c r="K18" s="107">
        <v>198.11</v>
      </c>
      <c r="L18" s="107">
        <v>218.58</v>
      </c>
      <c r="M18" s="107">
        <v>238.82</v>
      </c>
      <c r="N18" s="107">
        <v>234.11</v>
      </c>
      <c r="O18" s="24">
        <v>71.849999999999994</v>
      </c>
      <c r="P18" s="31"/>
      <c r="R18">
        <v>4</v>
      </c>
      <c r="S18" t="str">
        <f t="shared" si="1"/>
        <v>S4</v>
      </c>
      <c r="T18" t="str">
        <f t="shared" si="2"/>
        <v>S</v>
      </c>
      <c r="U18" t="s">
        <v>4</v>
      </c>
      <c r="V18">
        <v>40.68</v>
      </c>
      <c r="W18">
        <v>56.21</v>
      </c>
      <c r="X18">
        <v>76.760000000000005</v>
      </c>
      <c r="Y18">
        <v>96.89</v>
      </c>
      <c r="Z18">
        <v>117.12</v>
      </c>
      <c r="AA18">
        <v>137.38999999999999</v>
      </c>
      <c r="AB18">
        <v>157.82</v>
      </c>
      <c r="AC18">
        <v>178.04</v>
      </c>
      <c r="AD18">
        <v>198.11</v>
      </c>
      <c r="AE18">
        <v>218.58</v>
      </c>
      <c r="AF18">
        <v>238.82</v>
      </c>
      <c r="AG18">
        <v>234.11</v>
      </c>
      <c r="AH18">
        <v>71.849999999999994</v>
      </c>
    </row>
    <row r="19" spans="1:34" ht="15.75" x14ac:dyDescent="0.3">
      <c r="A19" s="5">
        <v>5</v>
      </c>
      <c r="B19" s="6" t="s">
        <v>5</v>
      </c>
      <c r="C19" s="107">
        <v>40.68</v>
      </c>
      <c r="D19" s="107">
        <v>56.21</v>
      </c>
      <c r="E19" s="107">
        <v>76.760000000000005</v>
      </c>
      <c r="F19" s="107">
        <v>96.89</v>
      </c>
      <c r="G19" s="107">
        <v>117.12</v>
      </c>
      <c r="H19" s="107">
        <v>137.38999999999999</v>
      </c>
      <c r="I19" s="107">
        <v>157.82</v>
      </c>
      <c r="J19" s="107">
        <v>178.04</v>
      </c>
      <c r="K19" s="107">
        <v>198.11</v>
      </c>
      <c r="L19" s="107">
        <v>218.58</v>
      </c>
      <c r="M19" s="107">
        <v>238.32</v>
      </c>
      <c r="N19" s="107">
        <v>234.11</v>
      </c>
      <c r="O19" s="24">
        <v>36.15</v>
      </c>
      <c r="P19" s="31"/>
      <c r="R19">
        <v>5</v>
      </c>
      <c r="S19" t="str">
        <f t="shared" si="1"/>
        <v>D5</v>
      </c>
      <c r="T19" t="str">
        <f t="shared" si="2"/>
        <v>D</v>
      </c>
      <c r="U19" t="s">
        <v>5</v>
      </c>
      <c r="V19">
        <v>40.68</v>
      </c>
      <c r="W19">
        <v>56.21</v>
      </c>
      <c r="X19">
        <v>76.760000000000005</v>
      </c>
      <c r="Y19">
        <v>96.89</v>
      </c>
      <c r="Z19">
        <v>117.12</v>
      </c>
      <c r="AA19">
        <v>137.38999999999999</v>
      </c>
      <c r="AB19">
        <v>157.82</v>
      </c>
      <c r="AC19">
        <v>178.04</v>
      </c>
      <c r="AD19">
        <v>198.11</v>
      </c>
      <c r="AE19">
        <v>218.58</v>
      </c>
      <c r="AF19">
        <v>238.32</v>
      </c>
      <c r="AG19">
        <v>234.11</v>
      </c>
      <c r="AH19">
        <v>36.15</v>
      </c>
    </row>
    <row r="20" spans="1:34" ht="15.75" x14ac:dyDescent="0.3">
      <c r="A20" s="5">
        <v>5</v>
      </c>
      <c r="B20" s="6" t="s">
        <v>4</v>
      </c>
      <c r="C20" s="107">
        <v>37.6</v>
      </c>
      <c r="D20" s="107">
        <v>50.97</v>
      </c>
      <c r="E20" s="107">
        <v>68.569999999999993</v>
      </c>
      <c r="F20" s="107">
        <v>86.01</v>
      </c>
      <c r="G20" s="107">
        <v>103.44</v>
      </c>
      <c r="H20" s="107">
        <v>121.02</v>
      </c>
      <c r="I20" s="107">
        <v>138.56</v>
      </c>
      <c r="J20" s="107">
        <v>156.13999999999999</v>
      </c>
      <c r="K20" s="107">
        <v>173.75</v>
      </c>
      <c r="L20" s="107">
        <v>191.19</v>
      </c>
      <c r="M20" s="107">
        <v>208.77</v>
      </c>
      <c r="N20" s="107">
        <v>204.56</v>
      </c>
      <c r="O20" s="24">
        <v>67.66</v>
      </c>
      <c r="P20" s="31"/>
      <c r="R20">
        <v>5</v>
      </c>
      <c r="S20" t="str">
        <f t="shared" si="1"/>
        <v>S5</v>
      </c>
      <c r="T20" t="str">
        <f t="shared" si="2"/>
        <v>S</v>
      </c>
      <c r="U20" t="s">
        <v>4</v>
      </c>
      <c r="V20">
        <v>37.6</v>
      </c>
      <c r="W20">
        <v>50.97</v>
      </c>
      <c r="X20">
        <v>68.569999999999993</v>
      </c>
      <c r="Y20">
        <v>86.01</v>
      </c>
      <c r="Z20">
        <v>103.44</v>
      </c>
      <c r="AA20">
        <v>121.02</v>
      </c>
      <c r="AB20">
        <v>138.56</v>
      </c>
      <c r="AC20">
        <v>156.13999999999999</v>
      </c>
      <c r="AD20">
        <v>173.75</v>
      </c>
      <c r="AE20">
        <v>191.19</v>
      </c>
      <c r="AF20">
        <v>208.77</v>
      </c>
      <c r="AG20">
        <v>204.56</v>
      </c>
      <c r="AH20">
        <v>67.66</v>
      </c>
    </row>
    <row r="21" spans="1:34" ht="15.75" x14ac:dyDescent="0.3">
      <c r="A21" s="5">
        <v>6</v>
      </c>
      <c r="B21" s="6" t="s">
        <v>6</v>
      </c>
      <c r="C21" s="107">
        <v>9.01</v>
      </c>
      <c r="D21" s="107">
        <v>10.43</v>
      </c>
      <c r="E21" s="107">
        <v>12.42</v>
      </c>
      <c r="F21" s="107">
        <v>13.69</v>
      </c>
      <c r="G21" s="107">
        <v>14.28</v>
      </c>
      <c r="H21" s="107">
        <v>14.83</v>
      </c>
      <c r="I21" s="107">
        <v>15.32</v>
      </c>
      <c r="J21" s="107">
        <v>15.81</v>
      </c>
      <c r="K21" s="107">
        <v>16.34</v>
      </c>
      <c r="L21" s="107">
        <v>17.64</v>
      </c>
      <c r="M21" s="107">
        <v>21.46</v>
      </c>
      <c r="N21" s="107">
        <v>21.46</v>
      </c>
      <c r="O21" s="24">
        <v>37.340000000000003</v>
      </c>
      <c r="P21" s="31"/>
      <c r="R21">
        <v>6</v>
      </c>
      <c r="S21" t="str">
        <f t="shared" si="1"/>
        <v>D6</v>
      </c>
      <c r="T21" t="str">
        <f t="shared" si="2"/>
        <v>D</v>
      </c>
      <c r="U21" t="s">
        <v>6</v>
      </c>
      <c r="V21">
        <v>9.01</v>
      </c>
      <c r="W21">
        <v>10.43</v>
      </c>
      <c r="X21">
        <v>12.42</v>
      </c>
      <c r="Y21">
        <v>13.69</v>
      </c>
      <c r="Z21">
        <v>14.28</v>
      </c>
      <c r="AA21">
        <v>14.83</v>
      </c>
      <c r="AB21">
        <v>15.32</v>
      </c>
      <c r="AC21">
        <v>15.81</v>
      </c>
      <c r="AD21">
        <v>16.34</v>
      </c>
      <c r="AE21">
        <v>17.64</v>
      </c>
      <c r="AF21">
        <v>21.46</v>
      </c>
      <c r="AG21">
        <v>21.46</v>
      </c>
      <c r="AH21">
        <v>37.340000000000003</v>
      </c>
    </row>
    <row r="22" spans="1:34" ht="15.75" x14ac:dyDescent="0.3">
      <c r="A22" s="5">
        <v>6</v>
      </c>
      <c r="B22" s="6" t="s">
        <v>4</v>
      </c>
      <c r="C22" s="107">
        <v>40.68</v>
      </c>
      <c r="D22" s="107">
        <v>56.21</v>
      </c>
      <c r="E22" s="107">
        <v>76.760000000000005</v>
      </c>
      <c r="F22" s="107">
        <v>96.89</v>
      </c>
      <c r="G22" s="107">
        <v>117.12</v>
      </c>
      <c r="H22" s="107">
        <v>137.38999999999999</v>
      </c>
      <c r="I22" s="107">
        <v>157.82</v>
      </c>
      <c r="J22" s="107">
        <v>178.04</v>
      </c>
      <c r="K22" s="107">
        <v>198.11</v>
      </c>
      <c r="L22" s="107">
        <v>218.58</v>
      </c>
      <c r="M22" s="107">
        <v>238.82</v>
      </c>
      <c r="N22" s="107">
        <v>234.11</v>
      </c>
      <c r="O22" s="24">
        <v>41.79</v>
      </c>
      <c r="P22" s="31"/>
      <c r="R22">
        <v>6</v>
      </c>
      <c r="S22" t="str">
        <f t="shared" si="1"/>
        <v>S6</v>
      </c>
      <c r="T22" t="str">
        <f t="shared" si="2"/>
        <v>S</v>
      </c>
      <c r="U22" t="s">
        <v>4</v>
      </c>
      <c r="V22">
        <v>40.68</v>
      </c>
      <c r="W22">
        <v>56.21</v>
      </c>
      <c r="X22">
        <v>76.760000000000005</v>
      </c>
      <c r="Y22">
        <v>96.89</v>
      </c>
      <c r="Z22">
        <v>117.12</v>
      </c>
      <c r="AA22">
        <v>137.38999999999999</v>
      </c>
      <c r="AB22">
        <v>157.82</v>
      </c>
      <c r="AC22">
        <v>178.04</v>
      </c>
      <c r="AD22">
        <v>198.11</v>
      </c>
      <c r="AE22">
        <v>218.58</v>
      </c>
      <c r="AF22">
        <v>238.82</v>
      </c>
      <c r="AG22">
        <v>234.11</v>
      </c>
      <c r="AH22">
        <v>41.79</v>
      </c>
    </row>
    <row r="23" spans="1:34" ht="15.75" x14ac:dyDescent="0.3">
      <c r="A23" s="5">
        <v>7</v>
      </c>
      <c r="B23" s="6" t="s">
        <v>7</v>
      </c>
      <c r="C23" s="107">
        <v>16.670000000000002</v>
      </c>
      <c r="D23" s="107">
        <v>21.29</v>
      </c>
      <c r="E23" s="107">
        <v>26.07</v>
      </c>
      <c r="F23" s="107">
        <v>30.49</v>
      </c>
      <c r="G23" s="107">
        <v>35.56</v>
      </c>
      <c r="H23" s="107">
        <v>39.31</v>
      </c>
      <c r="I23" s="107">
        <v>39.79</v>
      </c>
      <c r="J23" s="107">
        <v>41.47</v>
      </c>
      <c r="K23" s="107">
        <v>48.32</v>
      </c>
      <c r="L23" s="107">
        <v>56.79</v>
      </c>
      <c r="M23" s="107">
        <v>58</v>
      </c>
      <c r="N23" s="107">
        <v>58</v>
      </c>
      <c r="O23" s="24">
        <v>31.89</v>
      </c>
      <c r="P23" s="31"/>
      <c r="R23">
        <v>7</v>
      </c>
      <c r="S23" t="str">
        <f t="shared" si="1"/>
        <v>D7</v>
      </c>
      <c r="T23" t="str">
        <f t="shared" si="2"/>
        <v>D</v>
      </c>
      <c r="U23" t="s">
        <v>7</v>
      </c>
      <c r="V23">
        <v>16.670000000000002</v>
      </c>
      <c r="W23">
        <v>21.29</v>
      </c>
      <c r="X23">
        <v>26.07</v>
      </c>
      <c r="Y23">
        <v>30.49</v>
      </c>
      <c r="Z23">
        <v>35.56</v>
      </c>
      <c r="AA23">
        <v>39.31</v>
      </c>
      <c r="AB23">
        <v>39.79</v>
      </c>
      <c r="AC23">
        <v>41.47</v>
      </c>
      <c r="AD23">
        <v>48.32</v>
      </c>
      <c r="AE23">
        <v>56.79</v>
      </c>
      <c r="AF23">
        <v>58</v>
      </c>
      <c r="AG23">
        <v>58</v>
      </c>
      <c r="AH23">
        <v>31.89</v>
      </c>
    </row>
    <row r="24" spans="1:34" ht="15.75" x14ac:dyDescent="0.3">
      <c r="A24" s="5">
        <v>8</v>
      </c>
      <c r="B24" s="6" t="s">
        <v>8</v>
      </c>
      <c r="C24" s="107" t="s">
        <v>178</v>
      </c>
      <c r="D24" s="107" t="s">
        <v>179</v>
      </c>
      <c r="E24" s="107" t="s">
        <v>180</v>
      </c>
      <c r="F24" s="107" t="s">
        <v>181</v>
      </c>
      <c r="G24" s="107" t="s">
        <v>182</v>
      </c>
      <c r="H24" s="107" t="s">
        <v>183</v>
      </c>
      <c r="I24" s="107" t="s">
        <v>184</v>
      </c>
      <c r="J24" s="107" t="s">
        <v>185</v>
      </c>
      <c r="K24" s="107" t="s">
        <v>186</v>
      </c>
      <c r="L24" s="107" t="s">
        <v>187</v>
      </c>
      <c r="M24" s="107" t="s">
        <v>188</v>
      </c>
      <c r="N24" s="107" t="s">
        <v>189</v>
      </c>
      <c r="O24" s="24">
        <v>24.22</v>
      </c>
      <c r="P24" s="31"/>
      <c r="R24">
        <v>8</v>
      </c>
      <c r="S24" t="str">
        <f t="shared" si="1"/>
        <v>D8</v>
      </c>
      <c r="T24" t="str">
        <f t="shared" si="2"/>
        <v>D</v>
      </c>
      <c r="U24" t="s">
        <v>8</v>
      </c>
      <c r="V24" t="s">
        <v>178</v>
      </c>
      <c r="W24" t="s">
        <v>179</v>
      </c>
      <c r="X24" t="s">
        <v>180</v>
      </c>
      <c r="Y24" t="s">
        <v>181</v>
      </c>
      <c r="Z24" t="s">
        <v>182</v>
      </c>
      <c r="AA24" t="s">
        <v>183</v>
      </c>
      <c r="AB24" t="s">
        <v>184</v>
      </c>
      <c r="AC24" t="s">
        <v>185</v>
      </c>
      <c r="AD24" t="s">
        <v>186</v>
      </c>
      <c r="AE24" t="s">
        <v>187</v>
      </c>
      <c r="AF24" t="s">
        <v>188</v>
      </c>
      <c r="AG24" t="s">
        <v>189</v>
      </c>
      <c r="AH24">
        <v>24.22</v>
      </c>
    </row>
    <row r="25" spans="1:34" ht="15.75" x14ac:dyDescent="0.3">
      <c r="A25" s="5">
        <v>9</v>
      </c>
      <c r="B25" s="6" t="s">
        <v>9</v>
      </c>
      <c r="C25" s="107">
        <v>39.97</v>
      </c>
      <c r="D25" s="107">
        <v>54.96</v>
      </c>
      <c r="E25" s="107">
        <v>74.52</v>
      </c>
      <c r="F25" s="107">
        <v>94.15</v>
      </c>
      <c r="G25" s="107">
        <v>113.61</v>
      </c>
      <c r="H25" s="107">
        <v>133.29</v>
      </c>
      <c r="I25" s="107">
        <v>152.72</v>
      </c>
      <c r="J25" s="107">
        <v>172.21</v>
      </c>
      <c r="K25" s="107">
        <v>191.86</v>
      </c>
      <c r="L25" s="107">
        <v>211.32</v>
      </c>
      <c r="M25" s="107">
        <v>230.84</v>
      </c>
      <c r="N25" s="107">
        <v>226.24</v>
      </c>
      <c r="O25" s="24">
        <v>37.340000000000003</v>
      </c>
      <c r="P25" s="31"/>
      <c r="R25">
        <v>9</v>
      </c>
      <c r="S25" t="str">
        <f t="shared" si="1"/>
        <v>D9</v>
      </c>
      <c r="T25" t="str">
        <f t="shared" si="2"/>
        <v>D</v>
      </c>
      <c r="U25" t="s">
        <v>9</v>
      </c>
      <c r="V25">
        <v>39.97</v>
      </c>
      <c r="W25">
        <v>54.96</v>
      </c>
      <c r="X25">
        <v>74.52</v>
      </c>
      <c r="Y25">
        <v>94.15</v>
      </c>
      <c r="Z25">
        <v>113.61</v>
      </c>
      <c r="AA25">
        <v>133.29</v>
      </c>
      <c r="AB25">
        <v>152.72</v>
      </c>
      <c r="AC25">
        <v>172.21</v>
      </c>
      <c r="AD25">
        <v>191.86</v>
      </c>
      <c r="AE25">
        <v>211.32</v>
      </c>
      <c r="AF25">
        <v>230.84</v>
      </c>
      <c r="AG25">
        <v>226.24</v>
      </c>
      <c r="AH25">
        <v>37.340000000000003</v>
      </c>
    </row>
    <row r="26" spans="1:34" ht="15.75" x14ac:dyDescent="0.3">
      <c r="A26" s="5">
        <v>9</v>
      </c>
      <c r="B26" s="6" t="s">
        <v>4</v>
      </c>
      <c r="C26" s="107">
        <v>39.97</v>
      </c>
      <c r="D26" s="107">
        <v>54.96</v>
      </c>
      <c r="E26" s="107">
        <v>74.52</v>
      </c>
      <c r="F26" s="107">
        <v>94.15</v>
      </c>
      <c r="G26" s="107">
        <v>113.61</v>
      </c>
      <c r="H26" s="107">
        <v>133.29</v>
      </c>
      <c r="I26" s="107">
        <v>152.72</v>
      </c>
      <c r="J26" s="107">
        <v>172.21</v>
      </c>
      <c r="K26" s="107">
        <v>191.86</v>
      </c>
      <c r="L26" s="107">
        <v>211.32</v>
      </c>
      <c r="M26" s="107">
        <v>230.84</v>
      </c>
      <c r="N26" s="107">
        <v>226.24</v>
      </c>
      <c r="O26" s="24">
        <v>78.84</v>
      </c>
      <c r="P26" s="31"/>
      <c r="R26">
        <v>9</v>
      </c>
      <c r="S26" t="str">
        <f t="shared" si="1"/>
        <v>S9</v>
      </c>
      <c r="T26" t="str">
        <f t="shared" si="2"/>
        <v>S</v>
      </c>
      <c r="U26" t="s">
        <v>4</v>
      </c>
      <c r="V26">
        <v>39.97</v>
      </c>
      <c r="W26">
        <v>54.96</v>
      </c>
      <c r="X26">
        <v>74.52</v>
      </c>
      <c r="Y26">
        <v>94.15</v>
      </c>
      <c r="Z26">
        <v>113.61</v>
      </c>
      <c r="AA26">
        <v>133.29</v>
      </c>
      <c r="AB26">
        <v>152.72</v>
      </c>
      <c r="AC26">
        <v>172.21</v>
      </c>
      <c r="AD26">
        <v>191.86</v>
      </c>
      <c r="AE26">
        <v>211.32</v>
      </c>
      <c r="AF26">
        <v>230.84</v>
      </c>
      <c r="AG26">
        <v>226.24</v>
      </c>
      <c r="AH26">
        <v>78.84</v>
      </c>
    </row>
    <row r="27" spans="1:34" ht="15.75" x14ac:dyDescent="0.3">
      <c r="A27" s="5">
        <v>10</v>
      </c>
      <c r="B27" s="6" t="s">
        <v>10</v>
      </c>
      <c r="C27" s="107">
        <v>35.229999999999997</v>
      </c>
      <c r="D27" s="107">
        <v>44.29</v>
      </c>
      <c r="E27" s="107">
        <v>56.49</v>
      </c>
      <c r="F27" s="107">
        <v>70.650000000000006</v>
      </c>
      <c r="G27" s="107">
        <v>79.77</v>
      </c>
      <c r="H27" s="107">
        <v>88.84</v>
      </c>
      <c r="I27" s="107">
        <v>98.38</v>
      </c>
      <c r="J27" s="107">
        <v>112.69</v>
      </c>
      <c r="K27" s="107">
        <v>122.64</v>
      </c>
      <c r="L27" s="107">
        <v>132.06</v>
      </c>
      <c r="M27" s="107">
        <v>141.30000000000001</v>
      </c>
      <c r="N27" s="107">
        <v>141.30000000000001</v>
      </c>
      <c r="O27" s="24">
        <v>15.2</v>
      </c>
      <c r="P27" s="31"/>
      <c r="R27">
        <v>10</v>
      </c>
      <c r="S27" t="str">
        <f t="shared" si="1"/>
        <v>D10</v>
      </c>
      <c r="T27" t="str">
        <f t="shared" si="2"/>
        <v>D</v>
      </c>
      <c r="U27" t="s">
        <v>10</v>
      </c>
      <c r="V27">
        <v>35.229999999999997</v>
      </c>
      <c r="W27">
        <v>44.29</v>
      </c>
      <c r="X27">
        <v>56.49</v>
      </c>
      <c r="Y27">
        <v>70.650000000000006</v>
      </c>
      <c r="Z27">
        <v>79.77</v>
      </c>
      <c r="AA27">
        <v>88.84</v>
      </c>
      <c r="AB27">
        <v>98.38</v>
      </c>
      <c r="AC27">
        <v>112.69</v>
      </c>
      <c r="AD27">
        <v>122.64</v>
      </c>
      <c r="AE27">
        <v>132.06</v>
      </c>
      <c r="AF27">
        <v>141.30000000000001</v>
      </c>
      <c r="AG27">
        <v>141.30000000000001</v>
      </c>
      <c r="AH27">
        <v>15.2</v>
      </c>
    </row>
    <row r="28" spans="1:34" ht="15.75" x14ac:dyDescent="0.3">
      <c r="A28" s="5">
        <v>11</v>
      </c>
      <c r="B28" s="6" t="s">
        <v>11</v>
      </c>
      <c r="C28" s="107">
        <v>37.6</v>
      </c>
      <c r="D28" s="107">
        <v>50.97</v>
      </c>
      <c r="E28" s="107">
        <v>68.569999999999993</v>
      </c>
      <c r="F28" s="107">
        <v>86.01</v>
      </c>
      <c r="G28" s="107">
        <v>103.44</v>
      </c>
      <c r="H28" s="107">
        <v>121.02</v>
      </c>
      <c r="I28" s="107">
        <v>138.56</v>
      </c>
      <c r="J28" s="107">
        <v>156.13999999999999</v>
      </c>
      <c r="K28" s="107">
        <v>173.75</v>
      </c>
      <c r="L28" s="107">
        <v>191.19</v>
      </c>
      <c r="M28" s="107">
        <v>208.77</v>
      </c>
      <c r="N28" s="107">
        <v>204.56</v>
      </c>
      <c r="O28" s="24">
        <v>39.450000000000003</v>
      </c>
      <c r="P28" s="31"/>
      <c r="R28">
        <v>11</v>
      </c>
      <c r="S28" t="str">
        <f t="shared" si="1"/>
        <v>D11</v>
      </c>
      <c r="T28" t="str">
        <f t="shared" si="2"/>
        <v>D</v>
      </c>
      <c r="U28" t="s">
        <v>11</v>
      </c>
      <c r="V28">
        <v>37.6</v>
      </c>
      <c r="W28">
        <v>50.97</v>
      </c>
      <c r="X28">
        <v>68.569999999999993</v>
      </c>
      <c r="Y28">
        <v>86.01</v>
      </c>
      <c r="Z28">
        <v>103.44</v>
      </c>
      <c r="AA28">
        <v>121.02</v>
      </c>
      <c r="AB28">
        <v>138.56</v>
      </c>
      <c r="AC28">
        <v>156.13999999999999</v>
      </c>
      <c r="AD28">
        <v>173.75</v>
      </c>
      <c r="AE28">
        <v>191.19</v>
      </c>
      <c r="AF28">
        <v>208.77</v>
      </c>
      <c r="AG28">
        <v>204.56</v>
      </c>
      <c r="AH28">
        <v>39.450000000000003</v>
      </c>
    </row>
    <row r="29" spans="1:34" ht="15.75" x14ac:dyDescent="0.3">
      <c r="A29" s="5">
        <v>12</v>
      </c>
      <c r="B29" s="6" t="s">
        <v>12</v>
      </c>
      <c r="C29" s="107">
        <v>35.049999999999997</v>
      </c>
      <c r="D29" s="107">
        <v>45.95</v>
      </c>
      <c r="E29" s="107">
        <v>60.52</v>
      </c>
      <c r="F29" s="107">
        <v>75.260000000000005</v>
      </c>
      <c r="G29" s="107">
        <v>89.86</v>
      </c>
      <c r="H29" s="107">
        <v>104.65</v>
      </c>
      <c r="I29" s="107">
        <v>119.24</v>
      </c>
      <c r="J29" s="107">
        <v>133.82</v>
      </c>
      <c r="K29" s="107">
        <v>148.61000000000001</v>
      </c>
      <c r="L29" s="107">
        <v>163.27000000000001</v>
      </c>
      <c r="M29" s="107">
        <v>178.05</v>
      </c>
      <c r="N29" s="107">
        <v>174.48</v>
      </c>
      <c r="O29" s="24">
        <v>31.41</v>
      </c>
      <c r="P29" s="31"/>
      <c r="R29">
        <v>12</v>
      </c>
      <c r="S29" t="str">
        <f t="shared" si="1"/>
        <v>D12</v>
      </c>
      <c r="T29" t="str">
        <f t="shared" si="2"/>
        <v>D</v>
      </c>
      <c r="U29" t="s">
        <v>12</v>
      </c>
      <c r="V29">
        <v>35.049999999999997</v>
      </c>
      <c r="W29">
        <v>45.95</v>
      </c>
      <c r="X29">
        <v>60.52</v>
      </c>
      <c r="Y29">
        <v>75.260000000000005</v>
      </c>
      <c r="Z29">
        <v>89.86</v>
      </c>
      <c r="AA29">
        <v>104.65</v>
      </c>
      <c r="AB29">
        <v>119.24</v>
      </c>
      <c r="AC29">
        <v>133.82</v>
      </c>
      <c r="AD29">
        <v>148.61000000000001</v>
      </c>
      <c r="AE29">
        <v>163.27000000000001</v>
      </c>
      <c r="AF29">
        <v>178.05</v>
      </c>
      <c r="AG29">
        <v>174.48</v>
      </c>
      <c r="AH29">
        <v>31.41</v>
      </c>
    </row>
    <row r="30" spans="1:34" ht="15.75" x14ac:dyDescent="0.3">
      <c r="A30" s="5">
        <v>13</v>
      </c>
      <c r="B30" s="6" t="s">
        <v>13</v>
      </c>
      <c r="C30" s="107">
        <v>35.630000000000003</v>
      </c>
      <c r="D30" s="107">
        <v>47.09</v>
      </c>
      <c r="E30" s="107">
        <v>62.62</v>
      </c>
      <c r="F30" s="107">
        <v>77.98</v>
      </c>
      <c r="G30" s="107">
        <v>93.45</v>
      </c>
      <c r="H30" s="107">
        <v>108.64</v>
      </c>
      <c r="I30" s="107">
        <v>124.16</v>
      </c>
      <c r="J30" s="107">
        <v>139.49</v>
      </c>
      <c r="K30" s="107">
        <v>155.02000000000001</v>
      </c>
      <c r="L30" s="107">
        <v>170.18</v>
      </c>
      <c r="M30" s="107">
        <v>185.69</v>
      </c>
      <c r="N30" s="107">
        <v>181.88</v>
      </c>
      <c r="O30" s="24">
        <v>31.41</v>
      </c>
      <c r="P30" s="31"/>
      <c r="R30">
        <v>13</v>
      </c>
      <c r="S30" t="str">
        <f t="shared" si="1"/>
        <v>D13</v>
      </c>
      <c r="T30" t="str">
        <f t="shared" si="2"/>
        <v>D</v>
      </c>
      <c r="U30" t="s">
        <v>13</v>
      </c>
      <c r="V30">
        <v>35.630000000000003</v>
      </c>
      <c r="W30">
        <v>47.09</v>
      </c>
      <c r="X30">
        <v>62.62</v>
      </c>
      <c r="Y30">
        <v>77.98</v>
      </c>
      <c r="Z30">
        <v>93.45</v>
      </c>
      <c r="AA30">
        <v>108.64</v>
      </c>
      <c r="AB30">
        <v>124.16</v>
      </c>
      <c r="AC30">
        <v>139.49</v>
      </c>
      <c r="AD30">
        <v>155.02000000000001</v>
      </c>
      <c r="AE30">
        <v>170.18</v>
      </c>
      <c r="AF30">
        <v>185.69</v>
      </c>
      <c r="AG30">
        <v>181.88</v>
      </c>
      <c r="AH30">
        <v>31.41</v>
      </c>
    </row>
    <row r="31" spans="1:34" ht="15.75" x14ac:dyDescent="0.3">
      <c r="A31" s="5">
        <v>14</v>
      </c>
      <c r="B31" s="6" t="s">
        <v>14</v>
      </c>
      <c r="C31" s="107">
        <v>33.24</v>
      </c>
      <c r="D31" s="107">
        <v>42.04</v>
      </c>
      <c r="E31" s="107">
        <v>54.57</v>
      </c>
      <c r="F31" s="107">
        <v>67.180000000000007</v>
      </c>
      <c r="G31" s="107">
        <v>79.77</v>
      </c>
      <c r="H31" s="107">
        <v>92.44</v>
      </c>
      <c r="I31" s="107">
        <v>104.78</v>
      </c>
      <c r="J31" s="107">
        <v>117.44</v>
      </c>
      <c r="K31" s="107">
        <v>129.78</v>
      </c>
      <c r="L31" s="107">
        <v>142.29</v>
      </c>
      <c r="M31" s="107">
        <v>155.02000000000001</v>
      </c>
      <c r="N31" s="107">
        <v>151.69</v>
      </c>
      <c r="O31" s="24">
        <v>24.75</v>
      </c>
      <c r="P31" s="31"/>
      <c r="R31">
        <v>14</v>
      </c>
      <c r="S31" t="str">
        <f t="shared" si="1"/>
        <v>D14</v>
      </c>
      <c r="T31" t="str">
        <f t="shared" si="2"/>
        <v>D</v>
      </c>
      <c r="U31" t="s">
        <v>14</v>
      </c>
      <c r="V31">
        <v>33.24</v>
      </c>
      <c r="W31">
        <v>42.04</v>
      </c>
      <c r="X31">
        <v>54.57</v>
      </c>
      <c r="Y31">
        <v>67.180000000000007</v>
      </c>
      <c r="Z31">
        <v>79.77</v>
      </c>
      <c r="AA31">
        <v>92.44</v>
      </c>
      <c r="AB31">
        <v>104.78</v>
      </c>
      <c r="AC31">
        <v>117.44</v>
      </c>
      <c r="AD31">
        <v>129.78</v>
      </c>
      <c r="AE31">
        <v>142.29</v>
      </c>
      <c r="AF31">
        <v>155.02000000000001</v>
      </c>
      <c r="AG31">
        <v>151.69</v>
      </c>
      <c r="AH31">
        <v>24.75</v>
      </c>
    </row>
    <row r="32" spans="1:34" ht="15.75" x14ac:dyDescent="0.3">
      <c r="A32" s="5">
        <v>15</v>
      </c>
      <c r="B32" s="6" t="s">
        <v>15</v>
      </c>
      <c r="C32" s="107">
        <v>35.630000000000003</v>
      </c>
      <c r="D32" s="107">
        <v>47.09</v>
      </c>
      <c r="E32" s="107">
        <v>62.62</v>
      </c>
      <c r="F32" s="107">
        <v>77.98</v>
      </c>
      <c r="G32" s="107">
        <v>93.45</v>
      </c>
      <c r="H32" s="107">
        <v>108.64</v>
      </c>
      <c r="I32" s="107">
        <v>124.16</v>
      </c>
      <c r="J32" s="107">
        <v>139.49</v>
      </c>
      <c r="K32" s="107">
        <v>155.02000000000001</v>
      </c>
      <c r="L32" s="107">
        <v>170.18</v>
      </c>
      <c r="M32" s="107">
        <v>185.69</v>
      </c>
      <c r="N32" s="107">
        <v>181.88</v>
      </c>
      <c r="O32" s="24">
        <v>29.19</v>
      </c>
      <c r="P32" s="31"/>
      <c r="R32">
        <v>15</v>
      </c>
      <c r="S32" t="str">
        <f t="shared" si="1"/>
        <v>D15</v>
      </c>
      <c r="T32" t="str">
        <f t="shared" si="2"/>
        <v>D</v>
      </c>
      <c r="U32" t="s">
        <v>15</v>
      </c>
      <c r="V32">
        <v>35.630000000000003</v>
      </c>
      <c r="W32">
        <v>47.09</v>
      </c>
      <c r="X32">
        <v>62.62</v>
      </c>
      <c r="Y32">
        <v>77.98</v>
      </c>
      <c r="Z32">
        <v>93.45</v>
      </c>
      <c r="AA32">
        <v>108.64</v>
      </c>
      <c r="AB32">
        <v>124.16</v>
      </c>
      <c r="AC32">
        <v>139.49</v>
      </c>
      <c r="AD32">
        <v>155.02000000000001</v>
      </c>
      <c r="AE32">
        <v>170.18</v>
      </c>
      <c r="AF32">
        <v>185.69</v>
      </c>
      <c r="AG32">
        <v>181.88</v>
      </c>
      <c r="AH32">
        <v>29.19</v>
      </c>
    </row>
    <row r="33" spans="1:34" ht="15.75" x14ac:dyDescent="0.3">
      <c r="A33" s="5">
        <v>16</v>
      </c>
      <c r="B33" s="6" t="s">
        <v>16</v>
      </c>
      <c r="C33" s="107">
        <v>77.319999999999993</v>
      </c>
      <c r="D33" s="107">
        <v>105.85</v>
      </c>
      <c r="E33" s="107">
        <v>154.05000000000001</v>
      </c>
      <c r="F33" s="107">
        <v>192.23</v>
      </c>
      <c r="G33" s="107">
        <v>226.33</v>
      </c>
      <c r="H33" s="107">
        <v>262.92</v>
      </c>
      <c r="I33" s="107">
        <v>307.2</v>
      </c>
      <c r="J33" s="107">
        <v>345.65</v>
      </c>
      <c r="K33" s="107">
        <v>387</v>
      </c>
      <c r="L33" s="107">
        <v>425.21</v>
      </c>
      <c r="M33" s="107">
        <v>465.62</v>
      </c>
      <c r="N33" s="107">
        <v>448.77</v>
      </c>
      <c r="O33" s="24">
        <v>30.19</v>
      </c>
      <c r="P33" s="31"/>
      <c r="R33">
        <v>16</v>
      </c>
      <c r="S33" t="str">
        <f t="shared" si="1"/>
        <v>D16</v>
      </c>
      <c r="T33" t="str">
        <f t="shared" si="2"/>
        <v>D</v>
      </c>
      <c r="U33" t="s">
        <v>16</v>
      </c>
      <c r="V33">
        <v>77.319999999999993</v>
      </c>
      <c r="W33">
        <v>105.85</v>
      </c>
      <c r="X33">
        <v>154.05000000000001</v>
      </c>
      <c r="Y33">
        <v>192.23</v>
      </c>
      <c r="Z33">
        <v>226.33</v>
      </c>
      <c r="AA33">
        <v>262.92</v>
      </c>
      <c r="AB33">
        <v>307.2</v>
      </c>
      <c r="AC33">
        <v>345.65</v>
      </c>
      <c r="AD33">
        <v>387</v>
      </c>
      <c r="AE33">
        <v>425.21</v>
      </c>
      <c r="AF33">
        <v>465.62</v>
      </c>
      <c r="AG33">
        <v>448.77</v>
      </c>
      <c r="AH33">
        <v>30.19</v>
      </c>
    </row>
    <row r="34" spans="1:34" ht="15.75" x14ac:dyDescent="0.3">
      <c r="A34" s="5">
        <v>17</v>
      </c>
      <c r="B34" s="6" t="s">
        <v>17</v>
      </c>
      <c r="C34" s="107">
        <v>32.07</v>
      </c>
      <c r="D34" s="107">
        <v>39.68</v>
      </c>
      <c r="E34" s="107">
        <v>50.87</v>
      </c>
      <c r="F34" s="107">
        <v>61.87</v>
      </c>
      <c r="G34" s="107">
        <v>72.86</v>
      </c>
      <c r="H34" s="107">
        <v>84.07</v>
      </c>
      <c r="I34" s="107">
        <v>95.11</v>
      </c>
      <c r="J34" s="107">
        <v>106.29</v>
      </c>
      <c r="K34" s="107">
        <v>117.44</v>
      </c>
      <c r="L34" s="107">
        <v>128.37</v>
      </c>
      <c r="M34" s="107">
        <v>139.49</v>
      </c>
      <c r="N34" s="107">
        <v>136.66</v>
      </c>
      <c r="O34" s="24">
        <v>31.89</v>
      </c>
      <c r="P34" s="31"/>
      <c r="R34">
        <v>17</v>
      </c>
      <c r="S34" t="str">
        <f t="shared" si="1"/>
        <v>D17</v>
      </c>
      <c r="T34" t="str">
        <f t="shared" si="2"/>
        <v>D</v>
      </c>
      <c r="U34" t="s">
        <v>17</v>
      </c>
      <c r="V34">
        <v>32.07</v>
      </c>
      <c r="W34">
        <v>39.68</v>
      </c>
      <c r="X34">
        <v>50.87</v>
      </c>
      <c r="Y34">
        <v>61.87</v>
      </c>
      <c r="Z34">
        <v>72.86</v>
      </c>
      <c r="AA34">
        <v>84.07</v>
      </c>
      <c r="AB34">
        <v>95.11</v>
      </c>
      <c r="AC34">
        <v>106.29</v>
      </c>
      <c r="AD34">
        <v>117.44</v>
      </c>
      <c r="AE34">
        <v>128.37</v>
      </c>
      <c r="AF34">
        <v>139.49</v>
      </c>
      <c r="AG34">
        <v>136.66</v>
      </c>
      <c r="AH34">
        <v>31.89</v>
      </c>
    </row>
    <row r="35" spans="1:34" ht="15.75" x14ac:dyDescent="0.3">
      <c r="A35" s="5">
        <v>17</v>
      </c>
      <c r="B35" s="6" t="s">
        <v>18</v>
      </c>
      <c r="C35" s="107">
        <v>36.22</v>
      </c>
      <c r="D35" s="107">
        <v>48.46</v>
      </c>
      <c r="E35" s="107">
        <v>64.53</v>
      </c>
      <c r="F35" s="107">
        <v>80.67</v>
      </c>
      <c r="G35" s="107">
        <v>96.72</v>
      </c>
      <c r="H35" s="107">
        <v>112.84</v>
      </c>
      <c r="I35" s="107">
        <v>129.05000000000001</v>
      </c>
      <c r="J35" s="107">
        <v>145.05000000000001</v>
      </c>
      <c r="K35" s="107">
        <v>161.25</v>
      </c>
      <c r="L35" s="107">
        <v>177.24</v>
      </c>
      <c r="M35" s="107">
        <v>193.27</v>
      </c>
      <c r="N35" s="107">
        <v>189.46</v>
      </c>
      <c r="O35" s="24">
        <v>60.67</v>
      </c>
      <c r="P35" s="31"/>
      <c r="R35">
        <v>17</v>
      </c>
      <c r="S35" t="str">
        <f t="shared" si="1"/>
        <v>D17</v>
      </c>
      <c r="T35" t="str">
        <f t="shared" si="2"/>
        <v>D</v>
      </c>
      <c r="U35" t="s">
        <v>18</v>
      </c>
      <c r="V35">
        <v>36.22</v>
      </c>
      <c r="W35">
        <v>48.46</v>
      </c>
      <c r="X35">
        <v>64.53</v>
      </c>
      <c r="Y35">
        <v>80.67</v>
      </c>
      <c r="Z35">
        <v>96.72</v>
      </c>
      <c r="AA35">
        <v>112.84</v>
      </c>
      <c r="AB35">
        <v>129.05000000000001</v>
      </c>
      <c r="AC35">
        <v>145.05000000000001</v>
      </c>
      <c r="AD35">
        <v>161.25</v>
      </c>
      <c r="AE35">
        <v>177.24</v>
      </c>
      <c r="AF35">
        <v>193.27</v>
      </c>
      <c r="AG35">
        <v>189.46</v>
      </c>
      <c r="AH35">
        <v>60.67</v>
      </c>
    </row>
    <row r="36" spans="1:34" ht="15.75" x14ac:dyDescent="0.3">
      <c r="A36" s="5">
        <v>18</v>
      </c>
      <c r="B36" s="6" t="s">
        <v>19</v>
      </c>
      <c r="C36" s="107">
        <v>36.22</v>
      </c>
      <c r="D36" s="107">
        <v>48.46</v>
      </c>
      <c r="E36" s="107">
        <v>64.53</v>
      </c>
      <c r="F36" s="107">
        <v>80.67</v>
      </c>
      <c r="G36" s="107">
        <v>96.72</v>
      </c>
      <c r="H36" s="107">
        <v>112.84</v>
      </c>
      <c r="I36" s="107">
        <v>129.05000000000001</v>
      </c>
      <c r="J36" s="107">
        <v>145.05000000000001</v>
      </c>
      <c r="K36" s="107">
        <v>161.25</v>
      </c>
      <c r="L36" s="107">
        <v>177.24</v>
      </c>
      <c r="M36" s="107">
        <v>193.27</v>
      </c>
      <c r="N36" s="107">
        <v>189.46</v>
      </c>
      <c r="O36" s="24">
        <v>24.22</v>
      </c>
      <c r="P36" s="31"/>
      <c r="R36">
        <v>18</v>
      </c>
      <c r="S36" t="str">
        <f t="shared" si="1"/>
        <v>D18</v>
      </c>
      <c r="T36" t="str">
        <f t="shared" si="2"/>
        <v>D</v>
      </c>
      <c r="U36" t="s">
        <v>19</v>
      </c>
      <c r="V36">
        <v>36.22</v>
      </c>
      <c r="W36">
        <v>48.46</v>
      </c>
      <c r="X36">
        <v>64.53</v>
      </c>
      <c r="Y36">
        <v>80.67</v>
      </c>
      <c r="Z36">
        <v>96.72</v>
      </c>
      <c r="AA36">
        <v>112.84</v>
      </c>
      <c r="AB36">
        <v>129.05000000000001</v>
      </c>
      <c r="AC36">
        <v>145.05000000000001</v>
      </c>
      <c r="AD36">
        <v>161.25</v>
      </c>
      <c r="AE36">
        <v>177.24</v>
      </c>
      <c r="AF36">
        <v>193.27</v>
      </c>
      <c r="AG36">
        <v>189.46</v>
      </c>
      <c r="AH36">
        <v>24.22</v>
      </c>
    </row>
    <row r="37" spans="1:34" ht="15.75" x14ac:dyDescent="0.3">
      <c r="A37" s="5">
        <v>19</v>
      </c>
      <c r="B37" s="6" t="s">
        <v>20</v>
      </c>
      <c r="C37" s="107">
        <v>35.630000000000003</v>
      </c>
      <c r="D37" s="107">
        <v>47.09</v>
      </c>
      <c r="E37" s="107">
        <v>62.62</v>
      </c>
      <c r="F37" s="107">
        <v>77.98</v>
      </c>
      <c r="G37" s="107">
        <v>93.45</v>
      </c>
      <c r="H37" s="107">
        <v>108.64</v>
      </c>
      <c r="I37" s="107">
        <v>124.16</v>
      </c>
      <c r="J37" s="107">
        <v>139.49</v>
      </c>
      <c r="K37" s="107">
        <v>155.02000000000001</v>
      </c>
      <c r="L37" s="107">
        <v>170.18</v>
      </c>
      <c r="M37" s="107">
        <v>185.69</v>
      </c>
      <c r="N37" s="107">
        <v>181.88</v>
      </c>
      <c r="O37" s="24">
        <v>27.71</v>
      </c>
      <c r="P37" s="31"/>
      <c r="R37">
        <v>19</v>
      </c>
      <c r="S37" t="str">
        <f t="shared" si="1"/>
        <v>D19</v>
      </c>
      <c r="T37" t="str">
        <f t="shared" si="2"/>
        <v>D</v>
      </c>
      <c r="U37" t="s">
        <v>20</v>
      </c>
      <c r="V37">
        <v>35.630000000000003</v>
      </c>
      <c r="W37">
        <v>47.09</v>
      </c>
      <c r="X37">
        <v>62.62</v>
      </c>
      <c r="Y37">
        <v>77.98</v>
      </c>
      <c r="Z37">
        <v>93.45</v>
      </c>
      <c r="AA37">
        <v>108.64</v>
      </c>
      <c r="AB37">
        <v>124.16</v>
      </c>
      <c r="AC37">
        <v>139.49</v>
      </c>
      <c r="AD37">
        <v>155.02000000000001</v>
      </c>
      <c r="AE37">
        <v>170.18</v>
      </c>
      <c r="AF37">
        <v>185.69</v>
      </c>
      <c r="AG37">
        <v>181.88</v>
      </c>
      <c r="AH37">
        <v>27.71</v>
      </c>
    </row>
    <row r="38" spans="1:34" ht="15.75" x14ac:dyDescent="0.3">
      <c r="A38" s="5">
        <v>20</v>
      </c>
      <c r="B38" s="6" t="s">
        <v>21</v>
      </c>
      <c r="C38" s="107">
        <v>33.24</v>
      </c>
      <c r="D38" s="107">
        <v>42.04</v>
      </c>
      <c r="E38" s="107">
        <v>54.57</v>
      </c>
      <c r="F38" s="107">
        <v>67.180000000000007</v>
      </c>
      <c r="G38" s="107">
        <v>79.77</v>
      </c>
      <c r="H38" s="107">
        <v>92.44</v>
      </c>
      <c r="I38" s="107">
        <v>104.78</v>
      </c>
      <c r="J38" s="107">
        <v>117.44</v>
      </c>
      <c r="K38" s="107">
        <v>128.78</v>
      </c>
      <c r="L38" s="107">
        <v>142.29</v>
      </c>
      <c r="M38" s="107">
        <v>155.02000000000001</v>
      </c>
      <c r="N38" s="107">
        <v>151.69</v>
      </c>
      <c r="O38" s="24">
        <v>117.97</v>
      </c>
      <c r="P38" s="31"/>
      <c r="R38">
        <v>20</v>
      </c>
      <c r="S38" t="str">
        <f t="shared" si="1"/>
        <v>D20</v>
      </c>
      <c r="T38" t="str">
        <f t="shared" si="2"/>
        <v>D</v>
      </c>
      <c r="U38" t="s">
        <v>21</v>
      </c>
      <c r="V38">
        <v>33.24</v>
      </c>
      <c r="W38">
        <v>42.04</v>
      </c>
      <c r="X38">
        <v>54.57</v>
      </c>
      <c r="Y38">
        <v>67.180000000000007</v>
      </c>
      <c r="Z38">
        <v>79.77</v>
      </c>
      <c r="AA38">
        <v>92.44</v>
      </c>
      <c r="AB38">
        <v>104.78</v>
      </c>
      <c r="AC38">
        <v>117.44</v>
      </c>
      <c r="AD38">
        <v>128.78</v>
      </c>
      <c r="AE38">
        <v>142.29</v>
      </c>
      <c r="AF38">
        <v>155.02000000000001</v>
      </c>
      <c r="AG38">
        <v>151.69</v>
      </c>
      <c r="AH38">
        <v>117.97</v>
      </c>
    </row>
    <row r="39" spans="1:34" ht="15.75" x14ac:dyDescent="0.3">
      <c r="A39" s="5">
        <v>21</v>
      </c>
      <c r="B39" s="6" t="s">
        <v>22</v>
      </c>
      <c r="C39" s="107">
        <v>37.31</v>
      </c>
      <c r="D39" s="107">
        <v>49.91</v>
      </c>
      <c r="E39" s="107">
        <v>66.459999999999994</v>
      </c>
      <c r="F39" s="107">
        <v>83.09</v>
      </c>
      <c r="G39" s="107">
        <v>99.62</v>
      </c>
      <c r="H39" s="107">
        <v>116.23</v>
      </c>
      <c r="I39" s="107">
        <v>132.91999999999999</v>
      </c>
      <c r="J39" s="107">
        <v>149.4</v>
      </c>
      <c r="K39" s="107">
        <v>166.08</v>
      </c>
      <c r="L39" s="107">
        <v>182.55</v>
      </c>
      <c r="M39" s="107">
        <v>199.06</v>
      </c>
      <c r="N39" s="107">
        <v>195.15</v>
      </c>
      <c r="O39" s="24">
        <v>17.34</v>
      </c>
      <c r="P39" s="31"/>
      <c r="R39">
        <v>21</v>
      </c>
      <c r="S39" t="str">
        <f t="shared" si="1"/>
        <v>D21</v>
      </c>
      <c r="T39" t="str">
        <f t="shared" si="2"/>
        <v>D</v>
      </c>
      <c r="U39" t="s">
        <v>22</v>
      </c>
      <c r="V39">
        <v>37.31</v>
      </c>
      <c r="W39">
        <v>49.91</v>
      </c>
      <c r="X39">
        <v>66.459999999999994</v>
      </c>
      <c r="Y39">
        <v>83.09</v>
      </c>
      <c r="Z39">
        <v>99.62</v>
      </c>
      <c r="AA39">
        <v>116.23</v>
      </c>
      <c r="AB39">
        <v>132.91999999999999</v>
      </c>
      <c r="AC39">
        <v>149.4</v>
      </c>
      <c r="AD39">
        <v>166.08</v>
      </c>
      <c r="AE39">
        <v>182.55</v>
      </c>
      <c r="AF39">
        <v>199.06</v>
      </c>
      <c r="AG39">
        <v>195.15</v>
      </c>
      <c r="AH39">
        <v>17.34</v>
      </c>
    </row>
    <row r="40" spans="1:34" ht="15.75" x14ac:dyDescent="0.3">
      <c r="A40" s="5">
        <v>22</v>
      </c>
      <c r="B40" s="6" t="s">
        <v>23</v>
      </c>
      <c r="C40" s="107">
        <v>31.01</v>
      </c>
      <c r="D40" s="107">
        <v>39.68</v>
      </c>
      <c r="E40" s="107">
        <v>51.14</v>
      </c>
      <c r="F40" s="107">
        <v>59.49</v>
      </c>
      <c r="G40" s="107">
        <v>65.56</v>
      </c>
      <c r="H40" s="107">
        <v>70.650000000000006</v>
      </c>
      <c r="I40" s="107">
        <v>76.47</v>
      </c>
      <c r="J40" s="107">
        <v>82.27</v>
      </c>
      <c r="K40" s="107">
        <v>88.84</v>
      </c>
      <c r="L40" s="107">
        <v>98.38</v>
      </c>
      <c r="M40" s="107">
        <v>108.47</v>
      </c>
      <c r="N40" s="107">
        <v>108.47</v>
      </c>
      <c r="O40" s="24">
        <v>28.45</v>
      </c>
      <c r="P40" s="31"/>
      <c r="R40">
        <v>22</v>
      </c>
      <c r="S40" t="str">
        <f t="shared" si="1"/>
        <v>D22</v>
      </c>
      <c r="T40" t="str">
        <f t="shared" si="2"/>
        <v>D</v>
      </c>
      <c r="U40" t="s">
        <v>23</v>
      </c>
      <c r="V40">
        <v>31.01</v>
      </c>
      <c r="W40">
        <v>39.68</v>
      </c>
      <c r="X40">
        <v>51.14</v>
      </c>
      <c r="Y40">
        <v>59.49</v>
      </c>
      <c r="Z40">
        <v>65.56</v>
      </c>
      <c r="AA40">
        <v>70.650000000000006</v>
      </c>
      <c r="AB40">
        <v>76.47</v>
      </c>
      <c r="AC40">
        <v>82.27</v>
      </c>
      <c r="AD40">
        <v>88.84</v>
      </c>
      <c r="AE40">
        <v>98.38</v>
      </c>
      <c r="AF40">
        <v>108.47</v>
      </c>
      <c r="AG40">
        <v>108.47</v>
      </c>
      <c r="AH40">
        <v>28.45</v>
      </c>
    </row>
    <row r="41" spans="1:34" ht="15.75" x14ac:dyDescent="0.3">
      <c r="A41" s="5">
        <v>22</v>
      </c>
      <c r="B41" s="6" t="s">
        <v>18</v>
      </c>
      <c r="C41" s="107">
        <v>31.01</v>
      </c>
      <c r="D41" s="107">
        <v>39.68</v>
      </c>
      <c r="E41" s="107">
        <v>51.14</v>
      </c>
      <c r="F41" s="107">
        <v>59.49</v>
      </c>
      <c r="G41" s="107">
        <v>65.56</v>
      </c>
      <c r="H41" s="107">
        <v>70.650000000000006</v>
      </c>
      <c r="I41" s="107">
        <v>76.47</v>
      </c>
      <c r="J41" s="107">
        <v>82.27</v>
      </c>
      <c r="K41" s="107">
        <v>88.84</v>
      </c>
      <c r="L41" s="107">
        <v>98.38</v>
      </c>
      <c r="M41" s="107">
        <v>108.47</v>
      </c>
      <c r="N41" s="107">
        <v>108.47</v>
      </c>
      <c r="O41" s="24">
        <v>62.07</v>
      </c>
      <c r="P41" s="31"/>
      <c r="R41">
        <v>22</v>
      </c>
      <c r="S41" t="str">
        <f t="shared" si="1"/>
        <v>D22</v>
      </c>
      <c r="T41" t="str">
        <f t="shared" si="2"/>
        <v>D</v>
      </c>
      <c r="U41" t="s">
        <v>18</v>
      </c>
      <c r="V41">
        <v>31.01</v>
      </c>
      <c r="W41">
        <v>39.68</v>
      </c>
      <c r="X41">
        <v>51.14</v>
      </c>
      <c r="Y41">
        <v>59.49</v>
      </c>
      <c r="Z41">
        <v>65.56</v>
      </c>
      <c r="AA41">
        <v>70.650000000000006</v>
      </c>
      <c r="AB41">
        <v>76.47</v>
      </c>
      <c r="AC41">
        <v>82.27</v>
      </c>
      <c r="AD41">
        <v>88.84</v>
      </c>
      <c r="AE41">
        <v>98.38</v>
      </c>
      <c r="AF41">
        <v>108.47</v>
      </c>
      <c r="AG41">
        <v>108.47</v>
      </c>
      <c r="AH41">
        <v>62.07</v>
      </c>
    </row>
    <row r="42" spans="1:34" ht="15.75" x14ac:dyDescent="0.3">
      <c r="A42" s="5">
        <v>23</v>
      </c>
      <c r="B42" s="6" t="s">
        <v>24</v>
      </c>
      <c r="C42" s="107">
        <v>38.729999999999997</v>
      </c>
      <c r="D42" s="107">
        <v>52.5</v>
      </c>
      <c r="E42" s="107">
        <v>70.63</v>
      </c>
      <c r="F42" s="107">
        <v>88.59</v>
      </c>
      <c r="G42" s="107">
        <v>106.55</v>
      </c>
      <c r="H42" s="107">
        <v>124.65</v>
      </c>
      <c r="I42" s="107">
        <v>142.72</v>
      </c>
      <c r="J42" s="107">
        <v>160.82</v>
      </c>
      <c r="K42" s="107">
        <v>178.96</v>
      </c>
      <c r="L42" s="107">
        <v>196.92</v>
      </c>
      <c r="M42" s="107">
        <v>215.03</v>
      </c>
      <c r="N42" s="107">
        <v>210.69</v>
      </c>
      <c r="O42" s="24">
        <v>25.49</v>
      </c>
      <c r="P42" s="31"/>
      <c r="R42">
        <v>23</v>
      </c>
      <c r="S42" t="str">
        <f t="shared" si="1"/>
        <v>D23</v>
      </c>
      <c r="T42" t="str">
        <f t="shared" si="2"/>
        <v>D</v>
      </c>
      <c r="U42" t="s">
        <v>24</v>
      </c>
      <c r="V42">
        <v>38.729999999999997</v>
      </c>
      <c r="W42">
        <v>52.5</v>
      </c>
      <c r="X42">
        <v>70.63</v>
      </c>
      <c r="Y42">
        <v>88.59</v>
      </c>
      <c r="Z42">
        <v>106.55</v>
      </c>
      <c r="AA42">
        <v>124.65</v>
      </c>
      <c r="AB42">
        <v>142.72</v>
      </c>
      <c r="AC42">
        <v>160.82</v>
      </c>
      <c r="AD42">
        <v>178.96</v>
      </c>
      <c r="AE42">
        <v>196.92</v>
      </c>
      <c r="AF42">
        <v>215.03</v>
      </c>
      <c r="AG42">
        <v>210.69</v>
      </c>
      <c r="AH42">
        <v>25.49</v>
      </c>
    </row>
    <row r="43" spans="1:34" ht="15.75" x14ac:dyDescent="0.3">
      <c r="A43" s="5">
        <v>24</v>
      </c>
      <c r="B43" s="6" t="s">
        <v>25</v>
      </c>
      <c r="C43" s="107">
        <v>38.729999999999997</v>
      </c>
      <c r="D43" s="107">
        <v>52.5</v>
      </c>
      <c r="E43" s="107">
        <v>70.63</v>
      </c>
      <c r="F43" s="107">
        <v>88.59</v>
      </c>
      <c r="G43" s="107">
        <v>106.55</v>
      </c>
      <c r="H43" s="107">
        <v>124.65</v>
      </c>
      <c r="I43" s="107">
        <v>142.72</v>
      </c>
      <c r="J43" s="107">
        <v>160.82</v>
      </c>
      <c r="K43" s="107">
        <v>178.96</v>
      </c>
      <c r="L43" s="107">
        <v>196.92</v>
      </c>
      <c r="M43" s="107">
        <v>215.03</v>
      </c>
      <c r="N43" s="107">
        <v>210.69</v>
      </c>
      <c r="O43" s="24">
        <v>29.19</v>
      </c>
      <c r="P43" s="31"/>
      <c r="R43">
        <v>24</v>
      </c>
      <c r="S43" t="str">
        <f t="shared" si="1"/>
        <v>D24</v>
      </c>
      <c r="T43" t="str">
        <f t="shared" si="2"/>
        <v>D</v>
      </c>
      <c r="U43" t="s">
        <v>25</v>
      </c>
      <c r="V43">
        <v>38.729999999999997</v>
      </c>
      <c r="W43">
        <v>52.5</v>
      </c>
      <c r="X43">
        <v>70.63</v>
      </c>
      <c r="Y43">
        <v>88.59</v>
      </c>
      <c r="Z43">
        <v>106.55</v>
      </c>
      <c r="AA43">
        <v>124.65</v>
      </c>
      <c r="AB43">
        <v>142.72</v>
      </c>
      <c r="AC43">
        <v>160.82</v>
      </c>
      <c r="AD43">
        <v>178.96</v>
      </c>
      <c r="AE43">
        <v>196.92</v>
      </c>
      <c r="AF43">
        <v>215.03</v>
      </c>
      <c r="AG43">
        <v>210.69</v>
      </c>
      <c r="AH43">
        <v>29.19</v>
      </c>
    </row>
    <row r="44" spans="1:34" ht="15.75" x14ac:dyDescent="0.3">
      <c r="A44" s="5">
        <v>25</v>
      </c>
      <c r="B44" s="6" t="s">
        <v>26</v>
      </c>
      <c r="C44" s="107">
        <v>39.31</v>
      </c>
      <c r="D44" s="107">
        <v>53.75</v>
      </c>
      <c r="E44" s="107">
        <v>72.47</v>
      </c>
      <c r="F44" s="107">
        <v>91.34</v>
      </c>
      <c r="G44" s="107">
        <v>110.07</v>
      </c>
      <c r="H44" s="107">
        <v>128.97</v>
      </c>
      <c r="I44" s="107">
        <v>147.80000000000001</v>
      </c>
      <c r="J44" s="107">
        <v>166.51</v>
      </c>
      <c r="K44" s="107">
        <v>185.4</v>
      </c>
      <c r="L44" s="107">
        <v>204.12</v>
      </c>
      <c r="M44" s="107">
        <v>223.06</v>
      </c>
      <c r="N44" s="107">
        <v>218.4</v>
      </c>
      <c r="O44" s="24">
        <v>21.04</v>
      </c>
      <c r="P44" s="31"/>
      <c r="R44">
        <v>25</v>
      </c>
      <c r="S44" t="str">
        <f t="shared" si="1"/>
        <v>D25</v>
      </c>
      <c r="T44" t="str">
        <f t="shared" si="2"/>
        <v>D</v>
      </c>
      <c r="U44" t="s">
        <v>26</v>
      </c>
      <c r="V44">
        <v>39.31</v>
      </c>
      <c r="W44">
        <v>53.75</v>
      </c>
      <c r="X44">
        <v>72.47</v>
      </c>
      <c r="Y44">
        <v>91.34</v>
      </c>
      <c r="Z44">
        <v>110.07</v>
      </c>
      <c r="AA44">
        <v>128.97</v>
      </c>
      <c r="AB44">
        <v>147.80000000000001</v>
      </c>
      <c r="AC44">
        <v>166.51</v>
      </c>
      <c r="AD44">
        <v>185.4</v>
      </c>
      <c r="AE44">
        <v>204.12</v>
      </c>
      <c r="AF44">
        <v>223.06</v>
      </c>
      <c r="AG44">
        <v>218.4</v>
      </c>
      <c r="AH44">
        <v>21.04</v>
      </c>
    </row>
    <row r="45" spans="1:34" ht="15.75" x14ac:dyDescent="0.3">
      <c r="A45" s="5">
        <v>25</v>
      </c>
      <c r="B45" s="6" t="s">
        <v>4</v>
      </c>
      <c r="C45" s="107">
        <v>40.68</v>
      </c>
      <c r="D45" s="107">
        <v>56.21</v>
      </c>
      <c r="E45" s="107">
        <v>76.760000000000005</v>
      </c>
      <c r="F45" s="107">
        <v>96.89</v>
      </c>
      <c r="G45" s="107">
        <v>117.12</v>
      </c>
      <c r="H45" s="107">
        <v>137.38999999999999</v>
      </c>
      <c r="I45" s="107">
        <v>157.82</v>
      </c>
      <c r="J45" s="107">
        <v>178.04</v>
      </c>
      <c r="K45" s="107">
        <v>198.11</v>
      </c>
      <c r="L45" s="107">
        <v>218.58</v>
      </c>
      <c r="M45" s="107">
        <v>238.82</v>
      </c>
      <c r="N45" s="107">
        <v>234.11</v>
      </c>
      <c r="O45" s="24">
        <v>48.09</v>
      </c>
      <c r="P45" s="31"/>
      <c r="R45">
        <v>25</v>
      </c>
      <c r="S45" t="str">
        <f t="shared" si="1"/>
        <v>S25</v>
      </c>
      <c r="T45" t="str">
        <f t="shared" si="2"/>
        <v>S</v>
      </c>
      <c r="U45" t="s">
        <v>4</v>
      </c>
      <c r="V45">
        <v>40.68</v>
      </c>
      <c r="W45">
        <v>56.21</v>
      </c>
      <c r="X45">
        <v>76.760000000000005</v>
      </c>
      <c r="Y45">
        <v>96.89</v>
      </c>
      <c r="Z45">
        <v>117.12</v>
      </c>
      <c r="AA45">
        <v>137.38999999999999</v>
      </c>
      <c r="AB45">
        <v>157.82</v>
      </c>
      <c r="AC45">
        <v>178.04</v>
      </c>
      <c r="AD45">
        <v>198.11</v>
      </c>
      <c r="AE45">
        <v>218.58</v>
      </c>
      <c r="AF45">
        <v>238.82</v>
      </c>
      <c r="AG45">
        <v>234.11</v>
      </c>
      <c r="AH45">
        <v>48.09</v>
      </c>
    </row>
    <row r="46" spans="1:34" ht="15.75" x14ac:dyDescent="0.3">
      <c r="A46" s="5">
        <v>26</v>
      </c>
      <c r="B46" s="6" t="s">
        <v>27</v>
      </c>
      <c r="C46" s="107">
        <v>37.31</v>
      </c>
      <c r="D46" s="107">
        <v>49.91</v>
      </c>
      <c r="E46" s="107">
        <v>66.459999999999994</v>
      </c>
      <c r="F46" s="107">
        <v>83.09</v>
      </c>
      <c r="G46" s="107">
        <v>99.62</v>
      </c>
      <c r="H46" s="107">
        <v>116.23</v>
      </c>
      <c r="I46" s="107">
        <v>132.91999999999999</v>
      </c>
      <c r="J46" s="107">
        <v>149.4</v>
      </c>
      <c r="K46" s="107">
        <v>166.08</v>
      </c>
      <c r="L46" s="107">
        <v>182.55</v>
      </c>
      <c r="M46" s="107">
        <v>199.06</v>
      </c>
      <c r="N46" s="107">
        <v>195.15</v>
      </c>
      <c r="O46" s="24">
        <v>25.49</v>
      </c>
      <c r="P46" s="31"/>
      <c r="R46">
        <v>26</v>
      </c>
      <c r="S46" t="str">
        <f t="shared" si="1"/>
        <v>D26</v>
      </c>
      <c r="T46" t="str">
        <f t="shared" si="2"/>
        <v>D</v>
      </c>
      <c r="U46" t="s">
        <v>27</v>
      </c>
      <c r="V46">
        <v>37.31</v>
      </c>
      <c r="W46">
        <v>49.91</v>
      </c>
      <c r="X46">
        <v>66.459999999999994</v>
      </c>
      <c r="Y46">
        <v>83.09</v>
      </c>
      <c r="Z46">
        <v>99.62</v>
      </c>
      <c r="AA46">
        <v>116.23</v>
      </c>
      <c r="AB46">
        <v>132.91999999999999</v>
      </c>
      <c r="AC46">
        <v>149.4</v>
      </c>
      <c r="AD46">
        <v>166.08</v>
      </c>
      <c r="AE46">
        <v>182.55</v>
      </c>
      <c r="AF46">
        <v>199.06</v>
      </c>
      <c r="AG46">
        <v>195.15</v>
      </c>
      <c r="AH46">
        <v>25.49</v>
      </c>
    </row>
    <row r="47" spans="1:34" ht="15.75" x14ac:dyDescent="0.3">
      <c r="A47" s="5">
        <v>27</v>
      </c>
      <c r="B47" s="6" t="s">
        <v>28</v>
      </c>
      <c r="C47" s="107">
        <v>39.31</v>
      </c>
      <c r="D47" s="107">
        <v>53.75</v>
      </c>
      <c r="E47" s="107">
        <v>72.47</v>
      </c>
      <c r="F47" s="107">
        <v>91.34</v>
      </c>
      <c r="G47" s="107">
        <v>110.07</v>
      </c>
      <c r="H47" s="107">
        <v>128.97</v>
      </c>
      <c r="I47" s="107">
        <v>147.80000000000001</v>
      </c>
      <c r="J47" s="107">
        <v>166.51</v>
      </c>
      <c r="K47" s="107">
        <v>185.4</v>
      </c>
      <c r="L47" s="107">
        <v>204.12</v>
      </c>
      <c r="M47" s="107">
        <v>223.06</v>
      </c>
      <c r="N47" s="107">
        <v>218.4</v>
      </c>
      <c r="O47" s="24">
        <v>22.52</v>
      </c>
      <c r="P47" s="31"/>
      <c r="R47">
        <v>27</v>
      </c>
      <c r="S47" t="str">
        <f t="shared" si="1"/>
        <v>D27</v>
      </c>
      <c r="T47" t="str">
        <f t="shared" si="2"/>
        <v>D</v>
      </c>
      <c r="U47" t="s">
        <v>28</v>
      </c>
      <c r="V47">
        <v>39.31</v>
      </c>
      <c r="W47">
        <v>53.75</v>
      </c>
      <c r="X47">
        <v>72.47</v>
      </c>
      <c r="Y47">
        <v>91.34</v>
      </c>
      <c r="Z47">
        <v>110.07</v>
      </c>
      <c r="AA47">
        <v>128.97</v>
      </c>
      <c r="AB47">
        <v>147.80000000000001</v>
      </c>
      <c r="AC47">
        <v>166.51</v>
      </c>
      <c r="AD47">
        <v>185.4</v>
      </c>
      <c r="AE47">
        <v>204.12</v>
      </c>
      <c r="AF47">
        <v>223.06</v>
      </c>
      <c r="AG47">
        <v>218.4</v>
      </c>
      <c r="AH47">
        <v>22.52</v>
      </c>
    </row>
    <row r="48" spans="1:34" ht="15.75" x14ac:dyDescent="0.3">
      <c r="A48" s="5">
        <v>28</v>
      </c>
      <c r="B48" s="6" t="s">
        <v>29</v>
      </c>
      <c r="C48" s="107">
        <v>35.049999999999997</v>
      </c>
      <c r="D48" s="107">
        <v>45.95</v>
      </c>
      <c r="E48" s="107">
        <v>60.52</v>
      </c>
      <c r="F48" s="107">
        <v>75.260000000000005</v>
      </c>
      <c r="G48" s="107">
        <v>89.86</v>
      </c>
      <c r="H48" s="107">
        <v>104.65</v>
      </c>
      <c r="I48" s="107">
        <v>119.24</v>
      </c>
      <c r="J48" s="107">
        <v>133.82</v>
      </c>
      <c r="K48" s="107">
        <v>148.61000000000001</v>
      </c>
      <c r="L48" s="107">
        <v>163.27000000000001</v>
      </c>
      <c r="M48" s="107">
        <v>178.05</v>
      </c>
      <c r="N48" s="107">
        <v>174.48</v>
      </c>
      <c r="O48" s="24">
        <v>24.22</v>
      </c>
      <c r="P48" s="31"/>
      <c r="R48">
        <v>28</v>
      </c>
      <c r="S48" t="str">
        <f t="shared" si="1"/>
        <v>D28</v>
      </c>
      <c r="T48" t="str">
        <f t="shared" si="2"/>
        <v>D</v>
      </c>
      <c r="U48" t="s">
        <v>29</v>
      </c>
      <c r="V48">
        <v>35.049999999999997</v>
      </c>
      <c r="W48">
        <v>45.95</v>
      </c>
      <c r="X48">
        <v>60.52</v>
      </c>
      <c r="Y48">
        <v>75.260000000000005</v>
      </c>
      <c r="Z48">
        <v>89.86</v>
      </c>
      <c r="AA48">
        <v>104.65</v>
      </c>
      <c r="AB48">
        <v>119.24</v>
      </c>
      <c r="AC48">
        <v>133.82</v>
      </c>
      <c r="AD48">
        <v>148.61000000000001</v>
      </c>
      <c r="AE48">
        <v>163.27000000000001</v>
      </c>
      <c r="AF48">
        <v>178.05</v>
      </c>
      <c r="AG48">
        <v>174.48</v>
      </c>
      <c r="AH48">
        <v>24.22</v>
      </c>
    </row>
    <row r="49" spans="1:34" ht="15.75" x14ac:dyDescent="0.3">
      <c r="A49" s="5">
        <v>29</v>
      </c>
      <c r="B49" s="6" t="s">
        <v>30</v>
      </c>
      <c r="C49" s="107">
        <v>33.24</v>
      </c>
      <c r="D49" s="107">
        <v>42.04</v>
      </c>
      <c r="E49" s="107">
        <v>54.57</v>
      </c>
      <c r="F49" s="107">
        <v>67.180000000000007</v>
      </c>
      <c r="G49" s="107">
        <v>79.77</v>
      </c>
      <c r="H49" s="107">
        <v>92.44</v>
      </c>
      <c r="I49" s="107">
        <v>104.78</v>
      </c>
      <c r="J49" s="107">
        <v>117.44</v>
      </c>
      <c r="K49" s="107">
        <v>129.78</v>
      </c>
      <c r="L49" s="107">
        <v>142.29</v>
      </c>
      <c r="M49" s="107">
        <v>155.02000000000001</v>
      </c>
      <c r="N49" s="107">
        <v>151.69</v>
      </c>
      <c r="O49" s="24">
        <v>31.41</v>
      </c>
      <c r="P49" s="31"/>
      <c r="R49">
        <v>29</v>
      </c>
      <c r="S49" t="str">
        <f t="shared" si="1"/>
        <v>D29</v>
      </c>
      <c r="T49" t="str">
        <f t="shared" si="2"/>
        <v>D</v>
      </c>
      <c r="U49" t="s">
        <v>30</v>
      </c>
      <c r="V49">
        <v>33.24</v>
      </c>
      <c r="W49">
        <v>42.04</v>
      </c>
      <c r="X49">
        <v>54.57</v>
      </c>
      <c r="Y49">
        <v>67.180000000000007</v>
      </c>
      <c r="Z49">
        <v>79.77</v>
      </c>
      <c r="AA49">
        <v>92.44</v>
      </c>
      <c r="AB49">
        <v>104.78</v>
      </c>
      <c r="AC49">
        <v>117.44</v>
      </c>
      <c r="AD49">
        <v>129.78</v>
      </c>
      <c r="AE49">
        <v>142.29</v>
      </c>
      <c r="AF49">
        <v>155.02000000000001</v>
      </c>
      <c r="AG49">
        <v>151.69</v>
      </c>
      <c r="AH49">
        <v>31.41</v>
      </c>
    </row>
    <row r="50" spans="1:34" ht="15.75" x14ac:dyDescent="0.3">
      <c r="A50" s="5">
        <v>29</v>
      </c>
      <c r="B50" s="6" t="s">
        <v>18</v>
      </c>
      <c r="C50" s="107">
        <v>33.24</v>
      </c>
      <c r="D50" s="107">
        <v>42.04</v>
      </c>
      <c r="E50" s="107">
        <v>54.57</v>
      </c>
      <c r="F50" s="107">
        <v>67.180000000000007</v>
      </c>
      <c r="G50" s="107">
        <v>79.77</v>
      </c>
      <c r="H50" s="107">
        <v>92.44</v>
      </c>
      <c r="I50" s="107">
        <v>104.78</v>
      </c>
      <c r="J50" s="107">
        <v>117.44</v>
      </c>
      <c r="K50" s="107">
        <v>128.78</v>
      </c>
      <c r="L50" s="107">
        <v>142.29</v>
      </c>
      <c r="M50" s="107">
        <v>155.02000000000001</v>
      </c>
      <c r="N50" s="107">
        <v>151.69</v>
      </c>
      <c r="O50" s="24">
        <v>67.66</v>
      </c>
      <c r="P50" s="31"/>
      <c r="R50">
        <v>29</v>
      </c>
      <c r="S50" t="str">
        <f t="shared" si="1"/>
        <v>D29</v>
      </c>
      <c r="T50" t="str">
        <f t="shared" si="2"/>
        <v>D</v>
      </c>
      <c r="U50" t="s">
        <v>18</v>
      </c>
      <c r="V50">
        <v>33.24</v>
      </c>
      <c r="W50">
        <v>42.04</v>
      </c>
      <c r="X50">
        <v>54.57</v>
      </c>
      <c r="Y50">
        <v>67.180000000000007</v>
      </c>
      <c r="Z50">
        <v>79.77</v>
      </c>
      <c r="AA50">
        <v>92.44</v>
      </c>
      <c r="AB50">
        <v>104.78</v>
      </c>
      <c r="AC50">
        <v>117.44</v>
      </c>
      <c r="AD50">
        <v>128.78</v>
      </c>
      <c r="AE50">
        <v>142.29</v>
      </c>
      <c r="AF50">
        <v>155.02000000000001</v>
      </c>
      <c r="AG50">
        <v>151.69</v>
      </c>
      <c r="AH50">
        <v>67.66</v>
      </c>
    </row>
    <row r="51" spans="1:34" ht="15.75" x14ac:dyDescent="0.3">
      <c r="A51" s="5">
        <v>30</v>
      </c>
      <c r="B51" s="6" t="s">
        <v>31</v>
      </c>
      <c r="C51" s="107">
        <v>36.22</v>
      </c>
      <c r="D51" s="107">
        <v>48.46</v>
      </c>
      <c r="E51" s="107">
        <v>64.53</v>
      </c>
      <c r="F51" s="107">
        <v>80.67</v>
      </c>
      <c r="G51" s="107">
        <v>96.72</v>
      </c>
      <c r="H51" s="107">
        <v>112.84</v>
      </c>
      <c r="I51" s="107">
        <v>129.05000000000001</v>
      </c>
      <c r="J51" s="107">
        <v>145.05000000000001</v>
      </c>
      <c r="K51" s="107">
        <v>161.25</v>
      </c>
      <c r="L51" s="107">
        <v>177.24</v>
      </c>
      <c r="M51" s="107">
        <v>193.27</v>
      </c>
      <c r="N51" s="107">
        <v>189.46</v>
      </c>
      <c r="O51" s="24">
        <v>30.67</v>
      </c>
      <c r="P51" s="31"/>
      <c r="R51">
        <v>30</v>
      </c>
      <c r="S51" t="str">
        <f t="shared" si="1"/>
        <v>D30</v>
      </c>
      <c r="T51" t="str">
        <f t="shared" si="2"/>
        <v>D</v>
      </c>
      <c r="U51" t="s">
        <v>31</v>
      </c>
      <c r="V51">
        <v>36.22</v>
      </c>
      <c r="W51">
        <v>48.46</v>
      </c>
      <c r="X51">
        <v>64.53</v>
      </c>
      <c r="Y51">
        <v>80.67</v>
      </c>
      <c r="Z51">
        <v>96.72</v>
      </c>
      <c r="AA51">
        <v>112.84</v>
      </c>
      <c r="AB51">
        <v>129.05000000000001</v>
      </c>
      <c r="AC51">
        <v>145.05000000000001</v>
      </c>
      <c r="AD51">
        <v>161.25</v>
      </c>
      <c r="AE51">
        <v>177.24</v>
      </c>
      <c r="AF51">
        <v>193.27</v>
      </c>
      <c r="AG51">
        <v>189.46</v>
      </c>
      <c r="AH51">
        <v>30.67</v>
      </c>
    </row>
    <row r="52" spans="1:34" ht="15.75" x14ac:dyDescent="0.3">
      <c r="A52" s="5">
        <v>31</v>
      </c>
      <c r="B52" s="6" t="s">
        <v>32</v>
      </c>
      <c r="C52" s="107">
        <v>33.840000000000003</v>
      </c>
      <c r="D52" s="107">
        <v>43.53</v>
      </c>
      <c r="E52" s="107">
        <v>56.81</v>
      </c>
      <c r="F52" s="107">
        <v>69.930000000000007</v>
      </c>
      <c r="G52" s="107">
        <v>83.18</v>
      </c>
      <c r="H52" s="107">
        <v>96.25</v>
      </c>
      <c r="I52" s="107">
        <v>109.5</v>
      </c>
      <c r="J52" s="107">
        <v>122.97</v>
      </c>
      <c r="K52" s="107">
        <v>136.19999999999999</v>
      </c>
      <c r="L52" s="107">
        <v>149.31</v>
      </c>
      <c r="M52" s="107">
        <v>162.53</v>
      </c>
      <c r="N52" s="107">
        <v>159.47</v>
      </c>
      <c r="O52" s="24">
        <v>37.340000000000003</v>
      </c>
      <c r="P52" s="31"/>
      <c r="R52">
        <v>31</v>
      </c>
      <c r="S52" t="str">
        <f t="shared" si="1"/>
        <v>D31</v>
      </c>
      <c r="T52" t="str">
        <f t="shared" si="2"/>
        <v>D</v>
      </c>
      <c r="U52" t="s">
        <v>32</v>
      </c>
      <c r="V52">
        <v>33.840000000000003</v>
      </c>
      <c r="W52">
        <v>43.53</v>
      </c>
      <c r="X52">
        <v>56.81</v>
      </c>
      <c r="Y52">
        <v>69.930000000000007</v>
      </c>
      <c r="Z52">
        <v>83.18</v>
      </c>
      <c r="AA52">
        <v>96.25</v>
      </c>
      <c r="AB52">
        <v>109.5</v>
      </c>
      <c r="AC52">
        <v>122.97</v>
      </c>
      <c r="AD52">
        <v>136.19999999999999</v>
      </c>
      <c r="AE52">
        <v>149.31</v>
      </c>
      <c r="AF52">
        <v>162.53</v>
      </c>
      <c r="AG52">
        <v>159.47</v>
      </c>
      <c r="AH52">
        <v>37.340000000000003</v>
      </c>
    </row>
    <row r="53" spans="1:34" ht="15.75" x14ac:dyDescent="0.3">
      <c r="A53" s="5">
        <v>31</v>
      </c>
      <c r="B53" s="6" t="s">
        <v>4</v>
      </c>
      <c r="C53" s="107">
        <v>38.729999999999997</v>
      </c>
      <c r="D53" s="107">
        <v>52.5</v>
      </c>
      <c r="E53" s="107">
        <v>70.63</v>
      </c>
      <c r="F53" s="107">
        <v>88.59</v>
      </c>
      <c r="G53" s="107">
        <v>106.55</v>
      </c>
      <c r="H53" s="107">
        <v>124.65</v>
      </c>
      <c r="I53" s="107">
        <v>142.72</v>
      </c>
      <c r="J53" s="107">
        <v>160.82</v>
      </c>
      <c r="K53" s="107">
        <v>178.96</v>
      </c>
      <c r="L53" s="107">
        <v>196.92</v>
      </c>
      <c r="M53" s="107">
        <v>215.03</v>
      </c>
      <c r="N53" s="107">
        <v>210.69</v>
      </c>
      <c r="O53" s="24">
        <v>67.66</v>
      </c>
      <c r="P53" s="31"/>
      <c r="R53">
        <v>31</v>
      </c>
      <c r="S53" t="str">
        <f t="shared" si="1"/>
        <v>S31</v>
      </c>
      <c r="T53" t="str">
        <f t="shared" si="2"/>
        <v>S</v>
      </c>
      <c r="U53" t="s">
        <v>4</v>
      </c>
      <c r="V53">
        <v>38.729999999999997</v>
      </c>
      <c r="W53">
        <v>52.5</v>
      </c>
      <c r="X53">
        <v>70.63</v>
      </c>
      <c r="Y53">
        <v>88.59</v>
      </c>
      <c r="Z53">
        <v>106.55</v>
      </c>
      <c r="AA53">
        <v>124.65</v>
      </c>
      <c r="AB53">
        <v>142.72</v>
      </c>
      <c r="AC53">
        <v>160.82</v>
      </c>
      <c r="AD53">
        <v>178.96</v>
      </c>
      <c r="AE53">
        <v>196.92</v>
      </c>
      <c r="AF53">
        <v>215.03</v>
      </c>
      <c r="AG53">
        <v>210.69</v>
      </c>
      <c r="AH53">
        <v>67.66</v>
      </c>
    </row>
    <row r="54" spans="1:34" ht="15.75" x14ac:dyDescent="0.3">
      <c r="A54" s="5">
        <v>32</v>
      </c>
      <c r="B54" s="6" t="s">
        <v>33</v>
      </c>
      <c r="C54" s="107">
        <v>32.840000000000003</v>
      </c>
      <c r="D54" s="107">
        <v>41.56</v>
      </c>
      <c r="E54" s="107">
        <v>53.23</v>
      </c>
      <c r="F54" s="107">
        <v>64.11</v>
      </c>
      <c r="G54" s="107">
        <v>70.650000000000006</v>
      </c>
      <c r="H54" s="107">
        <v>77.069999999999993</v>
      </c>
      <c r="I54" s="107">
        <v>84.86</v>
      </c>
      <c r="J54" s="107">
        <v>93.92</v>
      </c>
      <c r="K54" s="107">
        <v>103.75</v>
      </c>
      <c r="L54" s="107">
        <v>112.69</v>
      </c>
      <c r="M54" s="107">
        <v>122.64</v>
      </c>
      <c r="N54" s="107">
        <v>122.64</v>
      </c>
      <c r="O54" s="24">
        <v>36.81</v>
      </c>
      <c r="P54" s="31"/>
      <c r="R54">
        <v>32</v>
      </c>
      <c r="S54" t="str">
        <f t="shared" si="1"/>
        <v>D32</v>
      </c>
      <c r="T54" t="str">
        <f t="shared" si="2"/>
        <v>D</v>
      </c>
      <c r="U54" t="s">
        <v>33</v>
      </c>
      <c r="V54">
        <v>32.840000000000003</v>
      </c>
      <c r="W54">
        <v>41.56</v>
      </c>
      <c r="X54">
        <v>53.23</v>
      </c>
      <c r="Y54">
        <v>64.11</v>
      </c>
      <c r="Z54">
        <v>70.650000000000006</v>
      </c>
      <c r="AA54">
        <v>77.069999999999993</v>
      </c>
      <c r="AB54">
        <v>84.86</v>
      </c>
      <c r="AC54">
        <v>93.92</v>
      </c>
      <c r="AD54">
        <v>103.75</v>
      </c>
      <c r="AE54">
        <v>112.69</v>
      </c>
      <c r="AF54">
        <v>122.64</v>
      </c>
      <c r="AG54">
        <v>122.64</v>
      </c>
      <c r="AH54">
        <v>36.81</v>
      </c>
    </row>
    <row r="55" spans="1:34" ht="15.75" x14ac:dyDescent="0.3">
      <c r="A55" s="5">
        <v>33</v>
      </c>
      <c r="B55" s="6" t="s">
        <v>34</v>
      </c>
      <c r="C55" s="107">
        <v>35.630000000000003</v>
      </c>
      <c r="D55" s="107">
        <v>47.09</v>
      </c>
      <c r="E55" s="107">
        <v>62.62</v>
      </c>
      <c r="F55" s="107">
        <v>77.98</v>
      </c>
      <c r="G55" s="107">
        <v>93.45</v>
      </c>
      <c r="H55" s="107">
        <v>108.64</v>
      </c>
      <c r="I55" s="107">
        <v>124.16</v>
      </c>
      <c r="J55" s="107">
        <v>139.49</v>
      </c>
      <c r="K55" s="107">
        <v>155.02000000000001</v>
      </c>
      <c r="L55" s="107">
        <v>170.18</v>
      </c>
      <c r="M55" s="107">
        <v>185.69</v>
      </c>
      <c r="N55" s="107">
        <v>181.88</v>
      </c>
      <c r="O55" s="24">
        <v>30.06</v>
      </c>
      <c r="P55" s="31"/>
      <c r="R55">
        <v>33</v>
      </c>
      <c r="S55" t="str">
        <f t="shared" si="1"/>
        <v>D33</v>
      </c>
      <c r="T55" t="str">
        <f t="shared" si="2"/>
        <v>D</v>
      </c>
      <c r="U55" t="s">
        <v>34</v>
      </c>
      <c r="V55">
        <v>35.630000000000003</v>
      </c>
      <c r="W55">
        <v>47.09</v>
      </c>
      <c r="X55">
        <v>62.62</v>
      </c>
      <c r="Y55">
        <v>77.98</v>
      </c>
      <c r="Z55">
        <v>93.45</v>
      </c>
      <c r="AA55">
        <v>108.64</v>
      </c>
      <c r="AB55">
        <v>124.16</v>
      </c>
      <c r="AC55">
        <v>139.49</v>
      </c>
      <c r="AD55">
        <v>155.02000000000001</v>
      </c>
      <c r="AE55">
        <v>170.18</v>
      </c>
      <c r="AF55">
        <v>185.69</v>
      </c>
      <c r="AG55">
        <v>181.88</v>
      </c>
      <c r="AH55">
        <v>30.06</v>
      </c>
    </row>
    <row r="56" spans="1:34" ht="15.75" x14ac:dyDescent="0.3">
      <c r="A56" s="5">
        <v>34</v>
      </c>
      <c r="B56" s="6" t="s">
        <v>35</v>
      </c>
      <c r="C56" s="107">
        <v>36.22</v>
      </c>
      <c r="D56" s="107">
        <v>48.46</v>
      </c>
      <c r="E56" s="107">
        <v>64.53</v>
      </c>
      <c r="F56" s="107">
        <v>80.67</v>
      </c>
      <c r="G56" s="107">
        <v>96.72</v>
      </c>
      <c r="H56" s="107">
        <v>112.84</v>
      </c>
      <c r="I56" s="107">
        <v>129.05000000000001</v>
      </c>
      <c r="J56" s="107">
        <v>145.05000000000001</v>
      </c>
      <c r="K56" s="107">
        <v>161.25</v>
      </c>
      <c r="L56" s="107">
        <v>177.24</v>
      </c>
      <c r="M56" s="107">
        <v>193.27</v>
      </c>
      <c r="N56" s="107">
        <v>189.46</v>
      </c>
      <c r="O56" s="24">
        <v>32.9</v>
      </c>
      <c r="P56" s="31"/>
      <c r="R56">
        <v>34</v>
      </c>
      <c r="S56" t="str">
        <f t="shared" si="1"/>
        <v>D34</v>
      </c>
      <c r="T56" t="str">
        <f t="shared" si="2"/>
        <v>D</v>
      </c>
      <c r="U56" t="s">
        <v>35</v>
      </c>
      <c r="V56">
        <v>36.22</v>
      </c>
      <c r="W56">
        <v>48.46</v>
      </c>
      <c r="X56">
        <v>64.53</v>
      </c>
      <c r="Y56">
        <v>80.67</v>
      </c>
      <c r="Z56">
        <v>96.72</v>
      </c>
      <c r="AA56">
        <v>112.84</v>
      </c>
      <c r="AB56">
        <v>129.05000000000001</v>
      </c>
      <c r="AC56">
        <v>145.05000000000001</v>
      </c>
      <c r="AD56">
        <v>161.25</v>
      </c>
      <c r="AE56">
        <v>177.24</v>
      </c>
      <c r="AF56">
        <v>193.27</v>
      </c>
      <c r="AG56">
        <v>189.46</v>
      </c>
      <c r="AH56">
        <v>32.9</v>
      </c>
    </row>
    <row r="57" spans="1:34" ht="15.75" x14ac:dyDescent="0.3">
      <c r="A57" s="5">
        <v>35</v>
      </c>
      <c r="B57" s="6" t="s">
        <v>36</v>
      </c>
      <c r="C57" s="107">
        <v>35.049999999999997</v>
      </c>
      <c r="D57" s="107">
        <v>45.95</v>
      </c>
      <c r="E57" s="107">
        <v>60.52</v>
      </c>
      <c r="F57" s="107">
        <v>75.260000000000005</v>
      </c>
      <c r="G57" s="107">
        <v>89.86</v>
      </c>
      <c r="H57" s="107">
        <v>104.65</v>
      </c>
      <c r="I57" s="107">
        <v>119.24</v>
      </c>
      <c r="J57" s="107">
        <v>133.82</v>
      </c>
      <c r="K57" s="107">
        <v>148.61000000000001</v>
      </c>
      <c r="L57" s="107">
        <v>163.27000000000001</v>
      </c>
      <c r="M57" s="107">
        <v>178.05</v>
      </c>
      <c r="N57" s="107">
        <v>174.48</v>
      </c>
      <c r="O57" s="24">
        <v>26.15</v>
      </c>
      <c r="P57" s="31"/>
      <c r="R57">
        <v>35</v>
      </c>
      <c r="S57" t="str">
        <f t="shared" si="1"/>
        <v>D35</v>
      </c>
      <c r="T57" t="str">
        <f t="shared" si="2"/>
        <v>D</v>
      </c>
      <c r="U57" t="s">
        <v>36</v>
      </c>
      <c r="V57">
        <v>35.049999999999997</v>
      </c>
      <c r="W57">
        <v>45.95</v>
      </c>
      <c r="X57">
        <v>60.52</v>
      </c>
      <c r="Y57">
        <v>75.260000000000005</v>
      </c>
      <c r="Z57">
        <v>89.86</v>
      </c>
      <c r="AA57">
        <v>104.65</v>
      </c>
      <c r="AB57">
        <v>119.24</v>
      </c>
      <c r="AC57">
        <v>133.82</v>
      </c>
      <c r="AD57">
        <v>148.61000000000001</v>
      </c>
      <c r="AE57">
        <v>163.27000000000001</v>
      </c>
      <c r="AF57">
        <v>178.05</v>
      </c>
      <c r="AG57">
        <v>174.48</v>
      </c>
      <c r="AH57">
        <v>26.15</v>
      </c>
    </row>
    <row r="58" spans="1:34" ht="15.75" x14ac:dyDescent="0.3">
      <c r="A58" s="5">
        <v>36</v>
      </c>
      <c r="B58" s="6" t="s">
        <v>37</v>
      </c>
      <c r="C58" s="107">
        <v>31.01</v>
      </c>
      <c r="D58" s="107">
        <v>39.68</v>
      </c>
      <c r="E58" s="107">
        <v>51.14</v>
      </c>
      <c r="F58" s="107">
        <v>59.49</v>
      </c>
      <c r="G58" s="107">
        <v>65.56</v>
      </c>
      <c r="H58" s="107">
        <v>70.650000000000006</v>
      </c>
      <c r="I58" s="107">
        <v>76.47</v>
      </c>
      <c r="J58" s="107">
        <v>82.27</v>
      </c>
      <c r="K58" s="107">
        <v>88.84</v>
      </c>
      <c r="L58" s="107">
        <v>98.38</v>
      </c>
      <c r="M58" s="107">
        <v>108.47</v>
      </c>
      <c r="N58" s="107">
        <v>108.47</v>
      </c>
      <c r="O58" s="24">
        <v>25.89</v>
      </c>
      <c r="P58" s="31"/>
      <c r="R58">
        <v>36</v>
      </c>
      <c r="S58" t="str">
        <f t="shared" si="1"/>
        <v>D36</v>
      </c>
      <c r="T58" t="str">
        <f t="shared" si="2"/>
        <v>D</v>
      </c>
      <c r="U58" t="s">
        <v>37</v>
      </c>
      <c r="V58">
        <v>31.01</v>
      </c>
      <c r="W58">
        <v>39.68</v>
      </c>
      <c r="X58">
        <v>51.14</v>
      </c>
      <c r="Y58">
        <v>59.49</v>
      </c>
      <c r="Z58">
        <v>65.56</v>
      </c>
      <c r="AA58">
        <v>70.650000000000006</v>
      </c>
      <c r="AB58">
        <v>76.47</v>
      </c>
      <c r="AC58">
        <v>82.27</v>
      </c>
      <c r="AD58">
        <v>88.84</v>
      </c>
      <c r="AE58">
        <v>98.38</v>
      </c>
      <c r="AF58">
        <v>108.47</v>
      </c>
      <c r="AG58">
        <v>108.47</v>
      </c>
      <c r="AH58">
        <v>25.89</v>
      </c>
    </row>
    <row r="59" spans="1:34" ht="15.75" x14ac:dyDescent="0.3">
      <c r="A59" s="5">
        <v>37</v>
      </c>
      <c r="B59" s="6" t="s">
        <v>38</v>
      </c>
      <c r="C59" s="107">
        <v>38.1</v>
      </c>
      <c r="D59" s="107">
        <v>51.32</v>
      </c>
      <c r="E59" s="107">
        <v>68.45</v>
      </c>
      <c r="F59" s="107">
        <v>85.81</v>
      </c>
      <c r="G59" s="107">
        <v>103.17</v>
      </c>
      <c r="H59" s="107">
        <v>120.5</v>
      </c>
      <c r="I59" s="107">
        <v>137.68</v>
      </c>
      <c r="J59" s="107">
        <v>155</v>
      </c>
      <c r="K59" s="107">
        <v>172.39</v>
      </c>
      <c r="L59" s="107">
        <v>189.84</v>
      </c>
      <c r="M59" s="107">
        <v>207.09</v>
      </c>
      <c r="N59" s="107">
        <v>202.9</v>
      </c>
      <c r="O59" s="24">
        <v>21.04</v>
      </c>
      <c r="P59" s="31"/>
      <c r="R59">
        <v>37</v>
      </c>
      <c r="S59" t="str">
        <f t="shared" si="1"/>
        <v>D37</v>
      </c>
      <c r="T59" t="str">
        <f t="shared" si="2"/>
        <v>D</v>
      </c>
      <c r="U59" t="s">
        <v>38</v>
      </c>
      <c r="V59">
        <v>38.1</v>
      </c>
      <c r="W59">
        <v>51.32</v>
      </c>
      <c r="X59">
        <v>68.45</v>
      </c>
      <c r="Y59">
        <v>85.81</v>
      </c>
      <c r="Z59">
        <v>103.17</v>
      </c>
      <c r="AA59">
        <v>120.5</v>
      </c>
      <c r="AB59">
        <v>137.68</v>
      </c>
      <c r="AC59">
        <v>155</v>
      </c>
      <c r="AD59">
        <v>172.39</v>
      </c>
      <c r="AE59">
        <v>189.84</v>
      </c>
      <c r="AF59">
        <v>207.09</v>
      </c>
      <c r="AG59">
        <v>202.9</v>
      </c>
      <c r="AH59">
        <v>21.04</v>
      </c>
    </row>
    <row r="60" spans="1:34" ht="15.75" x14ac:dyDescent="0.3">
      <c r="A60" s="5">
        <v>38</v>
      </c>
      <c r="B60" s="6" t="s">
        <v>39</v>
      </c>
      <c r="C60" s="107">
        <v>39.31</v>
      </c>
      <c r="D60" s="107">
        <v>53.75</v>
      </c>
      <c r="E60" s="107">
        <v>75.47</v>
      </c>
      <c r="F60" s="107">
        <v>91.34</v>
      </c>
      <c r="G60" s="107">
        <v>110.07</v>
      </c>
      <c r="H60" s="107">
        <v>128.97</v>
      </c>
      <c r="I60" s="107">
        <v>147.80000000000001</v>
      </c>
      <c r="J60" s="107">
        <v>166.51</v>
      </c>
      <c r="K60" s="107">
        <v>185.4</v>
      </c>
      <c r="L60" s="107">
        <v>204.12</v>
      </c>
      <c r="M60" s="107">
        <v>223.06</v>
      </c>
      <c r="N60" s="107">
        <v>218.4</v>
      </c>
      <c r="O60" s="24">
        <v>28.48</v>
      </c>
      <c r="P60" s="31"/>
      <c r="R60">
        <v>38</v>
      </c>
      <c r="S60" t="str">
        <f t="shared" si="1"/>
        <v>D38</v>
      </c>
      <c r="T60" t="str">
        <f t="shared" si="2"/>
        <v>D</v>
      </c>
      <c r="U60" t="s">
        <v>39</v>
      </c>
      <c r="V60">
        <v>39.31</v>
      </c>
      <c r="W60">
        <v>53.75</v>
      </c>
      <c r="X60">
        <v>75.47</v>
      </c>
      <c r="Y60">
        <v>91.34</v>
      </c>
      <c r="Z60">
        <v>110.07</v>
      </c>
      <c r="AA60">
        <v>128.97</v>
      </c>
      <c r="AB60">
        <v>147.80000000000001</v>
      </c>
      <c r="AC60">
        <v>166.51</v>
      </c>
      <c r="AD60">
        <v>185.4</v>
      </c>
      <c r="AE60">
        <v>204.12</v>
      </c>
      <c r="AF60">
        <v>223.06</v>
      </c>
      <c r="AG60">
        <v>218.4</v>
      </c>
      <c r="AH60">
        <v>28.48</v>
      </c>
    </row>
    <row r="61" spans="1:34" ht="15.75" x14ac:dyDescent="0.3">
      <c r="A61" s="5">
        <v>38</v>
      </c>
      <c r="B61" s="6" t="s">
        <v>4</v>
      </c>
      <c r="C61" s="107">
        <v>39.31</v>
      </c>
      <c r="D61" s="107">
        <v>53.75</v>
      </c>
      <c r="E61" s="107">
        <v>72.47</v>
      </c>
      <c r="F61" s="107">
        <v>91.34</v>
      </c>
      <c r="G61" s="107">
        <v>110.07</v>
      </c>
      <c r="H61" s="107">
        <v>128.97</v>
      </c>
      <c r="I61" s="107">
        <v>147.80000000000001</v>
      </c>
      <c r="J61" s="107">
        <v>166.51</v>
      </c>
      <c r="K61" s="107">
        <v>185.4</v>
      </c>
      <c r="L61" s="107">
        <v>204.12</v>
      </c>
      <c r="M61" s="107">
        <v>223.06</v>
      </c>
      <c r="N61" s="107">
        <v>218.4</v>
      </c>
      <c r="O61" s="24">
        <v>55.08</v>
      </c>
      <c r="P61" s="31"/>
      <c r="R61">
        <v>38</v>
      </c>
      <c r="S61" t="str">
        <f t="shared" si="1"/>
        <v>S38</v>
      </c>
      <c r="T61" t="str">
        <f t="shared" si="2"/>
        <v>S</v>
      </c>
      <c r="U61" t="s">
        <v>4</v>
      </c>
      <c r="V61">
        <v>39.31</v>
      </c>
      <c r="W61">
        <v>53.75</v>
      </c>
      <c r="X61">
        <v>72.47</v>
      </c>
      <c r="Y61">
        <v>91.34</v>
      </c>
      <c r="Z61">
        <v>110.07</v>
      </c>
      <c r="AA61">
        <v>128.97</v>
      </c>
      <c r="AB61">
        <v>147.80000000000001</v>
      </c>
      <c r="AC61">
        <v>166.51</v>
      </c>
      <c r="AD61">
        <v>185.4</v>
      </c>
      <c r="AE61">
        <v>204.12</v>
      </c>
      <c r="AF61">
        <v>223.06</v>
      </c>
      <c r="AG61">
        <v>218.4</v>
      </c>
      <c r="AH61">
        <v>55.08</v>
      </c>
    </row>
    <row r="62" spans="1:34" ht="15.75" x14ac:dyDescent="0.3">
      <c r="A62" s="5">
        <v>39</v>
      </c>
      <c r="B62" s="6" t="s">
        <v>40</v>
      </c>
      <c r="C62" s="107">
        <v>34.47</v>
      </c>
      <c r="D62" s="107">
        <v>44.73</v>
      </c>
      <c r="E62" s="107">
        <v>58.59</v>
      </c>
      <c r="F62" s="107">
        <v>72.45</v>
      </c>
      <c r="G62" s="107">
        <v>86.59</v>
      </c>
      <c r="H62" s="107">
        <v>100.57</v>
      </c>
      <c r="I62" s="107">
        <v>114.45</v>
      </c>
      <c r="J62" s="107">
        <v>128.37</v>
      </c>
      <c r="K62" s="107">
        <v>142.29</v>
      </c>
      <c r="L62" s="107">
        <v>156.31</v>
      </c>
      <c r="M62" s="107">
        <v>170.18</v>
      </c>
      <c r="N62" s="107">
        <v>166.89</v>
      </c>
      <c r="O62" s="24">
        <v>23.27</v>
      </c>
      <c r="P62" s="31"/>
      <c r="R62">
        <v>39</v>
      </c>
      <c r="S62" t="str">
        <f t="shared" si="1"/>
        <v>D39</v>
      </c>
      <c r="T62" t="str">
        <f t="shared" si="2"/>
        <v>D</v>
      </c>
      <c r="U62" t="s">
        <v>40</v>
      </c>
      <c r="V62">
        <v>34.47</v>
      </c>
      <c r="W62">
        <v>44.73</v>
      </c>
      <c r="X62">
        <v>58.59</v>
      </c>
      <c r="Y62">
        <v>72.45</v>
      </c>
      <c r="Z62">
        <v>86.59</v>
      </c>
      <c r="AA62">
        <v>100.57</v>
      </c>
      <c r="AB62">
        <v>114.45</v>
      </c>
      <c r="AC62">
        <v>128.37</v>
      </c>
      <c r="AD62">
        <v>142.29</v>
      </c>
      <c r="AE62">
        <v>156.31</v>
      </c>
      <c r="AF62">
        <v>170.18</v>
      </c>
      <c r="AG62">
        <v>166.89</v>
      </c>
      <c r="AH62">
        <v>23.27</v>
      </c>
    </row>
    <row r="63" spans="1:34" ht="15.75" x14ac:dyDescent="0.3">
      <c r="A63" s="5">
        <v>39</v>
      </c>
      <c r="B63" s="6" t="s">
        <v>4</v>
      </c>
      <c r="C63" s="107">
        <v>35.229999999999997</v>
      </c>
      <c r="D63" s="107">
        <v>44.29</v>
      </c>
      <c r="E63" s="107">
        <v>56.49</v>
      </c>
      <c r="F63" s="107">
        <v>70.650000000000006</v>
      </c>
      <c r="G63" s="107">
        <v>79.77</v>
      </c>
      <c r="H63" s="107">
        <v>88.84</v>
      </c>
      <c r="I63" s="107">
        <v>98.38</v>
      </c>
      <c r="J63" s="107">
        <v>112.69</v>
      </c>
      <c r="K63" s="107">
        <v>122.64</v>
      </c>
      <c r="L63" s="107">
        <v>132.06</v>
      </c>
      <c r="M63" s="107">
        <v>141.30000000000001</v>
      </c>
      <c r="N63" s="107">
        <v>141.30000000000001</v>
      </c>
      <c r="O63" s="24">
        <v>27.71</v>
      </c>
      <c r="P63" s="31"/>
      <c r="R63">
        <v>39</v>
      </c>
      <c r="S63" t="str">
        <f t="shared" si="1"/>
        <v>S39</v>
      </c>
      <c r="T63" t="str">
        <f t="shared" si="2"/>
        <v>S</v>
      </c>
      <c r="U63" t="s">
        <v>4</v>
      </c>
      <c r="V63">
        <v>35.229999999999997</v>
      </c>
      <c r="W63">
        <v>44.29</v>
      </c>
      <c r="X63">
        <v>56.49</v>
      </c>
      <c r="Y63">
        <v>70.650000000000006</v>
      </c>
      <c r="Z63">
        <v>79.77</v>
      </c>
      <c r="AA63">
        <v>88.84</v>
      </c>
      <c r="AB63">
        <v>98.38</v>
      </c>
      <c r="AC63">
        <v>112.69</v>
      </c>
      <c r="AD63">
        <v>122.64</v>
      </c>
      <c r="AE63">
        <v>132.06</v>
      </c>
      <c r="AF63">
        <v>141.30000000000001</v>
      </c>
      <c r="AG63">
        <v>141.30000000000001</v>
      </c>
      <c r="AH63">
        <v>27.71</v>
      </c>
    </row>
    <row r="64" spans="1:34" ht="15.75" x14ac:dyDescent="0.3">
      <c r="A64" s="5">
        <v>40</v>
      </c>
      <c r="B64" s="6" t="s">
        <v>41</v>
      </c>
      <c r="C64" s="107">
        <v>13.11</v>
      </c>
      <c r="D64" s="107">
        <v>16.36</v>
      </c>
      <c r="E64" s="107">
        <v>18.87</v>
      </c>
      <c r="F64" s="107">
        <v>21.92</v>
      </c>
      <c r="G64" s="107">
        <v>26.68</v>
      </c>
      <c r="H64" s="107">
        <v>28.57</v>
      </c>
      <c r="I64" s="107">
        <v>29.3</v>
      </c>
      <c r="J64" s="107">
        <v>33.76</v>
      </c>
      <c r="K64" s="107">
        <v>37.61</v>
      </c>
      <c r="L64" s="107">
        <v>41.21</v>
      </c>
      <c r="M64" s="107">
        <v>44.73</v>
      </c>
      <c r="N64" s="107">
        <v>44.73</v>
      </c>
      <c r="O64" s="24">
        <v>32.9</v>
      </c>
      <c r="P64" s="31"/>
      <c r="R64">
        <v>40</v>
      </c>
      <c r="S64" t="str">
        <f t="shared" si="1"/>
        <v>D40</v>
      </c>
      <c r="T64" t="str">
        <f t="shared" si="2"/>
        <v>D</v>
      </c>
      <c r="U64" t="s">
        <v>41</v>
      </c>
      <c r="V64">
        <v>13.11</v>
      </c>
      <c r="W64">
        <v>16.36</v>
      </c>
      <c r="X64">
        <v>18.87</v>
      </c>
      <c r="Y64">
        <v>21.92</v>
      </c>
      <c r="Z64">
        <v>26.68</v>
      </c>
      <c r="AA64">
        <v>28.57</v>
      </c>
      <c r="AB64">
        <v>29.3</v>
      </c>
      <c r="AC64">
        <v>33.76</v>
      </c>
      <c r="AD64">
        <v>37.61</v>
      </c>
      <c r="AE64">
        <v>41.21</v>
      </c>
      <c r="AF64">
        <v>44.73</v>
      </c>
      <c r="AG64">
        <v>44.73</v>
      </c>
      <c r="AH64">
        <v>32.9</v>
      </c>
    </row>
    <row r="65" spans="1:34" ht="15.75" x14ac:dyDescent="0.3">
      <c r="A65" s="5">
        <v>41</v>
      </c>
      <c r="B65" s="6" t="s">
        <v>42</v>
      </c>
      <c r="C65" s="107">
        <v>16.670000000000002</v>
      </c>
      <c r="D65" s="107">
        <v>21.29</v>
      </c>
      <c r="E65" s="107">
        <v>26.07</v>
      </c>
      <c r="F65" s="107">
        <v>30.49</v>
      </c>
      <c r="G65" s="107">
        <v>35.56</v>
      </c>
      <c r="H65" s="107">
        <v>39.31</v>
      </c>
      <c r="I65" s="107">
        <v>39.79</v>
      </c>
      <c r="J65" s="107">
        <v>41.47</v>
      </c>
      <c r="K65" s="107">
        <v>48.32</v>
      </c>
      <c r="L65" s="107">
        <v>56.79</v>
      </c>
      <c r="M65" s="107">
        <v>58</v>
      </c>
      <c r="N65" s="107">
        <v>58</v>
      </c>
      <c r="O65" s="24">
        <v>21.78</v>
      </c>
      <c r="P65" s="31"/>
      <c r="R65">
        <v>41</v>
      </c>
      <c r="S65" t="str">
        <f t="shared" si="1"/>
        <v>D41</v>
      </c>
      <c r="T65" t="str">
        <f t="shared" si="2"/>
        <v>D</v>
      </c>
      <c r="U65" t="s">
        <v>42</v>
      </c>
      <c r="V65">
        <v>16.670000000000002</v>
      </c>
      <c r="W65">
        <v>21.29</v>
      </c>
      <c r="X65">
        <v>26.07</v>
      </c>
      <c r="Y65">
        <v>30.49</v>
      </c>
      <c r="Z65">
        <v>35.56</v>
      </c>
      <c r="AA65">
        <v>39.31</v>
      </c>
      <c r="AB65">
        <v>39.79</v>
      </c>
      <c r="AC65">
        <v>41.47</v>
      </c>
      <c r="AD65">
        <v>48.32</v>
      </c>
      <c r="AE65">
        <v>56.79</v>
      </c>
      <c r="AF65">
        <v>58</v>
      </c>
      <c r="AG65">
        <v>58</v>
      </c>
      <c r="AH65">
        <v>21.78</v>
      </c>
    </row>
    <row r="66" spans="1:34" ht="15.75" x14ac:dyDescent="0.3">
      <c r="A66" s="5">
        <v>42</v>
      </c>
      <c r="B66" s="6" t="s">
        <v>43</v>
      </c>
      <c r="C66" s="107">
        <v>33.840000000000003</v>
      </c>
      <c r="D66" s="107">
        <v>43.53</v>
      </c>
      <c r="E66" s="107">
        <v>56.81</v>
      </c>
      <c r="F66" s="107">
        <v>69.930000000000007</v>
      </c>
      <c r="G66" s="107">
        <v>83.18</v>
      </c>
      <c r="H66" s="107">
        <v>96.25</v>
      </c>
      <c r="I66" s="107">
        <v>109.5</v>
      </c>
      <c r="J66" s="107">
        <v>122.97</v>
      </c>
      <c r="K66" s="107">
        <v>136.19999999999999</v>
      </c>
      <c r="L66" s="107">
        <v>149.31</v>
      </c>
      <c r="M66" s="107">
        <v>162.53</v>
      </c>
      <c r="N66" s="107">
        <v>159.47</v>
      </c>
      <c r="O66" s="24">
        <v>24.75</v>
      </c>
      <c r="P66" s="31"/>
      <c r="R66">
        <v>42</v>
      </c>
      <c r="S66" t="str">
        <f t="shared" si="1"/>
        <v>D42</v>
      </c>
      <c r="T66" t="str">
        <f t="shared" si="2"/>
        <v>D</v>
      </c>
      <c r="U66" t="s">
        <v>43</v>
      </c>
      <c r="V66">
        <v>33.840000000000003</v>
      </c>
      <c r="W66">
        <v>43.53</v>
      </c>
      <c r="X66">
        <v>56.81</v>
      </c>
      <c r="Y66">
        <v>69.930000000000007</v>
      </c>
      <c r="Z66">
        <v>83.18</v>
      </c>
      <c r="AA66">
        <v>96.25</v>
      </c>
      <c r="AB66">
        <v>109.5</v>
      </c>
      <c r="AC66">
        <v>122.97</v>
      </c>
      <c r="AD66">
        <v>136.19999999999999</v>
      </c>
      <c r="AE66">
        <v>149.31</v>
      </c>
      <c r="AF66">
        <v>162.53</v>
      </c>
      <c r="AG66">
        <v>159.47</v>
      </c>
      <c r="AH66">
        <v>24.75</v>
      </c>
    </row>
    <row r="67" spans="1:34" ht="15.75" x14ac:dyDescent="0.3">
      <c r="A67" s="5">
        <v>42</v>
      </c>
      <c r="B67" s="6" t="s">
        <v>4</v>
      </c>
      <c r="C67" s="107">
        <v>13.11</v>
      </c>
      <c r="D67" s="107">
        <v>16.36</v>
      </c>
      <c r="E67" s="107">
        <v>18.87</v>
      </c>
      <c r="F67" s="107">
        <v>21.92</v>
      </c>
      <c r="G67" s="107">
        <v>26.68</v>
      </c>
      <c r="H67" s="107">
        <v>28.57</v>
      </c>
      <c r="I67" s="107">
        <v>29.3</v>
      </c>
      <c r="J67" s="107">
        <v>33.76</v>
      </c>
      <c r="K67" s="107">
        <v>37.61</v>
      </c>
      <c r="L67" s="107">
        <v>41.21</v>
      </c>
      <c r="M67" s="107">
        <v>44.73</v>
      </c>
      <c r="N67" s="107">
        <v>44.73</v>
      </c>
      <c r="O67" s="24">
        <v>29.19</v>
      </c>
      <c r="P67" s="31"/>
      <c r="R67">
        <v>42</v>
      </c>
      <c r="S67" t="str">
        <f t="shared" si="1"/>
        <v>S42</v>
      </c>
      <c r="T67" t="str">
        <f t="shared" si="2"/>
        <v>S</v>
      </c>
      <c r="U67" t="s">
        <v>4</v>
      </c>
      <c r="V67">
        <v>13.11</v>
      </c>
      <c r="W67">
        <v>16.36</v>
      </c>
      <c r="X67">
        <v>18.87</v>
      </c>
      <c r="Y67">
        <v>21.92</v>
      </c>
      <c r="Z67">
        <v>26.68</v>
      </c>
      <c r="AA67">
        <v>28.57</v>
      </c>
      <c r="AB67">
        <v>29.3</v>
      </c>
      <c r="AC67">
        <v>33.76</v>
      </c>
      <c r="AD67">
        <v>37.61</v>
      </c>
      <c r="AE67">
        <v>41.21</v>
      </c>
      <c r="AF67">
        <v>44.73</v>
      </c>
      <c r="AG67">
        <v>44.73</v>
      </c>
      <c r="AH67">
        <v>29.19</v>
      </c>
    </row>
    <row r="68" spans="1:34" ht="15.75" x14ac:dyDescent="0.3">
      <c r="A68" s="5">
        <v>43</v>
      </c>
      <c r="B68" s="6" t="s">
        <v>44</v>
      </c>
      <c r="C68" s="107">
        <v>11.85</v>
      </c>
      <c r="D68" s="107">
        <v>13.42</v>
      </c>
      <c r="E68" s="107">
        <v>15.16</v>
      </c>
      <c r="F68" s="107">
        <v>18.600000000000001</v>
      </c>
      <c r="G68" s="107">
        <v>19.600000000000001</v>
      </c>
      <c r="H68" s="107">
        <v>22.15</v>
      </c>
      <c r="I68" s="107">
        <v>23.19</v>
      </c>
      <c r="J68" s="107">
        <v>26.68</v>
      </c>
      <c r="K68" s="107">
        <v>29.79</v>
      </c>
      <c r="L68" s="107">
        <v>32.85</v>
      </c>
      <c r="M68" s="107">
        <v>38.94</v>
      </c>
      <c r="N68" s="107">
        <v>38.94</v>
      </c>
      <c r="O68" s="24">
        <v>27.71</v>
      </c>
      <c r="P68" s="31"/>
      <c r="R68">
        <v>43</v>
      </c>
      <c r="S68" t="str">
        <f t="shared" si="1"/>
        <v>D43</v>
      </c>
      <c r="T68" t="str">
        <f t="shared" si="2"/>
        <v>D</v>
      </c>
      <c r="U68" t="s">
        <v>44</v>
      </c>
      <c r="V68">
        <v>11.85</v>
      </c>
      <c r="W68">
        <v>13.42</v>
      </c>
      <c r="X68">
        <v>15.16</v>
      </c>
      <c r="Y68">
        <v>18.600000000000001</v>
      </c>
      <c r="Z68">
        <v>19.600000000000001</v>
      </c>
      <c r="AA68">
        <v>22.15</v>
      </c>
      <c r="AB68">
        <v>23.19</v>
      </c>
      <c r="AC68">
        <v>26.68</v>
      </c>
      <c r="AD68">
        <v>29.79</v>
      </c>
      <c r="AE68">
        <v>32.85</v>
      </c>
      <c r="AF68">
        <v>38.94</v>
      </c>
      <c r="AG68">
        <v>38.94</v>
      </c>
      <c r="AH68">
        <v>27.71</v>
      </c>
    </row>
    <row r="69" spans="1:34" ht="15.75" x14ac:dyDescent="0.3">
      <c r="A69" s="5">
        <v>44</v>
      </c>
      <c r="B69" s="6" t="s">
        <v>45</v>
      </c>
      <c r="C69" s="107">
        <v>36.99</v>
      </c>
      <c r="D69" s="107">
        <v>49.82</v>
      </c>
      <c r="E69" s="107">
        <v>66.459999999999994</v>
      </c>
      <c r="F69" s="107">
        <v>83.31</v>
      </c>
      <c r="G69" s="107">
        <v>100.16</v>
      </c>
      <c r="H69" s="107">
        <v>116.99</v>
      </c>
      <c r="I69" s="107">
        <v>133.66999999999999</v>
      </c>
      <c r="J69" s="107">
        <v>150.49</v>
      </c>
      <c r="K69" s="107">
        <v>167.37</v>
      </c>
      <c r="L69" s="107">
        <v>184.31</v>
      </c>
      <c r="M69" s="107">
        <v>201.06</v>
      </c>
      <c r="N69" s="107">
        <v>196.99</v>
      </c>
      <c r="O69" s="24">
        <v>24.75</v>
      </c>
      <c r="P69" s="31"/>
      <c r="R69">
        <v>44</v>
      </c>
      <c r="S69" t="str">
        <f t="shared" si="1"/>
        <v>D44</v>
      </c>
      <c r="T69" t="str">
        <f t="shared" si="2"/>
        <v>D</v>
      </c>
      <c r="U69" t="s">
        <v>45</v>
      </c>
      <c r="V69">
        <v>36.99</v>
      </c>
      <c r="W69">
        <v>49.82</v>
      </c>
      <c r="X69">
        <v>66.459999999999994</v>
      </c>
      <c r="Y69">
        <v>83.31</v>
      </c>
      <c r="Z69">
        <v>100.16</v>
      </c>
      <c r="AA69">
        <v>116.99</v>
      </c>
      <c r="AB69">
        <v>133.66999999999999</v>
      </c>
      <c r="AC69">
        <v>150.49</v>
      </c>
      <c r="AD69">
        <v>167.37</v>
      </c>
      <c r="AE69">
        <v>184.31</v>
      </c>
      <c r="AF69">
        <v>201.06</v>
      </c>
      <c r="AG69">
        <v>196.99</v>
      </c>
      <c r="AH69">
        <v>24.75</v>
      </c>
    </row>
    <row r="70" spans="1:34" ht="15.75" x14ac:dyDescent="0.3">
      <c r="A70" s="5">
        <v>45</v>
      </c>
      <c r="B70" s="6" t="s">
        <v>46</v>
      </c>
      <c r="C70" s="107">
        <v>14.28</v>
      </c>
      <c r="D70" s="107">
        <v>17.57</v>
      </c>
      <c r="E70" s="107">
        <v>21.29</v>
      </c>
      <c r="F70" s="107">
        <v>24.15</v>
      </c>
      <c r="G70" s="107">
        <v>27.95</v>
      </c>
      <c r="H70" s="107">
        <v>30.6</v>
      </c>
      <c r="I70" s="107">
        <v>31.99</v>
      </c>
      <c r="J70" s="107">
        <v>37.450000000000003</v>
      </c>
      <c r="K70" s="107">
        <v>42.53</v>
      </c>
      <c r="L70" s="107">
        <v>45.78</v>
      </c>
      <c r="M70" s="107">
        <v>50.32</v>
      </c>
      <c r="N70" s="107">
        <v>50.32</v>
      </c>
      <c r="O70" s="24">
        <v>24.14</v>
      </c>
      <c r="P70" s="31"/>
      <c r="R70">
        <v>45</v>
      </c>
      <c r="S70" t="str">
        <f t="shared" si="1"/>
        <v>D45</v>
      </c>
      <c r="T70" t="str">
        <f t="shared" si="2"/>
        <v>D</v>
      </c>
      <c r="U70" t="s">
        <v>46</v>
      </c>
      <c r="V70">
        <v>14.28</v>
      </c>
      <c r="W70">
        <v>17.57</v>
      </c>
      <c r="X70">
        <v>21.29</v>
      </c>
      <c r="Y70">
        <v>24.15</v>
      </c>
      <c r="Z70">
        <v>27.95</v>
      </c>
      <c r="AA70">
        <v>30.6</v>
      </c>
      <c r="AB70">
        <v>31.99</v>
      </c>
      <c r="AC70">
        <v>37.450000000000003</v>
      </c>
      <c r="AD70">
        <v>42.53</v>
      </c>
      <c r="AE70">
        <v>45.78</v>
      </c>
      <c r="AF70">
        <v>50.32</v>
      </c>
      <c r="AG70">
        <v>50.32</v>
      </c>
      <c r="AH70">
        <v>24.14</v>
      </c>
    </row>
    <row r="71" spans="1:34" ht="15.75" x14ac:dyDescent="0.3">
      <c r="A71" s="5">
        <v>46</v>
      </c>
      <c r="B71" s="6" t="s">
        <v>47</v>
      </c>
      <c r="C71" s="107">
        <v>33.24</v>
      </c>
      <c r="D71" s="107">
        <v>42.04</v>
      </c>
      <c r="E71" s="107">
        <v>54.57</v>
      </c>
      <c r="F71" s="107">
        <v>67.180000000000007</v>
      </c>
      <c r="G71" s="107">
        <v>79.77</v>
      </c>
      <c r="H71" s="107">
        <v>92.44</v>
      </c>
      <c r="I71" s="107">
        <v>104.78</v>
      </c>
      <c r="J71" s="107">
        <v>117.44</v>
      </c>
      <c r="K71" s="107">
        <v>128.78</v>
      </c>
      <c r="L71" s="107">
        <v>142.29</v>
      </c>
      <c r="M71" s="107">
        <v>155.02000000000001</v>
      </c>
      <c r="N71" s="107">
        <v>151.69</v>
      </c>
      <c r="O71" s="24">
        <v>32.159999999999997</v>
      </c>
      <c r="P71" s="31"/>
      <c r="R71">
        <v>46</v>
      </c>
      <c r="S71" t="str">
        <f t="shared" si="1"/>
        <v>D46</v>
      </c>
      <c r="T71" t="str">
        <f t="shared" si="2"/>
        <v>D</v>
      </c>
      <c r="U71" t="s">
        <v>47</v>
      </c>
      <c r="V71">
        <v>33.24</v>
      </c>
      <c r="W71">
        <v>42.04</v>
      </c>
      <c r="X71">
        <v>54.57</v>
      </c>
      <c r="Y71">
        <v>67.180000000000007</v>
      </c>
      <c r="Z71">
        <v>79.77</v>
      </c>
      <c r="AA71">
        <v>92.44</v>
      </c>
      <c r="AB71">
        <v>104.78</v>
      </c>
      <c r="AC71">
        <v>117.44</v>
      </c>
      <c r="AD71">
        <v>128.78</v>
      </c>
      <c r="AE71">
        <v>142.29</v>
      </c>
      <c r="AF71">
        <v>155.02000000000001</v>
      </c>
      <c r="AG71">
        <v>151.69</v>
      </c>
      <c r="AH71">
        <v>32.159999999999997</v>
      </c>
    </row>
    <row r="72" spans="1:34" ht="15.75" x14ac:dyDescent="0.3">
      <c r="A72" s="5">
        <v>47</v>
      </c>
      <c r="B72" s="6" t="s">
        <v>48</v>
      </c>
      <c r="C72" s="107">
        <v>14.28</v>
      </c>
      <c r="D72" s="107">
        <v>17.57</v>
      </c>
      <c r="E72" s="107">
        <v>21.29</v>
      </c>
      <c r="F72" s="107">
        <v>24.15</v>
      </c>
      <c r="G72" s="107">
        <v>27.95</v>
      </c>
      <c r="H72" s="107">
        <v>30.6</v>
      </c>
      <c r="I72" s="107">
        <v>31.99</v>
      </c>
      <c r="J72" s="107">
        <v>37.450000000000003</v>
      </c>
      <c r="K72" s="107">
        <v>42.53</v>
      </c>
      <c r="L72" s="107">
        <v>45.78</v>
      </c>
      <c r="M72" s="107">
        <v>50.32</v>
      </c>
      <c r="N72" s="107">
        <v>50.32</v>
      </c>
      <c r="O72" s="24">
        <v>36.15</v>
      </c>
      <c r="P72" s="31"/>
      <c r="R72">
        <v>47</v>
      </c>
      <c r="S72" t="str">
        <f t="shared" si="1"/>
        <v>D47</v>
      </c>
      <c r="T72" t="str">
        <f t="shared" si="2"/>
        <v>D</v>
      </c>
      <c r="U72" t="s">
        <v>48</v>
      </c>
      <c r="V72">
        <v>14.28</v>
      </c>
      <c r="W72">
        <v>17.57</v>
      </c>
      <c r="X72">
        <v>21.29</v>
      </c>
      <c r="Y72">
        <v>24.15</v>
      </c>
      <c r="Z72">
        <v>27.95</v>
      </c>
      <c r="AA72">
        <v>30.6</v>
      </c>
      <c r="AB72">
        <v>31.99</v>
      </c>
      <c r="AC72">
        <v>37.450000000000003</v>
      </c>
      <c r="AD72">
        <v>42.53</v>
      </c>
      <c r="AE72">
        <v>45.78</v>
      </c>
      <c r="AF72">
        <v>50.32</v>
      </c>
      <c r="AG72">
        <v>50.32</v>
      </c>
      <c r="AH72">
        <v>36.15</v>
      </c>
    </row>
    <row r="73" spans="1:34" ht="15.75" x14ac:dyDescent="0.3">
      <c r="A73" s="5">
        <v>48</v>
      </c>
      <c r="B73" s="6" t="s">
        <v>49</v>
      </c>
      <c r="C73" s="107">
        <v>18.22</v>
      </c>
      <c r="D73" s="107">
        <v>22.15</v>
      </c>
      <c r="E73" s="107">
        <v>26.93</v>
      </c>
      <c r="F73" s="107">
        <v>31.99</v>
      </c>
      <c r="G73" s="107">
        <v>36.19</v>
      </c>
      <c r="H73" s="107">
        <v>39.31</v>
      </c>
      <c r="I73" s="107">
        <v>40</v>
      </c>
      <c r="J73" s="107">
        <v>42.19</v>
      </c>
      <c r="K73" s="107">
        <v>48.32</v>
      </c>
      <c r="L73" s="107">
        <v>54.96</v>
      </c>
      <c r="M73" s="107">
        <v>58</v>
      </c>
      <c r="N73" s="107">
        <v>58</v>
      </c>
      <c r="O73" s="24">
        <v>30.67</v>
      </c>
      <c r="P73" s="31"/>
      <c r="R73">
        <v>48</v>
      </c>
      <c r="S73" t="str">
        <f t="shared" si="1"/>
        <v>D48</v>
      </c>
      <c r="T73" t="str">
        <f t="shared" si="2"/>
        <v>D</v>
      </c>
      <c r="U73" t="s">
        <v>49</v>
      </c>
      <c r="V73">
        <v>18.22</v>
      </c>
      <c r="W73">
        <v>22.15</v>
      </c>
      <c r="X73">
        <v>26.93</v>
      </c>
      <c r="Y73">
        <v>31.99</v>
      </c>
      <c r="Z73">
        <v>36.19</v>
      </c>
      <c r="AA73">
        <v>39.31</v>
      </c>
      <c r="AB73">
        <v>40</v>
      </c>
      <c r="AC73">
        <v>42.19</v>
      </c>
      <c r="AD73">
        <v>48.32</v>
      </c>
      <c r="AE73">
        <v>54.96</v>
      </c>
      <c r="AF73">
        <v>58</v>
      </c>
      <c r="AG73">
        <v>58</v>
      </c>
      <c r="AH73">
        <v>30.67</v>
      </c>
    </row>
    <row r="74" spans="1:34" ht="15.75" x14ac:dyDescent="0.3">
      <c r="A74" s="5">
        <v>49</v>
      </c>
      <c r="B74" s="6" t="s">
        <v>50</v>
      </c>
      <c r="C74" s="107">
        <v>35.229999999999997</v>
      </c>
      <c r="D74" s="107">
        <v>44.29</v>
      </c>
      <c r="E74" s="107">
        <v>56.49</v>
      </c>
      <c r="F74" s="107">
        <v>70.650000000000006</v>
      </c>
      <c r="G74" s="107">
        <v>79.77</v>
      </c>
      <c r="H74" s="107">
        <v>88.84</v>
      </c>
      <c r="I74" s="107">
        <v>98.38</v>
      </c>
      <c r="J74" s="107">
        <v>112.69</v>
      </c>
      <c r="K74" s="107">
        <v>122.64</v>
      </c>
      <c r="L74" s="107">
        <v>132.06</v>
      </c>
      <c r="M74" s="107">
        <v>141.30000000000001</v>
      </c>
      <c r="N74" s="107">
        <v>141.30000000000001</v>
      </c>
      <c r="O74" s="24">
        <v>24.01</v>
      </c>
      <c r="P74" s="31"/>
      <c r="R74">
        <v>49</v>
      </c>
      <c r="S74" t="str">
        <f t="shared" si="1"/>
        <v>D49</v>
      </c>
      <c r="T74" t="str">
        <f t="shared" si="2"/>
        <v>D</v>
      </c>
      <c r="U74" t="s">
        <v>50</v>
      </c>
      <c r="V74">
        <v>35.229999999999997</v>
      </c>
      <c r="W74">
        <v>44.29</v>
      </c>
      <c r="X74">
        <v>56.49</v>
      </c>
      <c r="Y74">
        <v>70.650000000000006</v>
      </c>
      <c r="Z74">
        <v>79.77</v>
      </c>
      <c r="AA74">
        <v>88.84</v>
      </c>
      <c r="AB74">
        <v>98.38</v>
      </c>
      <c r="AC74">
        <v>112.69</v>
      </c>
      <c r="AD74">
        <v>122.64</v>
      </c>
      <c r="AE74">
        <v>132.06</v>
      </c>
      <c r="AF74">
        <v>141.30000000000001</v>
      </c>
      <c r="AG74">
        <v>141.30000000000001</v>
      </c>
      <c r="AH74">
        <v>24.01</v>
      </c>
    </row>
    <row r="75" spans="1:34" ht="15.75" x14ac:dyDescent="0.3">
      <c r="A75" s="5">
        <v>50</v>
      </c>
      <c r="B75" s="6" t="s">
        <v>51</v>
      </c>
      <c r="C75" s="107">
        <v>16.36</v>
      </c>
      <c r="D75" s="107">
        <v>21.46</v>
      </c>
      <c r="E75" s="107">
        <v>24.98</v>
      </c>
      <c r="F75" s="107">
        <v>29.3</v>
      </c>
      <c r="G75" s="107">
        <v>33.76</v>
      </c>
      <c r="H75" s="107">
        <v>35.76</v>
      </c>
      <c r="I75" s="107">
        <v>37.450000000000003</v>
      </c>
      <c r="J75" s="107">
        <v>39.31</v>
      </c>
      <c r="K75" s="107">
        <v>44.36</v>
      </c>
      <c r="L75" s="107">
        <v>51.04</v>
      </c>
      <c r="M75" s="107">
        <v>55.09</v>
      </c>
      <c r="N75" s="107">
        <v>55.09</v>
      </c>
      <c r="O75" s="24">
        <v>26.23</v>
      </c>
      <c r="P75" s="31"/>
      <c r="R75">
        <v>50</v>
      </c>
      <c r="S75" t="str">
        <f t="shared" si="1"/>
        <v>D50</v>
      </c>
      <c r="T75" t="str">
        <f t="shared" si="2"/>
        <v>D</v>
      </c>
      <c r="U75" t="s">
        <v>51</v>
      </c>
      <c r="V75">
        <v>16.36</v>
      </c>
      <c r="W75">
        <v>21.46</v>
      </c>
      <c r="X75">
        <v>24.98</v>
      </c>
      <c r="Y75">
        <v>29.3</v>
      </c>
      <c r="Z75">
        <v>33.76</v>
      </c>
      <c r="AA75">
        <v>35.76</v>
      </c>
      <c r="AB75">
        <v>37.450000000000003</v>
      </c>
      <c r="AC75">
        <v>39.31</v>
      </c>
      <c r="AD75">
        <v>44.36</v>
      </c>
      <c r="AE75">
        <v>51.04</v>
      </c>
      <c r="AF75">
        <v>55.09</v>
      </c>
      <c r="AG75">
        <v>55.09</v>
      </c>
      <c r="AH75">
        <v>26.23</v>
      </c>
    </row>
    <row r="76" spans="1:34" ht="15.75" x14ac:dyDescent="0.3">
      <c r="A76" s="5">
        <v>51</v>
      </c>
      <c r="B76" s="6" t="s">
        <v>52</v>
      </c>
      <c r="C76" s="107">
        <v>35.049999999999997</v>
      </c>
      <c r="D76" s="107">
        <v>45.95</v>
      </c>
      <c r="E76" s="107">
        <v>60.52</v>
      </c>
      <c r="F76" s="107">
        <v>75.260000000000005</v>
      </c>
      <c r="G76" s="107">
        <v>89.86</v>
      </c>
      <c r="H76" s="107">
        <v>104.65</v>
      </c>
      <c r="I76" s="107">
        <v>119.24</v>
      </c>
      <c r="J76" s="107">
        <v>133.82</v>
      </c>
      <c r="K76" s="107">
        <v>148.61000000000001</v>
      </c>
      <c r="L76" s="107">
        <v>163.27000000000001</v>
      </c>
      <c r="M76" s="107">
        <v>178.05</v>
      </c>
      <c r="N76" s="107">
        <v>174.48</v>
      </c>
      <c r="O76" s="24">
        <v>18.079999999999998</v>
      </c>
      <c r="P76" s="31"/>
      <c r="R76">
        <v>51</v>
      </c>
      <c r="S76" t="str">
        <f t="shared" si="1"/>
        <v>D51</v>
      </c>
      <c r="T76" t="str">
        <f t="shared" si="2"/>
        <v>D</v>
      </c>
      <c r="U76" t="s">
        <v>52</v>
      </c>
      <c r="V76">
        <v>35.049999999999997</v>
      </c>
      <c r="W76">
        <v>45.95</v>
      </c>
      <c r="X76">
        <v>60.52</v>
      </c>
      <c r="Y76">
        <v>75.260000000000005</v>
      </c>
      <c r="Z76">
        <v>89.86</v>
      </c>
      <c r="AA76">
        <v>104.65</v>
      </c>
      <c r="AB76">
        <v>119.24</v>
      </c>
      <c r="AC76">
        <v>133.82</v>
      </c>
      <c r="AD76">
        <v>148.61000000000001</v>
      </c>
      <c r="AE76">
        <v>163.27000000000001</v>
      </c>
      <c r="AF76">
        <v>178.05</v>
      </c>
      <c r="AG76">
        <v>174.48</v>
      </c>
      <c r="AH76">
        <v>18.079999999999998</v>
      </c>
    </row>
    <row r="77" spans="1:34" ht="15.75" x14ac:dyDescent="0.3">
      <c r="A77" s="5">
        <v>52</v>
      </c>
      <c r="B77" s="6" t="s">
        <v>53</v>
      </c>
      <c r="C77" s="107">
        <v>39.97</v>
      </c>
      <c r="D77" s="107">
        <v>54.96</v>
      </c>
      <c r="E77" s="107">
        <v>74.52</v>
      </c>
      <c r="F77" s="107">
        <v>94.15</v>
      </c>
      <c r="G77" s="107">
        <v>113.61</v>
      </c>
      <c r="H77" s="107">
        <v>133.29</v>
      </c>
      <c r="I77" s="107">
        <v>152.72</v>
      </c>
      <c r="J77" s="107">
        <v>172.21</v>
      </c>
      <c r="K77" s="107">
        <v>191.86</v>
      </c>
      <c r="L77" s="107">
        <v>211.32</v>
      </c>
      <c r="M77" s="107">
        <v>230.84</v>
      </c>
      <c r="N77" s="107">
        <v>226.24</v>
      </c>
      <c r="O77" s="24">
        <v>17.34</v>
      </c>
      <c r="P77" s="31"/>
      <c r="R77">
        <v>52</v>
      </c>
      <c r="S77" t="str">
        <f t="shared" si="1"/>
        <v>D52</v>
      </c>
      <c r="T77" t="str">
        <f t="shared" si="2"/>
        <v>D</v>
      </c>
      <c r="U77" t="s">
        <v>53</v>
      </c>
      <c r="V77">
        <v>39.97</v>
      </c>
      <c r="W77">
        <v>54.96</v>
      </c>
      <c r="X77">
        <v>74.52</v>
      </c>
      <c r="Y77">
        <v>94.15</v>
      </c>
      <c r="Z77">
        <v>113.61</v>
      </c>
      <c r="AA77">
        <v>133.29</v>
      </c>
      <c r="AB77">
        <v>152.72</v>
      </c>
      <c r="AC77">
        <v>172.21</v>
      </c>
      <c r="AD77">
        <v>191.86</v>
      </c>
      <c r="AE77">
        <v>211.32</v>
      </c>
      <c r="AF77">
        <v>230.84</v>
      </c>
      <c r="AG77">
        <v>226.24</v>
      </c>
      <c r="AH77">
        <v>17.34</v>
      </c>
    </row>
    <row r="78" spans="1:34" ht="15.75" x14ac:dyDescent="0.3">
      <c r="A78" s="5">
        <v>53</v>
      </c>
      <c r="B78" s="6" t="s">
        <v>54</v>
      </c>
      <c r="C78" s="107">
        <v>40.68</v>
      </c>
      <c r="D78" s="107">
        <v>56.21</v>
      </c>
      <c r="E78" s="107">
        <v>76.760000000000005</v>
      </c>
      <c r="F78" s="107">
        <v>96.89</v>
      </c>
      <c r="G78" s="107">
        <v>117.12</v>
      </c>
      <c r="H78" s="107">
        <v>137.38999999999999</v>
      </c>
      <c r="I78" s="107">
        <v>157.82</v>
      </c>
      <c r="J78" s="107">
        <v>178.04</v>
      </c>
      <c r="K78" s="107">
        <v>198.11</v>
      </c>
      <c r="L78" s="107">
        <v>218.58</v>
      </c>
      <c r="M78" s="107">
        <v>238.82</v>
      </c>
      <c r="N78" s="107">
        <v>234.11</v>
      </c>
      <c r="O78" s="24">
        <v>25.49</v>
      </c>
      <c r="P78" s="31"/>
      <c r="R78">
        <v>53</v>
      </c>
      <c r="S78" t="str">
        <f t="shared" si="1"/>
        <v>D53</v>
      </c>
      <c r="T78" t="str">
        <f t="shared" si="2"/>
        <v>D</v>
      </c>
      <c r="U78" t="s">
        <v>54</v>
      </c>
      <c r="V78">
        <v>40.68</v>
      </c>
      <c r="W78">
        <v>56.21</v>
      </c>
      <c r="X78">
        <v>76.760000000000005</v>
      </c>
      <c r="Y78">
        <v>96.89</v>
      </c>
      <c r="Z78">
        <v>117.12</v>
      </c>
      <c r="AA78">
        <v>137.38999999999999</v>
      </c>
      <c r="AB78">
        <v>157.82</v>
      </c>
      <c r="AC78">
        <v>178.04</v>
      </c>
      <c r="AD78">
        <v>198.11</v>
      </c>
      <c r="AE78">
        <v>218.58</v>
      </c>
      <c r="AF78">
        <v>238.82</v>
      </c>
      <c r="AG78">
        <v>234.11</v>
      </c>
      <c r="AH78">
        <v>25.49</v>
      </c>
    </row>
    <row r="79" spans="1:34" ht="15.75" x14ac:dyDescent="0.3">
      <c r="A79" s="5">
        <v>54</v>
      </c>
      <c r="B79" s="6" t="s">
        <v>55</v>
      </c>
      <c r="C79" s="107">
        <v>40.68</v>
      </c>
      <c r="D79" s="107">
        <v>56.21</v>
      </c>
      <c r="E79" s="107">
        <v>76.760000000000005</v>
      </c>
      <c r="F79" s="107">
        <v>96.89</v>
      </c>
      <c r="G79" s="107">
        <v>117.12</v>
      </c>
      <c r="H79" s="107">
        <v>137.38999999999999</v>
      </c>
      <c r="I79" s="107">
        <v>157.82</v>
      </c>
      <c r="J79" s="107">
        <v>178.04</v>
      </c>
      <c r="K79" s="107">
        <v>198.11</v>
      </c>
      <c r="L79" s="107">
        <v>218.58</v>
      </c>
      <c r="M79" s="107">
        <v>238.82</v>
      </c>
      <c r="N79" s="107">
        <v>234.11</v>
      </c>
      <c r="O79" s="24">
        <v>24.14</v>
      </c>
      <c r="P79" s="31"/>
      <c r="R79">
        <v>54</v>
      </c>
      <c r="S79" t="str">
        <f t="shared" ref="S79:S130" si="3">T79&amp;R79</f>
        <v>D54</v>
      </c>
      <c r="T79" t="str">
        <f t="shared" ref="T79:T130" si="4">IF(U79="Stations","S","D")</f>
        <v>D</v>
      </c>
      <c r="U79" t="s">
        <v>55</v>
      </c>
      <c r="V79">
        <v>40.68</v>
      </c>
      <c r="W79">
        <v>56.21</v>
      </c>
      <c r="X79">
        <v>76.760000000000005</v>
      </c>
      <c r="Y79">
        <v>96.89</v>
      </c>
      <c r="Z79">
        <v>117.12</v>
      </c>
      <c r="AA79">
        <v>137.38999999999999</v>
      </c>
      <c r="AB79">
        <v>157.82</v>
      </c>
      <c r="AC79">
        <v>178.04</v>
      </c>
      <c r="AD79">
        <v>198.11</v>
      </c>
      <c r="AE79">
        <v>218.58</v>
      </c>
      <c r="AF79">
        <v>238.82</v>
      </c>
      <c r="AG79">
        <v>234.11</v>
      </c>
      <c r="AH79">
        <v>24.14</v>
      </c>
    </row>
    <row r="80" spans="1:34" ht="15.75" x14ac:dyDescent="0.3">
      <c r="A80" s="5">
        <v>55</v>
      </c>
      <c r="B80" s="6" t="s">
        <v>56</v>
      </c>
      <c r="C80" s="107">
        <v>19.399999999999999</v>
      </c>
      <c r="D80" s="107">
        <v>23.92</v>
      </c>
      <c r="E80" s="107">
        <v>28.8</v>
      </c>
      <c r="F80" s="107">
        <v>34.56</v>
      </c>
      <c r="G80" s="107">
        <v>38.61</v>
      </c>
      <c r="H80" s="107">
        <v>43.05</v>
      </c>
      <c r="I80" s="107">
        <v>45.48</v>
      </c>
      <c r="J80" s="107">
        <v>50.11</v>
      </c>
      <c r="K80" s="107">
        <v>57.41</v>
      </c>
      <c r="L80" s="107">
        <v>64.11</v>
      </c>
      <c r="M80" s="107">
        <v>71.56</v>
      </c>
      <c r="N80" s="107">
        <v>71.56</v>
      </c>
      <c r="O80" s="24">
        <v>19.96</v>
      </c>
      <c r="P80" s="31"/>
      <c r="R80">
        <v>55</v>
      </c>
      <c r="S80" t="str">
        <f t="shared" si="3"/>
        <v>D55</v>
      </c>
      <c r="T80" t="str">
        <f t="shared" si="4"/>
        <v>D</v>
      </c>
      <c r="U80" t="s">
        <v>56</v>
      </c>
      <c r="V80">
        <v>19.399999999999999</v>
      </c>
      <c r="W80">
        <v>23.92</v>
      </c>
      <c r="X80">
        <v>28.8</v>
      </c>
      <c r="Y80">
        <v>34.56</v>
      </c>
      <c r="Z80">
        <v>38.61</v>
      </c>
      <c r="AA80">
        <v>43.05</v>
      </c>
      <c r="AB80">
        <v>45.48</v>
      </c>
      <c r="AC80">
        <v>50.11</v>
      </c>
      <c r="AD80">
        <v>57.41</v>
      </c>
      <c r="AE80">
        <v>64.11</v>
      </c>
      <c r="AF80">
        <v>71.56</v>
      </c>
      <c r="AG80">
        <v>71.56</v>
      </c>
      <c r="AH80">
        <v>19.96</v>
      </c>
    </row>
    <row r="81" spans="1:34" ht="15.75" x14ac:dyDescent="0.3">
      <c r="A81" s="5">
        <v>56</v>
      </c>
      <c r="B81" s="6" t="s">
        <v>57</v>
      </c>
      <c r="C81" s="107">
        <v>21.2</v>
      </c>
      <c r="D81" s="107">
        <v>24.66</v>
      </c>
      <c r="E81" s="107">
        <v>30.57</v>
      </c>
      <c r="F81" s="107">
        <v>36.49</v>
      </c>
      <c r="G81" s="107">
        <v>41.93</v>
      </c>
      <c r="H81" s="107">
        <v>46.96</v>
      </c>
      <c r="I81" s="107">
        <v>48.46</v>
      </c>
      <c r="J81" s="107">
        <v>56.49</v>
      </c>
      <c r="K81" s="107">
        <v>64.11</v>
      </c>
      <c r="L81" s="107">
        <v>71.12</v>
      </c>
      <c r="M81" s="107">
        <v>78.150000000000006</v>
      </c>
      <c r="N81" s="107">
        <v>78.150000000000006</v>
      </c>
      <c r="O81" s="24">
        <v>29.19</v>
      </c>
      <c r="P81" s="31"/>
      <c r="R81">
        <v>56</v>
      </c>
      <c r="S81" t="str">
        <f t="shared" si="3"/>
        <v>D56</v>
      </c>
      <c r="T81" t="str">
        <f t="shared" si="4"/>
        <v>D</v>
      </c>
      <c r="U81" t="s">
        <v>57</v>
      </c>
      <c r="V81">
        <v>21.2</v>
      </c>
      <c r="W81">
        <v>24.66</v>
      </c>
      <c r="X81">
        <v>30.57</v>
      </c>
      <c r="Y81">
        <v>36.49</v>
      </c>
      <c r="Z81">
        <v>41.93</v>
      </c>
      <c r="AA81">
        <v>46.96</v>
      </c>
      <c r="AB81">
        <v>48.46</v>
      </c>
      <c r="AC81">
        <v>56.49</v>
      </c>
      <c r="AD81">
        <v>64.11</v>
      </c>
      <c r="AE81">
        <v>71.12</v>
      </c>
      <c r="AF81">
        <v>78.150000000000006</v>
      </c>
      <c r="AG81">
        <v>78.150000000000006</v>
      </c>
      <c r="AH81">
        <v>29.19</v>
      </c>
    </row>
    <row r="82" spans="1:34" ht="15.75" x14ac:dyDescent="0.3">
      <c r="A82" s="5">
        <v>56</v>
      </c>
      <c r="B82" s="6" t="s">
        <v>18</v>
      </c>
      <c r="C82" s="107">
        <v>35.049999999999997</v>
      </c>
      <c r="D82" s="107">
        <v>45.95</v>
      </c>
      <c r="E82" s="107">
        <v>60.52</v>
      </c>
      <c r="F82" s="107">
        <v>75.260000000000005</v>
      </c>
      <c r="G82" s="107">
        <v>89.86</v>
      </c>
      <c r="H82" s="107">
        <v>104.65</v>
      </c>
      <c r="I82" s="107">
        <v>119.24</v>
      </c>
      <c r="J82" s="107">
        <v>133.82</v>
      </c>
      <c r="K82" s="107">
        <v>148.61000000000001</v>
      </c>
      <c r="L82" s="107">
        <v>163.27000000000001</v>
      </c>
      <c r="M82" s="107">
        <v>178.05</v>
      </c>
      <c r="N82" s="107">
        <v>174.48</v>
      </c>
      <c r="O82" s="24">
        <v>63.47</v>
      </c>
      <c r="P82" s="31"/>
      <c r="R82">
        <v>56</v>
      </c>
      <c r="S82" t="str">
        <f t="shared" si="3"/>
        <v>D56</v>
      </c>
      <c r="T82" t="str">
        <f t="shared" si="4"/>
        <v>D</v>
      </c>
      <c r="U82" t="s">
        <v>18</v>
      </c>
      <c r="V82">
        <v>35.049999999999997</v>
      </c>
      <c r="W82">
        <v>45.95</v>
      </c>
      <c r="X82">
        <v>60.52</v>
      </c>
      <c r="Y82">
        <v>75.260000000000005</v>
      </c>
      <c r="Z82">
        <v>89.86</v>
      </c>
      <c r="AA82">
        <v>104.65</v>
      </c>
      <c r="AB82">
        <v>119.24</v>
      </c>
      <c r="AC82">
        <v>133.82</v>
      </c>
      <c r="AD82">
        <v>148.61000000000001</v>
      </c>
      <c r="AE82">
        <v>163.27000000000001</v>
      </c>
      <c r="AF82">
        <v>178.05</v>
      </c>
      <c r="AG82">
        <v>174.48</v>
      </c>
      <c r="AH82">
        <v>63.47</v>
      </c>
    </row>
    <row r="83" spans="1:34" ht="15.75" x14ac:dyDescent="0.3">
      <c r="A83" s="5">
        <v>57</v>
      </c>
      <c r="B83" s="6" t="s">
        <v>58</v>
      </c>
      <c r="C83" s="107">
        <v>25.34</v>
      </c>
      <c r="D83" s="107">
        <v>31.16</v>
      </c>
      <c r="E83" s="107">
        <v>35.049999999999997</v>
      </c>
      <c r="F83" s="107">
        <v>38.47</v>
      </c>
      <c r="G83" s="107">
        <v>44.16</v>
      </c>
      <c r="H83" s="107">
        <v>49.48</v>
      </c>
      <c r="I83" s="107">
        <v>51.14</v>
      </c>
      <c r="J83" s="107">
        <v>59.49</v>
      </c>
      <c r="K83" s="107">
        <v>67.400000000000006</v>
      </c>
      <c r="L83" s="107">
        <v>74.52</v>
      </c>
      <c r="M83" s="107">
        <v>82.27</v>
      </c>
      <c r="N83" s="107">
        <v>82.27</v>
      </c>
      <c r="O83" s="24">
        <v>24.14</v>
      </c>
      <c r="P83" s="31"/>
      <c r="R83">
        <v>57</v>
      </c>
      <c r="S83" t="str">
        <f t="shared" si="3"/>
        <v>D57</v>
      </c>
      <c r="T83" t="str">
        <f t="shared" si="4"/>
        <v>D</v>
      </c>
      <c r="U83" t="s">
        <v>58</v>
      </c>
      <c r="V83">
        <v>25.34</v>
      </c>
      <c r="W83">
        <v>31.16</v>
      </c>
      <c r="X83">
        <v>35.049999999999997</v>
      </c>
      <c r="Y83">
        <v>38.47</v>
      </c>
      <c r="Z83">
        <v>44.16</v>
      </c>
      <c r="AA83">
        <v>49.48</v>
      </c>
      <c r="AB83">
        <v>51.14</v>
      </c>
      <c r="AC83">
        <v>59.49</v>
      </c>
      <c r="AD83">
        <v>67.400000000000006</v>
      </c>
      <c r="AE83">
        <v>74.52</v>
      </c>
      <c r="AF83">
        <v>82.27</v>
      </c>
      <c r="AG83">
        <v>82.27</v>
      </c>
      <c r="AH83">
        <v>24.14</v>
      </c>
    </row>
    <row r="84" spans="1:34" ht="15.75" x14ac:dyDescent="0.3">
      <c r="A84" s="5">
        <v>58</v>
      </c>
      <c r="B84" s="6" t="s">
        <v>59</v>
      </c>
      <c r="C84" s="107">
        <v>33.840000000000003</v>
      </c>
      <c r="D84" s="107">
        <v>43.53</v>
      </c>
      <c r="E84" s="107">
        <v>56.81</v>
      </c>
      <c r="F84" s="107">
        <v>69.930000000000007</v>
      </c>
      <c r="G84" s="107">
        <v>83.18</v>
      </c>
      <c r="H84" s="107">
        <v>96.25</v>
      </c>
      <c r="I84" s="107">
        <v>109.5</v>
      </c>
      <c r="J84" s="107">
        <v>122.97</v>
      </c>
      <c r="K84" s="107">
        <v>136.19999999999999</v>
      </c>
      <c r="L84" s="107">
        <v>149.31</v>
      </c>
      <c r="M84" s="107">
        <v>162.53</v>
      </c>
      <c r="N84" s="107">
        <v>159.47</v>
      </c>
      <c r="O84" s="24">
        <v>24.22</v>
      </c>
      <c r="P84" s="31"/>
      <c r="R84">
        <v>58</v>
      </c>
      <c r="S84" t="str">
        <f t="shared" si="3"/>
        <v>D58</v>
      </c>
      <c r="T84" t="str">
        <f t="shared" si="4"/>
        <v>D</v>
      </c>
      <c r="U84" t="s">
        <v>59</v>
      </c>
      <c r="V84">
        <v>33.840000000000003</v>
      </c>
      <c r="W84">
        <v>43.53</v>
      </c>
      <c r="X84">
        <v>56.81</v>
      </c>
      <c r="Y84">
        <v>69.930000000000007</v>
      </c>
      <c r="Z84">
        <v>83.18</v>
      </c>
      <c r="AA84">
        <v>96.25</v>
      </c>
      <c r="AB84">
        <v>109.5</v>
      </c>
      <c r="AC84">
        <v>122.97</v>
      </c>
      <c r="AD84">
        <v>136.19999999999999</v>
      </c>
      <c r="AE84">
        <v>149.31</v>
      </c>
      <c r="AF84">
        <v>162.53</v>
      </c>
      <c r="AG84">
        <v>159.47</v>
      </c>
      <c r="AH84">
        <v>24.22</v>
      </c>
    </row>
    <row r="85" spans="1:34" ht="15.75" x14ac:dyDescent="0.3">
      <c r="A85" s="5">
        <v>59</v>
      </c>
      <c r="B85" s="6" t="s">
        <v>60</v>
      </c>
      <c r="C85" s="107">
        <v>35.229999999999997</v>
      </c>
      <c r="D85" s="107">
        <v>44.29</v>
      </c>
      <c r="E85" s="107">
        <v>56.49</v>
      </c>
      <c r="F85" s="107">
        <v>70.650000000000006</v>
      </c>
      <c r="G85" s="107">
        <v>79.77</v>
      </c>
      <c r="H85" s="107">
        <v>88.84</v>
      </c>
      <c r="I85" s="107">
        <v>98.38</v>
      </c>
      <c r="J85" s="107">
        <v>112.69</v>
      </c>
      <c r="K85" s="107">
        <v>122.64</v>
      </c>
      <c r="L85" s="107">
        <v>132.06</v>
      </c>
      <c r="M85" s="107">
        <v>141.30000000000001</v>
      </c>
      <c r="N85" s="107">
        <v>141.30000000000001</v>
      </c>
      <c r="O85" s="24">
        <v>22.23</v>
      </c>
      <c r="P85" s="31"/>
      <c r="R85">
        <v>59</v>
      </c>
      <c r="S85" t="str">
        <f t="shared" si="3"/>
        <v>D59</v>
      </c>
      <c r="T85" t="str">
        <f t="shared" si="4"/>
        <v>D</v>
      </c>
      <c r="U85" t="s">
        <v>60</v>
      </c>
      <c r="V85">
        <v>35.229999999999997</v>
      </c>
      <c r="W85">
        <v>44.29</v>
      </c>
      <c r="X85">
        <v>56.49</v>
      </c>
      <c r="Y85">
        <v>70.650000000000006</v>
      </c>
      <c r="Z85">
        <v>79.77</v>
      </c>
      <c r="AA85">
        <v>88.84</v>
      </c>
      <c r="AB85">
        <v>98.38</v>
      </c>
      <c r="AC85">
        <v>112.69</v>
      </c>
      <c r="AD85">
        <v>122.64</v>
      </c>
      <c r="AE85">
        <v>132.06</v>
      </c>
      <c r="AF85">
        <v>141.30000000000001</v>
      </c>
      <c r="AG85">
        <v>141.30000000000001</v>
      </c>
      <c r="AH85">
        <v>22.23</v>
      </c>
    </row>
    <row r="86" spans="1:34" ht="15.75" x14ac:dyDescent="0.3">
      <c r="A86" s="5">
        <v>60</v>
      </c>
      <c r="B86" s="6" t="s">
        <v>61</v>
      </c>
      <c r="C86" s="107">
        <v>36.22</v>
      </c>
      <c r="D86" s="107">
        <v>48.46</v>
      </c>
      <c r="E86" s="107">
        <v>64.53</v>
      </c>
      <c r="F86" s="107">
        <v>80.67</v>
      </c>
      <c r="G86" s="107">
        <v>96.72</v>
      </c>
      <c r="H86" s="107">
        <v>112.84</v>
      </c>
      <c r="I86" s="107">
        <v>129.05000000000001</v>
      </c>
      <c r="J86" s="107">
        <v>145.05000000000001</v>
      </c>
      <c r="K86" s="107">
        <v>161.25</v>
      </c>
      <c r="L86" s="107">
        <v>177.24</v>
      </c>
      <c r="M86" s="107">
        <v>193.27</v>
      </c>
      <c r="N86" s="107">
        <v>189.46</v>
      </c>
      <c r="O86" s="24">
        <v>21.04</v>
      </c>
      <c r="P86" s="31"/>
      <c r="R86">
        <v>60</v>
      </c>
      <c r="S86" t="str">
        <f t="shared" si="3"/>
        <v>D60</v>
      </c>
      <c r="T86" t="str">
        <f t="shared" si="4"/>
        <v>D</v>
      </c>
      <c r="U86" t="s">
        <v>61</v>
      </c>
      <c r="V86">
        <v>36.22</v>
      </c>
      <c r="W86">
        <v>48.46</v>
      </c>
      <c r="X86">
        <v>64.53</v>
      </c>
      <c r="Y86">
        <v>80.67</v>
      </c>
      <c r="Z86">
        <v>96.72</v>
      </c>
      <c r="AA86">
        <v>112.84</v>
      </c>
      <c r="AB86">
        <v>129.05000000000001</v>
      </c>
      <c r="AC86">
        <v>145.05000000000001</v>
      </c>
      <c r="AD86">
        <v>161.25</v>
      </c>
      <c r="AE86">
        <v>177.24</v>
      </c>
      <c r="AF86">
        <v>193.27</v>
      </c>
      <c r="AG86">
        <v>189.46</v>
      </c>
      <c r="AH86">
        <v>21.04</v>
      </c>
    </row>
    <row r="87" spans="1:34" ht="15.75" x14ac:dyDescent="0.3">
      <c r="A87" s="5">
        <v>61</v>
      </c>
      <c r="B87" s="6" t="s">
        <v>62</v>
      </c>
      <c r="C87" s="107">
        <v>36.22</v>
      </c>
      <c r="D87" s="107">
        <v>48.46</v>
      </c>
      <c r="E87" s="107">
        <v>64.53</v>
      </c>
      <c r="F87" s="107">
        <v>80.67</v>
      </c>
      <c r="G87" s="107">
        <v>96.72</v>
      </c>
      <c r="H87" s="107">
        <v>112.84</v>
      </c>
      <c r="I87" s="107">
        <v>129.05000000000001</v>
      </c>
      <c r="J87" s="107">
        <v>145.05000000000001</v>
      </c>
      <c r="K87" s="107">
        <v>161.25</v>
      </c>
      <c r="L87" s="107">
        <v>177.24</v>
      </c>
      <c r="M87" s="107">
        <v>193.27</v>
      </c>
      <c r="N87" s="107">
        <v>189.46</v>
      </c>
      <c r="O87" s="24">
        <v>23.27</v>
      </c>
      <c r="P87" s="31"/>
      <c r="R87">
        <v>61</v>
      </c>
      <c r="S87" t="str">
        <f t="shared" si="3"/>
        <v>D61</v>
      </c>
      <c r="T87" t="str">
        <f t="shared" si="4"/>
        <v>D</v>
      </c>
      <c r="U87" t="s">
        <v>62</v>
      </c>
      <c r="V87">
        <v>36.22</v>
      </c>
      <c r="W87">
        <v>48.46</v>
      </c>
      <c r="X87">
        <v>64.53</v>
      </c>
      <c r="Y87">
        <v>80.67</v>
      </c>
      <c r="Z87">
        <v>96.72</v>
      </c>
      <c r="AA87">
        <v>112.84</v>
      </c>
      <c r="AB87">
        <v>129.05000000000001</v>
      </c>
      <c r="AC87">
        <v>145.05000000000001</v>
      </c>
      <c r="AD87">
        <v>161.25</v>
      </c>
      <c r="AE87">
        <v>177.24</v>
      </c>
      <c r="AF87">
        <v>193.27</v>
      </c>
      <c r="AG87">
        <v>189.46</v>
      </c>
      <c r="AH87">
        <v>23.27</v>
      </c>
    </row>
    <row r="88" spans="1:34" ht="15.75" x14ac:dyDescent="0.3">
      <c r="A88" s="5">
        <v>62</v>
      </c>
      <c r="B88" s="6" t="s">
        <v>63</v>
      </c>
      <c r="C88" s="107">
        <v>26.68</v>
      </c>
      <c r="D88" s="107">
        <v>31.43</v>
      </c>
      <c r="E88" s="107">
        <v>37.24</v>
      </c>
      <c r="F88" s="107">
        <v>44.29</v>
      </c>
      <c r="G88" s="107">
        <v>48.47</v>
      </c>
      <c r="H88" s="107">
        <v>52.34</v>
      </c>
      <c r="I88" s="107">
        <v>59.06</v>
      </c>
      <c r="J88" s="107">
        <v>65.56</v>
      </c>
      <c r="K88" s="107">
        <v>71.56</v>
      </c>
      <c r="L88" s="107">
        <v>74.73</v>
      </c>
      <c r="M88" s="107">
        <v>79.77</v>
      </c>
      <c r="N88" s="107">
        <v>79.77</v>
      </c>
      <c r="O88" s="24">
        <v>25.07</v>
      </c>
      <c r="P88" s="31"/>
      <c r="R88">
        <v>62</v>
      </c>
      <c r="S88" t="str">
        <f t="shared" si="3"/>
        <v>D62</v>
      </c>
      <c r="T88" t="str">
        <f t="shared" si="4"/>
        <v>D</v>
      </c>
      <c r="U88" t="s">
        <v>63</v>
      </c>
      <c r="V88">
        <v>26.68</v>
      </c>
      <c r="W88">
        <v>31.43</v>
      </c>
      <c r="X88">
        <v>37.24</v>
      </c>
      <c r="Y88">
        <v>44.29</v>
      </c>
      <c r="Z88">
        <v>48.47</v>
      </c>
      <c r="AA88">
        <v>52.34</v>
      </c>
      <c r="AB88">
        <v>59.06</v>
      </c>
      <c r="AC88">
        <v>65.56</v>
      </c>
      <c r="AD88">
        <v>71.56</v>
      </c>
      <c r="AE88">
        <v>74.73</v>
      </c>
      <c r="AF88">
        <v>79.77</v>
      </c>
      <c r="AG88">
        <v>79.77</v>
      </c>
      <c r="AH88">
        <v>25.07</v>
      </c>
    </row>
    <row r="89" spans="1:34" ht="15.75" x14ac:dyDescent="0.3">
      <c r="A89" s="5">
        <v>63</v>
      </c>
      <c r="B89" s="6" t="s">
        <v>64</v>
      </c>
      <c r="C89" s="107">
        <v>32.840000000000003</v>
      </c>
      <c r="D89" s="107">
        <v>41.56</v>
      </c>
      <c r="E89" s="107">
        <v>53.23</v>
      </c>
      <c r="F89" s="107">
        <v>64.11</v>
      </c>
      <c r="G89" s="107">
        <v>70.650000000000006</v>
      </c>
      <c r="H89" s="107">
        <v>77.069999999999993</v>
      </c>
      <c r="I89" s="107">
        <v>84.86</v>
      </c>
      <c r="J89" s="107">
        <v>93.92</v>
      </c>
      <c r="K89" s="107">
        <v>103.75</v>
      </c>
      <c r="L89" s="107">
        <v>112.69</v>
      </c>
      <c r="M89" s="107">
        <v>122.64</v>
      </c>
      <c r="N89" s="107">
        <v>122.64</v>
      </c>
      <c r="O89" s="24">
        <v>24.75</v>
      </c>
      <c r="P89" s="31"/>
      <c r="R89">
        <v>63</v>
      </c>
      <c r="S89" t="str">
        <f t="shared" si="3"/>
        <v>D63</v>
      </c>
      <c r="T89" t="str">
        <f t="shared" si="4"/>
        <v>D</v>
      </c>
      <c r="U89" t="s">
        <v>64</v>
      </c>
      <c r="V89">
        <v>32.840000000000003</v>
      </c>
      <c r="W89">
        <v>41.56</v>
      </c>
      <c r="X89">
        <v>53.23</v>
      </c>
      <c r="Y89">
        <v>64.11</v>
      </c>
      <c r="Z89">
        <v>70.650000000000006</v>
      </c>
      <c r="AA89">
        <v>77.069999999999993</v>
      </c>
      <c r="AB89">
        <v>84.86</v>
      </c>
      <c r="AC89">
        <v>93.92</v>
      </c>
      <c r="AD89">
        <v>103.75</v>
      </c>
      <c r="AE89">
        <v>112.69</v>
      </c>
      <c r="AF89">
        <v>122.64</v>
      </c>
      <c r="AG89">
        <v>122.64</v>
      </c>
      <c r="AH89">
        <v>24.75</v>
      </c>
    </row>
    <row r="90" spans="1:34" ht="15.75" x14ac:dyDescent="0.3">
      <c r="A90" s="5">
        <v>63</v>
      </c>
      <c r="B90" s="6" t="s">
        <v>4</v>
      </c>
      <c r="C90" s="107">
        <v>18.87</v>
      </c>
      <c r="D90" s="107">
        <v>23.19</v>
      </c>
      <c r="E90" s="107">
        <v>28.11</v>
      </c>
      <c r="F90" s="107">
        <v>33.76</v>
      </c>
      <c r="G90" s="107">
        <v>37.61</v>
      </c>
      <c r="H90" s="107">
        <v>42.01</v>
      </c>
      <c r="I90" s="107">
        <v>44.25</v>
      </c>
      <c r="J90" s="107">
        <v>48.87</v>
      </c>
      <c r="K90" s="107">
        <v>56.01</v>
      </c>
      <c r="L90" s="107">
        <v>62.38</v>
      </c>
      <c r="M90" s="107">
        <v>69.66</v>
      </c>
      <c r="N90" s="107">
        <v>69.66</v>
      </c>
      <c r="O90" s="24">
        <v>55.08</v>
      </c>
      <c r="P90" s="31"/>
      <c r="R90">
        <v>63</v>
      </c>
      <c r="S90" t="str">
        <f t="shared" si="3"/>
        <v>S63</v>
      </c>
      <c r="T90" t="str">
        <f t="shared" si="4"/>
        <v>S</v>
      </c>
      <c r="U90" t="s">
        <v>4</v>
      </c>
      <c r="V90">
        <v>18.87</v>
      </c>
      <c r="W90">
        <v>23.19</v>
      </c>
      <c r="X90">
        <v>28.11</v>
      </c>
      <c r="Y90">
        <v>33.76</v>
      </c>
      <c r="Z90">
        <v>37.61</v>
      </c>
      <c r="AA90">
        <v>42.01</v>
      </c>
      <c r="AB90">
        <v>44.25</v>
      </c>
      <c r="AC90">
        <v>48.87</v>
      </c>
      <c r="AD90">
        <v>56.01</v>
      </c>
      <c r="AE90">
        <v>62.38</v>
      </c>
      <c r="AF90">
        <v>69.66</v>
      </c>
      <c r="AG90">
        <v>69.66</v>
      </c>
      <c r="AH90">
        <v>55.08</v>
      </c>
    </row>
    <row r="91" spans="1:34" ht="15.75" x14ac:dyDescent="0.3">
      <c r="A91" s="5">
        <v>64</v>
      </c>
      <c r="B91" s="6" t="s">
        <v>65</v>
      </c>
      <c r="C91" s="107">
        <v>29.38</v>
      </c>
      <c r="D91" s="107">
        <v>34.75</v>
      </c>
      <c r="E91" s="107">
        <v>43.22</v>
      </c>
      <c r="F91" s="107">
        <v>51.14</v>
      </c>
      <c r="G91" s="107">
        <v>56.49</v>
      </c>
      <c r="H91" s="107">
        <v>63.83</v>
      </c>
      <c r="I91" s="107">
        <v>70.650000000000006</v>
      </c>
      <c r="J91" s="107">
        <v>78.150000000000006</v>
      </c>
      <c r="K91" s="107">
        <v>84.95</v>
      </c>
      <c r="L91" s="107">
        <v>88.84</v>
      </c>
      <c r="M91" s="107">
        <v>94.21</v>
      </c>
      <c r="N91" s="107">
        <v>94.21</v>
      </c>
      <c r="O91" s="24">
        <v>35.119999999999997</v>
      </c>
      <c r="P91" s="31"/>
      <c r="R91">
        <v>64</v>
      </c>
      <c r="S91" t="str">
        <f t="shared" si="3"/>
        <v>D64</v>
      </c>
      <c r="T91" t="str">
        <f t="shared" si="4"/>
        <v>D</v>
      </c>
      <c r="U91" t="s">
        <v>65</v>
      </c>
      <c r="V91">
        <v>29.38</v>
      </c>
      <c r="W91">
        <v>34.75</v>
      </c>
      <c r="X91">
        <v>43.22</v>
      </c>
      <c r="Y91">
        <v>51.14</v>
      </c>
      <c r="Z91">
        <v>56.49</v>
      </c>
      <c r="AA91">
        <v>63.83</v>
      </c>
      <c r="AB91">
        <v>70.650000000000006</v>
      </c>
      <c r="AC91">
        <v>78.150000000000006</v>
      </c>
      <c r="AD91">
        <v>84.95</v>
      </c>
      <c r="AE91">
        <v>88.84</v>
      </c>
      <c r="AF91">
        <v>94.21</v>
      </c>
      <c r="AG91">
        <v>94.21</v>
      </c>
      <c r="AH91">
        <v>35.119999999999997</v>
      </c>
    </row>
    <row r="92" spans="1:34" ht="15.75" x14ac:dyDescent="0.3">
      <c r="A92" s="5">
        <v>64</v>
      </c>
      <c r="B92" s="6" t="s">
        <v>4</v>
      </c>
      <c r="C92" s="107">
        <v>35.049999999999997</v>
      </c>
      <c r="D92" s="107">
        <v>45.95</v>
      </c>
      <c r="E92" s="107">
        <v>60.52</v>
      </c>
      <c r="F92" s="107">
        <v>75.260000000000005</v>
      </c>
      <c r="G92" s="107">
        <v>89.86</v>
      </c>
      <c r="H92" s="107">
        <v>104.65</v>
      </c>
      <c r="I92" s="107">
        <v>119.24</v>
      </c>
      <c r="J92" s="107">
        <v>133.82</v>
      </c>
      <c r="K92" s="107">
        <v>148.61000000000001</v>
      </c>
      <c r="L92" s="107">
        <v>163.27000000000001</v>
      </c>
      <c r="M92" s="107">
        <v>178.05</v>
      </c>
      <c r="N92" s="107">
        <v>174.48</v>
      </c>
      <c r="O92" s="24">
        <v>74.650000000000006</v>
      </c>
      <c r="P92" s="31"/>
      <c r="R92">
        <v>64</v>
      </c>
      <c r="S92" t="str">
        <f t="shared" si="3"/>
        <v>S64</v>
      </c>
      <c r="T92" t="str">
        <f t="shared" si="4"/>
        <v>S</v>
      </c>
      <c r="U92" t="s">
        <v>4</v>
      </c>
      <c r="V92">
        <v>35.049999999999997</v>
      </c>
      <c r="W92">
        <v>45.95</v>
      </c>
      <c r="X92">
        <v>60.52</v>
      </c>
      <c r="Y92">
        <v>75.260000000000005</v>
      </c>
      <c r="Z92">
        <v>89.86</v>
      </c>
      <c r="AA92">
        <v>104.65</v>
      </c>
      <c r="AB92">
        <v>119.24</v>
      </c>
      <c r="AC92">
        <v>133.82</v>
      </c>
      <c r="AD92">
        <v>148.61000000000001</v>
      </c>
      <c r="AE92">
        <v>163.27000000000001</v>
      </c>
      <c r="AF92">
        <v>178.05</v>
      </c>
      <c r="AG92">
        <v>174.48</v>
      </c>
      <c r="AH92">
        <v>74.650000000000006</v>
      </c>
    </row>
    <row r="93" spans="1:34" ht="15.75" x14ac:dyDescent="0.3">
      <c r="A93" s="5">
        <v>65</v>
      </c>
      <c r="B93" s="6" t="s">
        <v>66</v>
      </c>
      <c r="C93" s="107">
        <v>18.22</v>
      </c>
      <c r="D93" s="107">
        <v>22.15</v>
      </c>
      <c r="E93" s="107">
        <v>26.93</v>
      </c>
      <c r="F93" s="107">
        <v>31.99</v>
      </c>
      <c r="G93" s="107">
        <v>36.19</v>
      </c>
      <c r="H93" s="107">
        <v>39.31</v>
      </c>
      <c r="I93" s="107">
        <v>40</v>
      </c>
      <c r="J93" s="107">
        <v>42.19</v>
      </c>
      <c r="K93" s="107">
        <v>48.32</v>
      </c>
      <c r="L93" s="107">
        <v>54.96</v>
      </c>
      <c r="M93" s="107">
        <v>58</v>
      </c>
      <c r="N93" s="107">
        <v>58</v>
      </c>
      <c r="O93" s="24">
        <v>35.86</v>
      </c>
      <c r="P93" s="31"/>
      <c r="R93">
        <v>65</v>
      </c>
      <c r="S93" t="str">
        <f t="shared" si="3"/>
        <v>D65</v>
      </c>
      <c r="T93" t="str">
        <f t="shared" si="4"/>
        <v>D</v>
      </c>
      <c r="U93" t="s">
        <v>66</v>
      </c>
      <c r="V93">
        <v>18.22</v>
      </c>
      <c r="W93">
        <v>22.15</v>
      </c>
      <c r="X93">
        <v>26.93</v>
      </c>
      <c r="Y93">
        <v>31.99</v>
      </c>
      <c r="Z93">
        <v>36.19</v>
      </c>
      <c r="AA93">
        <v>39.31</v>
      </c>
      <c r="AB93">
        <v>40</v>
      </c>
      <c r="AC93">
        <v>42.19</v>
      </c>
      <c r="AD93">
        <v>48.32</v>
      </c>
      <c r="AE93">
        <v>54.96</v>
      </c>
      <c r="AF93">
        <v>58</v>
      </c>
      <c r="AG93">
        <v>58</v>
      </c>
      <c r="AH93">
        <v>35.86</v>
      </c>
    </row>
    <row r="94" spans="1:34" ht="15.75" x14ac:dyDescent="0.3">
      <c r="A94" s="5">
        <v>65</v>
      </c>
      <c r="B94" s="6" t="s">
        <v>4</v>
      </c>
      <c r="C94" s="107">
        <v>39.97</v>
      </c>
      <c r="D94" s="107">
        <v>54.96</v>
      </c>
      <c r="E94" s="107">
        <v>74.52</v>
      </c>
      <c r="F94" s="107">
        <v>94.15</v>
      </c>
      <c r="G94" s="107">
        <v>113.61</v>
      </c>
      <c r="H94" s="107">
        <v>133.29</v>
      </c>
      <c r="I94" s="107">
        <v>152.72</v>
      </c>
      <c r="J94" s="107">
        <v>172.21</v>
      </c>
      <c r="K94" s="107">
        <v>191.86</v>
      </c>
      <c r="L94" s="107">
        <v>211.32</v>
      </c>
      <c r="M94" s="107">
        <v>230.84</v>
      </c>
      <c r="N94" s="107">
        <v>226.24</v>
      </c>
      <c r="O94" s="24">
        <v>76.040000000000006</v>
      </c>
      <c r="P94" s="31"/>
      <c r="R94">
        <v>65</v>
      </c>
      <c r="S94" t="str">
        <f t="shared" si="3"/>
        <v>S65</v>
      </c>
      <c r="T94" t="str">
        <f t="shared" si="4"/>
        <v>S</v>
      </c>
      <c r="U94" t="s">
        <v>4</v>
      </c>
      <c r="V94">
        <v>39.97</v>
      </c>
      <c r="W94">
        <v>54.96</v>
      </c>
      <c r="X94">
        <v>74.52</v>
      </c>
      <c r="Y94">
        <v>94.15</v>
      </c>
      <c r="Z94">
        <v>113.61</v>
      </c>
      <c r="AA94">
        <v>133.29</v>
      </c>
      <c r="AB94">
        <v>152.72</v>
      </c>
      <c r="AC94">
        <v>172.21</v>
      </c>
      <c r="AD94">
        <v>191.86</v>
      </c>
      <c r="AE94">
        <v>211.32</v>
      </c>
      <c r="AF94">
        <v>230.84</v>
      </c>
      <c r="AG94">
        <v>226.24</v>
      </c>
      <c r="AH94">
        <v>76.040000000000006</v>
      </c>
    </row>
    <row r="95" spans="1:34" ht="15.75" x14ac:dyDescent="0.3">
      <c r="A95" s="5">
        <v>66</v>
      </c>
      <c r="B95" s="6" t="s">
        <v>67</v>
      </c>
      <c r="C95" s="107">
        <v>39.31</v>
      </c>
      <c r="D95" s="107">
        <v>53.75</v>
      </c>
      <c r="E95" s="107">
        <v>72.47</v>
      </c>
      <c r="F95" s="107">
        <v>91.34</v>
      </c>
      <c r="G95" s="107">
        <v>110.07</v>
      </c>
      <c r="H95" s="107">
        <v>128.97</v>
      </c>
      <c r="I95" s="107">
        <v>147.80000000000001</v>
      </c>
      <c r="J95" s="107">
        <v>166.51</v>
      </c>
      <c r="K95" s="107">
        <v>185.4</v>
      </c>
      <c r="L95" s="107">
        <v>204.12</v>
      </c>
      <c r="M95" s="107">
        <v>223.06</v>
      </c>
      <c r="N95" s="107">
        <v>218.4</v>
      </c>
      <c r="O95" s="24">
        <v>35.86</v>
      </c>
      <c r="P95" s="31"/>
      <c r="R95">
        <v>66</v>
      </c>
      <c r="S95" t="str">
        <f t="shared" si="3"/>
        <v>D66</v>
      </c>
      <c r="T95" t="str">
        <f t="shared" si="4"/>
        <v>D</v>
      </c>
      <c r="U95" t="s">
        <v>67</v>
      </c>
      <c r="V95">
        <v>39.31</v>
      </c>
      <c r="W95">
        <v>53.75</v>
      </c>
      <c r="X95">
        <v>72.47</v>
      </c>
      <c r="Y95">
        <v>91.34</v>
      </c>
      <c r="Z95">
        <v>110.07</v>
      </c>
      <c r="AA95">
        <v>128.97</v>
      </c>
      <c r="AB95">
        <v>147.80000000000001</v>
      </c>
      <c r="AC95">
        <v>166.51</v>
      </c>
      <c r="AD95">
        <v>185.4</v>
      </c>
      <c r="AE95">
        <v>204.12</v>
      </c>
      <c r="AF95">
        <v>223.06</v>
      </c>
      <c r="AG95">
        <v>218.4</v>
      </c>
      <c r="AH95">
        <v>35.86</v>
      </c>
    </row>
    <row r="96" spans="1:34" ht="15.75" x14ac:dyDescent="0.3">
      <c r="A96" s="5">
        <v>66</v>
      </c>
      <c r="B96" s="6" t="s">
        <v>4</v>
      </c>
      <c r="C96" s="107">
        <v>39.97</v>
      </c>
      <c r="D96" s="107">
        <v>54.96</v>
      </c>
      <c r="E96" s="107">
        <v>74.52</v>
      </c>
      <c r="F96" s="107">
        <v>94.15</v>
      </c>
      <c r="G96" s="107">
        <v>113.61</v>
      </c>
      <c r="H96" s="107">
        <v>133.29</v>
      </c>
      <c r="I96" s="107">
        <v>152.72</v>
      </c>
      <c r="J96" s="107">
        <v>172.21</v>
      </c>
      <c r="K96" s="107">
        <v>191.86</v>
      </c>
      <c r="L96" s="107">
        <v>211.32</v>
      </c>
      <c r="M96" s="107">
        <v>230.84</v>
      </c>
      <c r="N96" s="107">
        <v>226.24</v>
      </c>
      <c r="O96" s="24">
        <v>76.040000000000006</v>
      </c>
      <c r="P96" s="31"/>
      <c r="R96">
        <v>66</v>
      </c>
      <c r="S96" t="str">
        <f t="shared" si="3"/>
        <v>S66</v>
      </c>
      <c r="T96" t="str">
        <f t="shared" si="4"/>
        <v>S</v>
      </c>
      <c r="U96" t="s">
        <v>4</v>
      </c>
      <c r="V96">
        <v>39.97</v>
      </c>
      <c r="W96">
        <v>54.96</v>
      </c>
      <c r="X96">
        <v>74.52</v>
      </c>
      <c r="Y96">
        <v>94.15</v>
      </c>
      <c r="Z96">
        <v>113.61</v>
      </c>
      <c r="AA96">
        <v>133.29</v>
      </c>
      <c r="AB96">
        <v>152.72</v>
      </c>
      <c r="AC96">
        <v>172.21</v>
      </c>
      <c r="AD96">
        <v>191.86</v>
      </c>
      <c r="AE96">
        <v>211.32</v>
      </c>
      <c r="AF96">
        <v>230.84</v>
      </c>
      <c r="AG96">
        <v>226.24</v>
      </c>
      <c r="AH96">
        <v>76.040000000000006</v>
      </c>
    </row>
    <row r="97" spans="1:34" ht="15.75" x14ac:dyDescent="0.3">
      <c r="A97" s="5">
        <v>67</v>
      </c>
      <c r="B97" s="6" t="s">
        <v>68</v>
      </c>
      <c r="C97" s="107">
        <v>38.729999999999997</v>
      </c>
      <c r="D97" s="107">
        <v>52.5</v>
      </c>
      <c r="E97" s="107">
        <v>70.63</v>
      </c>
      <c r="F97" s="107">
        <v>88.59</v>
      </c>
      <c r="G97" s="107">
        <v>106.55</v>
      </c>
      <c r="H97" s="107">
        <v>124.65</v>
      </c>
      <c r="I97" s="107">
        <v>142.72</v>
      </c>
      <c r="J97" s="107">
        <v>160.82</v>
      </c>
      <c r="K97" s="107">
        <v>178.96</v>
      </c>
      <c r="L97" s="107">
        <v>196.92</v>
      </c>
      <c r="M97" s="107">
        <v>215.03</v>
      </c>
      <c r="N97" s="107">
        <v>210.69</v>
      </c>
      <c r="O97" s="24">
        <v>21.78</v>
      </c>
      <c r="P97" s="31"/>
      <c r="R97">
        <v>67</v>
      </c>
      <c r="S97" t="str">
        <f t="shared" si="3"/>
        <v>D67</v>
      </c>
      <c r="T97" t="str">
        <f t="shared" si="4"/>
        <v>D</v>
      </c>
      <c r="U97" t="s">
        <v>68</v>
      </c>
      <c r="V97">
        <v>38.729999999999997</v>
      </c>
      <c r="W97">
        <v>52.5</v>
      </c>
      <c r="X97">
        <v>70.63</v>
      </c>
      <c r="Y97">
        <v>88.59</v>
      </c>
      <c r="Z97">
        <v>106.55</v>
      </c>
      <c r="AA97">
        <v>124.65</v>
      </c>
      <c r="AB97">
        <v>142.72</v>
      </c>
      <c r="AC97">
        <v>160.82</v>
      </c>
      <c r="AD97">
        <v>178.96</v>
      </c>
      <c r="AE97">
        <v>196.92</v>
      </c>
      <c r="AF97">
        <v>215.03</v>
      </c>
      <c r="AG97">
        <v>210.69</v>
      </c>
      <c r="AH97">
        <v>21.78</v>
      </c>
    </row>
    <row r="98" spans="1:34" ht="15.75" x14ac:dyDescent="0.3">
      <c r="A98" s="5">
        <v>68</v>
      </c>
      <c r="B98" s="6" t="s">
        <v>69</v>
      </c>
      <c r="C98" s="107">
        <v>36.99</v>
      </c>
      <c r="D98" s="107">
        <v>49.82</v>
      </c>
      <c r="E98" s="107">
        <v>66.459999999999994</v>
      </c>
      <c r="F98" s="107">
        <v>83.31</v>
      </c>
      <c r="G98" s="107">
        <v>100.16</v>
      </c>
      <c r="H98" s="107">
        <v>116.99</v>
      </c>
      <c r="I98" s="107">
        <v>133.66999999999999</v>
      </c>
      <c r="J98" s="107">
        <v>150.49</v>
      </c>
      <c r="K98" s="107">
        <v>167.37</v>
      </c>
      <c r="L98" s="107">
        <v>184.31</v>
      </c>
      <c r="M98" s="107">
        <v>201.06</v>
      </c>
      <c r="N98" s="107">
        <v>196.99</v>
      </c>
      <c r="O98" s="24">
        <v>27.66</v>
      </c>
      <c r="P98" s="31"/>
      <c r="R98">
        <v>68</v>
      </c>
      <c r="S98" t="str">
        <f t="shared" si="3"/>
        <v>D68</v>
      </c>
      <c r="T98" t="str">
        <f t="shared" si="4"/>
        <v>D</v>
      </c>
      <c r="U98" t="s">
        <v>69</v>
      </c>
      <c r="V98">
        <v>36.99</v>
      </c>
      <c r="W98">
        <v>49.82</v>
      </c>
      <c r="X98">
        <v>66.459999999999994</v>
      </c>
      <c r="Y98">
        <v>83.31</v>
      </c>
      <c r="Z98">
        <v>100.16</v>
      </c>
      <c r="AA98">
        <v>116.99</v>
      </c>
      <c r="AB98">
        <v>133.66999999999999</v>
      </c>
      <c r="AC98">
        <v>150.49</v>
      </c>
      <c r="AD98">
        <v>167.37</v>
      </c>
      <c r="AE98">
        <v>184.31</v>
      </c>
      <c r="AF98">
        <v>201.06</v>
      </c>
      <c r="AG98">
        <v>196.99</v>
      </c>
      <c r="AH98">
        <v>27.66</v>
      </c>
    </row>
    <row r="99" spans="1:34" ht="15.75" x14ac:dyDescent="0.3">
      <c r="A99" s="5">
        <v>69</v>
      </c>
      <c r="B99" s="6" t="s">
        <v>70</v>
      </c>
      <c r="C99" s="107">
        <v>34.47</v>
      </c>
      <c r="D99" s="107">
        <v>44.73</v>
      </c>
      <c r="E99" s="107">
        <v>58.59</v>
      </c>
      <c r="F99" s="107">
        <v>72.45</v>
      </c>
      <c r="G99" s="107">
        <v>86.59</v>
      </c>
      <c r="H99" s="107">
        <v>100.57</v>
      </c>
      <c r="I99" s="107">
        <v>114.45</v>
      </c>
      <c r="J99" s="107">
        <v>128.37</v>
      </c>
      <c r="K99" s="107">
        <v>142.29</v>
      </c>
      <c r="L99" s="107">
        <v>156.31</v>
      </c>
      <c r="M99" s="107">
        <v>170.18</v>
      </c>
      <c r="N99" s="107">
        <v>166.89</v>
      </c>
      <c r="O99" s="24">
        <v>26.78</v>
      </c>
      <c r="P99" s="31"/>
      <c r="R99">
        <v>69</v>
      </c>
      <c r="S99" t="str">
        <f t="shared" si="3"/>
        <v>D69</v>
      </c>
      <c r="T99" t="str">
        <f t="shared" si="4"/>
        <v>D</v>
      </c>
      <c r="U99" t="s">
        <v>70</v>
      </c>
      <c r="V99">
        <v>34.47</v>
      </c>
      <c r="W99">
        <v>44.73</v>
      </c>
      <c r="X99">
        <v>58.59</v>
      </c>
      <c r="Y99">
        <v>72.45</v>
      </c>
      <c r="Z99">
        <v>86.59</v>
      </c>
      <c r="AA99">
        <v>100.57</v>
      </c>
      <c r="AB99">
        <v>114.45</v>
      </c>
      <c r="AC99">
        <v>128.37</v>
      </c>
      <c r="AD99">
        <v>142.29</v>
      </c>
      <c r="AE99">
        <v>156.31</v>
      </c>
      <c r="AF99">
        <v>170.18</v>
      </c>
      <c r="AG99">
        <v>166.89</v>
      </c>
      <c r="AH99">
        <v>26.78</v>
      </c>
    </row>
    <row r="100" spans="1:34" ht="15.75" x14ac:dyDescent="0.3">
      <c r="A100" s="5">
        <v>70</v>
      </c>
      <c r="B100" s="6" t="s">
        <v>71</v>
      </c>
      <c r="C100" s="107">
        <v>34.47</v>
      </c>
      <c r="D100" s="107">
        <v>44.73</v>
      </c>
      <c r="E100" s="107">
        <v>58.59</v>
      </c>
      <c r="F100" s="107">
        <v>72.45</v>
      </c>
      <c r="G100" s="107">
        <v>86.59</v>
      </c>
      <c r="H100" s="107">
        <v>100.57</v>
      </c>
      <c r="I100" s="107">
        <v>114.45</v>
      </c>
      <c r="J100" s="107">
        <v>128.37</v>
      </c>
      <c r="K100" s="107">
        <v>142.29</v>
      </c>
      <c r="L100" s="107">
        <v>156.31</v>
      </c>
      <c r="M100" s="107">
        <v>170.18</v>
      </c>
      <c r="N100" s="107">
        <v>166.89</v>
      </c>
      <c r="O100" s="24">
        <v>21.78</v>
      </c>
      <c r="P100" s="31"/>
      <c r="R100">
        <v>70</v>
      </c>
      <c r="S100" t="str">
        <f t="shared" si="3"/>
        <v>D70</v>
      </c>
      <c r="T100" t="str">
        <f t="shared" si="4"/>
        <v>D</v>
      </c>
      <c r="U100" t="s">
        <v>71</v>
      </c>
      <c r="V100">
        <v>34.47</v>
      </c>
      <c r="W100">
        <v>44.73</v>
      </c>
      <c r="X100">
        <v>58.59</v>
      </c>
      <c r="Y100">
        <v>72.45</v>
      </c>
      <c r="Z100">
        <v>86.59</v>
      </c>
      <c r="AA100">
        <v>100.57</v>
      </c>
      <c r="AB100">
        <v>114.45</v>
      </c>
      <c r="AC100">
        <v>128.37</v>
      </c>
      <c r="AD100">
        <v>142.29</v>
      </c>
      <c r="AE100">
        <v>156.31</v>
      </c>
      <c r="AF100">
        <v>170.18</v>
      </c>
      <c r="AG100">
        <v>166.89</v>
      </c>
      <c r="AH100">
        <v>21.78</v>
      </c>
    </row>
    <row r="101" spans="1:34" ht="15.75" x14ac:dyDescent="0.3">
      <c r="A101" s="5">
        <v>71</v>
      </c>
      <c r="B101" s="6" t="s">
        <v>72</v>
      </c>
      <c r="C101" s="107">
        <v>18.87</v>
      </c>
      <c r="D101" s="107">
        <v>23.19</v>
      </c>
      <c r="E101" s="107">
        <v>28.11</v>
      </c>
      <c r="F101" s="107">
        <v>33.76</v>
      </c>
      <c r="G101" s="107">
        <v>37.61</v>
      </c>
      <c r="H101" s="107">
        <v>42.01</v>
      </c>
      <c r="I101" s="107">
        <v>44.25</v>
      </c>
      <c r="J101" s="107">
        <v>48.87</v>
      </c>
      <c r="K101" s="107">
        <v>56.01</v>
      </c>
      <c r="L101" s="107">
        <v>62.38</v>
      </c>
      <c r="M101" s="107">
        <v>69.66</v>
      </c>
      <c r="N101" s="107">
        <v>69.66</v>
      </c>
      <c r="O101" s="24">
        <v>21.78</v>
      </c>
      <c r="P101" s="31"/>
      <c r="R101">
        <v>71</v>
      </c>
      <c r="S101" t="str">
        <f t="shared" si="3"/>
        <v>D71</v>
      </c>
      <c r="T101" t="str">
        <f t="shared" si="4"/>
        <v>D</v>
      </c>
      <c r="U101" t="s">
        <v>72</v>
      </c>
      <c r="V101">
        <v>18.87</v>
      </c>
      <c r="W101">
        <v>23.19</v>
      </c>
      <c r="X101">
        <v>28.11</v>
      </c>
      <c r="Y101">
        <v>33.76</v>
      </c>
      <c r="Z101">
        <v>37.61</v>
      </c>
      <c r="AA101">
        <v>42.01</v>
      </c>
      <c r="AB101">
        <v>44.25</v>
      </c>
      <c r="AC101">
        <v>48.87</v>
      </c>
      <c r="AD101">
        <v>56.01</v>
      </c>
      <c r="AE101">
        <v>62.38</v>
      </c>
      <c r="AF101">
        <v>69.66</v>
      </c>
      <c r="AG101">
        <v>69.66</v>
      </c>
      <c r="AH101">
        <v>21.78</v>
      </c>
    </row>
    <row r="102" spans="1:34" ht="15.75" x14ac:dyDescent="0.3">
      <c r="A102" s="5">
        <v>72</v>
      </c>
      <c r="B102" s="6" t="s">
        <v>73</v>
      </c>
      <c r="C102" s="107">
        <v>26.55</v>
      </c>
      <c r="D102" s="107">
        <v>29.58</v>
      </c>
      <c r="E102" s="107">
        <v>32.840000000000003</v>
      </c>
      <c r="F102" s="107">
        <v>36.75</v>
      </c>
      <c r="G102" s="107">
        <v>41.05</v>
      </c>
      <c r="H102" s="107">
        <v>45.48</v>
      </c>
      <c r="I102" s="107">
        <v>48.46</v>
      </c>
      <c r="J102" s="107">
        <v>52.34</v>
      </c>
      <c r="K102" s="107">
        <v>57.41</v>
      </c>
      <c r="L102" s="107">
        <v>64.11</v>
      </c>
      <c r="M102" s="107">
        <v>70.650000000000006</v>
      </c>
      <c r="N102" s="107">
        <v>70.650000000000006</v>
      </c>
      <c r="O102" s="24">
        <v>23.84</v>
      </c>
      <c r="P102" s="31"/>
      <c r="R102">
        <v>72</v>
      </c>
      <c r="S102" t="str">
        <f t="shared" si="3"/>
        <v>D72</v>
      </c>
      <c r="T102" t="str">
        <f t="shared" si="4"/>
        <v>D</v>
      </c>
      <c r="U102" t="s">
        <v>73</v>
      </c>
      <c r="V102">
        <v>26.55</v>
      </c>
      <c r="W102">
        <v>29.58</v>
      </c>
      <c r="X102">
        <v>32.840000000000003</v>
      </c>
      <c r="Y102">
        <v>36.75</v>
      </c>
      <c r="Z102">
        <v>41.05</v>
      </c>
      <c r="AA102">
        <v>45.48</v>
      </c>
      <c r="AB102">
        <v>48.46</v>
      </c>
      <c r="AC102">
        <v>52.34</v>
      </c>
      <c r="AD102">
        <v>57.41</v>
      </c>
      <c r="AE102">
        <v>64.11</v>
      </c>
      <c r="AF102">
        <v>70.650000000000006</v>
      </c>
      <c r="AG102">
        <v>70.650000000000006</v>
      </c>
      <c r="AH102">
        <v>23.84</v>
      </c>
    </row>
    <row r="103" spans="1:34" ht="15.75" x14ac:dyDescent="0.3">
      <c r="A103" s="5">
        <v>73</v>
      </c>
      <c r="B103" s="6" t="s">
        <v>74</v>
      </c>
      <c r="C103" s="107">
        <v>25.34</v>
      </c>
      <c r="D103" s="107">
        <v>31.16</v>
      </c>
      <c r="E103" s="107">
        <v>35.049999999999997</v>
      </c>
      <c r="F103" s="107">
        <v>38.47</v>
      </c>
      <c r="G103" s="107">
        <v>44.16</v>
      </c>
      <c r="H103" s="107">
        <v>49.48</v>
      </c>
      <c r="I103" s="107">
        <v>51.14</v>
      </c>
      <c r="J103" s="107">
        <v>59.49</v>
      </c>
      <c r="K103" s="107">
        <v>67.400000000000006</v>
      </c>
      <c r="L103" s="107">
        <v>74.52</v>
      </c>
      <c r="M103" s="107">
        <v>82.27</v>
      </c>
      <c r="N103" s="107">
        <v>82.27</v>
      </c>
      <c r="O103" s="24">
        <v>25.49</v>
      </c>
      <c r="P103" s="31"/>
      <c r="R103">
        <v>73</v>
      </c>
      <c r="S103" t="str">
        <f t="shared" si="3"/>
        <v>D73</v>
      </c>
      <c r="T103" t="str">
        <f t="shared" si="4"/>
        <v>D</v>
      </c>
      <c r="U103" t="s">
        <v>74</v>
      </c>
      <c r="V103">
        <v>25.34</v>
      </c>
      <c r="W103">
        <v>31.16</v>
      </c>
      <c r="X103">
        <v>35.049999999999997</v>
      </c>
      <c r="Y103">
        <v>38.47</v>
      </c>
      <c r="Z103">
        <v>44.16</v>
      </c>
      <c r="AA103">
        <v>49.48</v>
      </c>
      <c r="AB103">
        <v>51.14</v>
      </c>
      <c r="AC103">
        <v>59.49</v>
      </c>
      <c r="AD103">
        <v>67.400000000000006</v>
      </c>
      <c r="AE103">
        <v>74.52</v>
      </c>
      <c r="AF103">
        <v>82.27</v>
      </c>
      <c r="AG103">
        <v>82.27</v>
      </c>
      <c r="AH103">
        <v>25.49</v>
      </c>
    </row>
    <row r="104" spans="1:34" ht="15.75" x14ac:dyDescent="0.3">
      <c r="A104" s="5">
        <v>73</v>
      </c>
      <c r="B104" s="6" t="s">
        <v>4</v>
      </c>
      <c r="C104" s="107">
        <v>29.38</v>
      </c>
      <c r="D104" s="107">
        <v>34.75</v>
      </c>
      <c r="E104" s="107">
        <v>43.22</v>
      </c>
      <c r="F104" s="107">
        <v>51.14</v>
      </c>
      <c r="G104" s="107">
        <v>56.49</v>
      </c>
      <c r="H104" s="107">
        <v>63.83</v>
      </c>
      <c r="I104" s="107">
        <v>70.650000000000006</v>
      </c>
      <c r="J104" s="107">
        <v>78.150000000000006</v>
      </c>
      <c r="K104" s="107">
        <v>84.95</v>
      </c>
      <c r="L104" s="107">
        <v>88.84</v>
      </c>
      <c r="M104" s="107">
        <v>94.21</v>
      </c>
      <c r="N104" s="107">
        <v>94.21</v>
      </c>
      <c r="O104" s="24">
        <v>56.48</v>
      </c>
      <c r="P104" s="31"/>
      <c r="R104">
        <v>73</v>
      </c>
      <c r="S104" t="str">
        <f t="shared" si="3"/>
        <v>S73</v>
      </c>
      <c r="T104" t="str">
        <f t="shared" si="4"/>
        <v>S</v>
      </c>
      <c r="U104" t="s">
        <v>4</v>
      </c>
      <c r="V104">
        <v>29.38</v>
      </c>
      <c r="W104">
        <v>34.75</v>
      </c>
      <c r="X104">
        <v>43.22</v>
      </c>
      <c r="Y104">
        <v>51.14</v>
      </c>
      <c r="Z104">
        <v>56.49</v>
      </c>
      <c r="AA104">
        <v>63.83</v>
      </c>
      <c r="AB104">
        <v>70.650000000000006</v>
      </c>
      <c r="AC104">
        <v>78.150000000000006</v>
      </c>
      <c r="AD104">
        <v>84.95</v>
      </c>
      <c r="AE104">
        <v>88.84</v>
      </c>
      <c r="AF104">
        <v>94.21</v>
      </c>
      <c r="AG104">
        <v>94.21</v>
      </c>
      <c r="AH104">
        <v>56.48</v>
      </c>
    </row>
    <row r="105" spans="1:34" ht="15.75" x14ac:dyDescent="0.3">
      <c r="A105" s="5">
        <v>74</v>
      </c>
      <c r="B105" s="6" t="s">
        <v>75</v>
      </c>
      <c r="C105" s="107">
        <v>28.17</v>
      </c>
      <c r="D105" s="107">
        <v>32.840000000000003</v>
      </c>
      <c r="E105" s="107">
        <v>40.83</v>
      </c>
      <c r="F105" s="107">
        <v>46.96</v>
      </c>
      <c r="G105" s="107">
        <v>52.34</v>
      </c>
      <c r="H105" s="107">
        <v>58.41</v>
      </c>
      <c r="I105" s="107">
        <v>64.53</v>
      </c>
      <c r="J105" s="107">
        <v>71.56</v>
      </c>
      <c r="K105" s="107">
        <v>78.510000000000005</v>
      </c>
      <c r="L105" s="107">
        <v>84.86</v>
      </c>
      <c r="M105" s="107">
        <v>88.84</v>
      </c>
      <c r="N105" s="107">
        <v>88.84</v>
      </c>
      <c r="O105" s="24">
        <v>25.49</v>
      </c>
      <c r="P105" s="31"/>
      <c r="R105">
        <v>74</v>
      </c>
      <c r="S105" t="str">
        <f t="shared" si="3"/>
        <v>D74</v>
      </c>
      <c r="T105" t="str">
        <f t="shared" si="4"/>
        <v>D</v>
      </c>
      <c r="U105" t="s">
        <v>75</v>
      </c>
      <c r="V105">
        <v>28.17</v>
      </c>
      <c r="W105">
        <v>32.840000000000003</v>
      </c>
      <c r="X105">
        <v>40.83</v>
      </c>
      <c r="Y105">
        <v>46.96</v>
      </c>
      <c r="Z105">
        <v>52.34</v>
      </c>
      <c r="AA105">
        <v>58.41</v>
      </c>
      <c r="AB105">
        <v>64.53</v>
      </c>
      <c r="AC105">
        <v>71.56</v>
      </c>
      <c r="AD105">
        <v>78.510000000000005</v>
      </c>
      <c r="AE105">
        <v>84.86</v>
      </c>
      <c r="AF105">
        <v>88.84</v>
      </c>
      <c r="AG105">
        <v>88.84</v>
      </c>
      <c r="AH105">
        <v>25.49</v>
      </c>
    </row>
    <row r="106" spans="1:34" ht="15.75" x14ac:dyDescent="0.3">
      <c r="A106" s="5">
        <v>74</v>
      </c>
      <c r="B106" s="6" t="s">
        <v>4</v>
      </c>
      <c r="C106" s="107">
        <v>28.17</v>
      </c>
      <c r="D106" s="107">
        <v>32.840000000000003</v>
      </c>
      <c r="E106" s="107">
        <v>40.83</v>
      </c>
      <c r="F106" s="107">
        <v>46.96</v>
      </c>
      <c r="G106" s="107">
        <v>52.34</v>
      </c>
      <c r="H106" s="107">
        <v>58.41</v>
      </c>
      <c r="I106" s="107">
        <v>64.53</v>
      </c>
      <c r="J106" s="107">
        <v>71.56</v>
      </c>
      <c r="K106" s="107">
        <v>78.510000000000005</v>
      </c>
      <c r="L106" s="107">
        <v>84.86</v>
      </c>
      <c r="M106" s="107">
        <v>88.84</v>
      </c>
      <c r="N106" s="107">
        <v>88.84</v>
      </c>
      <c r="O106" s="24">
        <v>56.48</v>
      </c>
      <c r="P106" s="31"/>
      <c r="R106">
        <v>74</v>
      </c>
      <c r="S106" t="str">
        <f t="shared" si="3"/>
        <v>S74</v>
      </c>
      <c r="T106" t="str">
        <f t="shared" si="4"/>
        <v>S</v>
      </c>
      <c r="U106" t="s">
        <v>4</v>
      </c>
      <c r="V106">
        <v>28.17</v>
      </c>
      <c r="W106">
        <v>32.840000000000003</v>
      </c>
      <c r="X106">
        <v>40.83</v>
      </c>
      <c r="Y106">
        <v>46.96</v>
      </c>
      <c r="Z106">
        <v>52.34</v>
      </c>
      <c r="AA106">
        <v>58.41</v>
      </c>
      <c r="AB106">
        <v>64.53</v>
      </c>
      <c r="AC106">
        <v>71.56</v>
      </c>
      <c r="AD106">
        <v>78.510000000000005</v>
      </c>
      <c r="AE106">
        <v>84.86</v>
      </c>
      <c r="AF106">
        <v>88.84</v>
      </c>
      <c r="AG106">
        <v>88.84</v>
      </c>
      <c r="AH106">
        <v>56.48</v>
      </c>
    </row>
    <row r="107" spans="1:34" ht="15.75" x14ac:dyDescent="0.3">
      <c r="A107" s="5">
        <v>75</v>
      </c>
      <c r="B107" s="6" t="s">
        <v>76</v>
      </c>
      <c r="C107" s="107">
        <v>28.17</v>
      </c>
      <c r="D107" s="107">
        <v>32.840000000000003</v>
      </c>
      <c r="E107" s="107">
        <v>40.83</v>
      </c>
      <c r="F107" s="107">
        <v>46.96</v>
      </c>
      <c r="G107" s="107">
        <v>52.34</v>
      </c>
      <c r="H107" s="107">
        <v>58.41</v>
      </c>
      <c r="I107" s="107">
        <v>64.53</v>
      </c>
      <c r="J107" s="107">
        <v>71.56</v>
      </c>
      <c r="K107" s="107">
        <v>78.510000000000005</v>
      </c>
      <c r="L107" s="107">
        <v>84.86</v>
      </c>
      <c r="M107" s="107">
        <v>88.84</v>
      </c>
      <c r="N107" s="107">
        <v>88.84</v>
      </c>
      <c r="O107" s="24">
        <v>27.7</v>
      </c>
      <c r="P107" s="31"/>
      <c r="R107">
        <v>75</v>
      </c>
      <c r="S107" t="str">
        <f t="shared" si="3"/>
        <v>D75</v>
      </c>
      <c r="T107" t="str">
        <f t="shared" si="4"/>
        <v>D</v>
      </c>
      <c r="U107" t="s">
        <v>76</v>
      </c>
      <c r="V107">
        <v>28.17</v>
      </c>
      <c r="W107">
        <v>32.840000000000003</v>
      </c>
      <c r="X107">
        <v>40.83</v>
      </c>
      <c r="Y107">
        <v>46.96</v>
      </c>
      <c r="Z107">
        <v>52.34</v>
      </c>
      <c r="AA107">
        <v>58.41</v>
      </c>
      <c r="AB107">
        <v>64.53</v>
      </c>
      <c r="AC107">
        <v>71.56</v>
      </c>
      <c r="AD107">
        <v>78.510000000000005</v>
      </c>
      <c r="AE107">
        <v>84.86</v>
      </c>
      <c r="AF107">
        <v>88.84</v>
      </c>
      <c r="AG107">
        <v>88.84</v>
      </c>
      <c r="AH107">
        <v>27.7</v>
      </c>
    </row>
    <row r="108" spans="1:34" ht="15.75" x14ac:dyDescent="0.3">
      <c r="A108" s="5">
        <v>76</v>
      </c>
      <c r="B108" s="6" t="s">
        <v>77</v>
      </c>
      <c r="C108" s="107">
        <v>29.38</v>
      </c>
      <c r="D108" s="107">
        <v>34.75</v>
      </c>
      <c r="E108" s="107">
        <v>43.22</v>
      </c>
      <c r="F108" s="107">
        <v>51.14</v>
      </c>
      <c r="G108" s="107">
        <v>56.49</v>
      </c>
      <c r="H108" s="107">
        <v>63.83</v>
      </c>
      <c r="I108" s="107">
        <v>70.650000000000006</v>
      </c>
      <c r="J108" s="107">
        <v>78.150000000000006</v>
      </c>
      <c r="K108" s="107">
        <v>84.95</v>
      </c>
      <c r="L108" s="107">
        <v>88.84</v>
      </c>
      <c r="M108" s="107">
        <v>94.21</v>
      </c>
      <c r="N108" s="107">
        <v>94.21</v>
      </c>
      <c r="O108" s="24">
        <v>23.37</v>
      </c>
      <c r="P108" s="31"/>
      <c r="R108">
        <v>76</v>
      </c>
      <c r="S108" t="str">
        <f t="shared" si="3"/>
        <v>D76</v>
      </c>
      <c r="T108" t="str">
        <f t="shared" si="4"/>
        <v>D</v>
      </c>
      <c r="U108" t="s">
        <v>77</v>
      </c>
      <c r="V108">
        <v>29.38</v>
      </c>
      <c r="W108">
        <v>34.75</v>
      </c>
      <c r="X108">
        <v>43.22</v>
      </c>
      <c r="Y108">
        <v>51.14</v>
      </c>
      <c r="Z108">
        <v>56.49</v>
      </c>
      <c r="AA108">
        <v>63.83</v>
      </c>
      <c r="AB108">
        <v>70.650000000000006</v>
      </c>
      <c r="AC108">
        <v>78.150000000000006</v>
      </c>
      <c r="AD108">
        <v>84.95</v>
      </c>
      <c r="AE108">
        <v>88.84</v>
      </c>
      <c r="AF108">
        <v>94.21</v>
      </c>
      <c r="AG108">
        <v>94.21</v>
      </c>
      <c r="AH108">
        <v>23.37</v>
      </c>
    </row>
    <row r="109" spans="1:34" ht="15.75" x14ac:dyDescent="0.3">
      <c r="A109" s="5">
        <v>77</v>
      </c>
      <c r="B109" s="6" t="s">
        <v>78</v>
      </c>
      <c r="C109" s="21">
        <v>14.5</v>
      </c>
      <c r="D109" s="22">
        <v>16.53</v>
      </c>
      <c r="E109" s="23">
        <v>18.559999999999999</v>
      </c>
      <c r="F109" s="22">
        <v>22.1</v>
      </c>
      <c r="G109" s="23">
        <v>23.97</v>
      </c>
      <c r="H109" s="22">
        <v>25.84</v>
      </c>
      <c r="I109" s="23">
        <v>27.7</v>
      </c>
      <c r="J109" s="22">
        <v>30.8</v>
      </c>
      <c r="K109" s="23">
        <v>34.03</v>
      </c>
      <c r="L109" s="24">
        <v>32.409999999999997</v>
      </c>
      <c r="M109" s="24">
        <v>29.81</v>
      </c>
      <c r="N109" s="24">
        <v>27.55</v>
      </c>
      <c r="O109" s="24">
        <v>25.93</v>
      </c>
      <c r="P109" s="31"/>
      <c r="R109">
        <v>77</v>
      </c>
      <c r="S109" t="str">
        <f t="shared" si="3"/>
        <v>D77</v>
      </c>
      <c r="T109" t="str">
        <f t="shared" si="4"/>
        <v>D</v>
      </c>
      <c r="U109" t="s">
        <v>78</v>
      </c>
      <c r="V109">
        <v>14.5</v>
      </c>
      <c r="W109">
        <v>16.53</v>
      </c>
      <c r="X109">
        <v>18.559999999999999</v>
      </c>
      <c r="Y109">
        <v>22.1</v>
      </c>
      <c r="Z109">
        <v>23.97</v>
      </c>
      <c r="AA109">
        <v>25.84</v>
      </c>
      <c r="AB109">
        <v>27.7</v>
      </c>
      <c r="AC109">
        <v>30.8</v>
      </c>
      <c r="AD109">
        <v>34.03</v>
      </c>
      <c r="AE109">
        <v>32.409999999999997</v>
      </c>
      <c r="AF109">
        <v>29.81</v>
      </c>
      <c r="AG109">
        <v>27.55</v>
      </c>
      <c r="AH109">
        <v>25.93</v>
      </c>
    </row>
    <row r="110" spans="1:34" ht="15.75" x14ac:dyDescent="0.3">
      <c r="A110" s="5">
        <v>78</v>
      </c>
      <c r="B110" s="6" t="s">
        <v>79</v>
      </c>
      <c r="C110" s="21">
        <v>15.69</v>
      </c>
      <c r="D110" s="22">
        <v>17.88</v>
      </c>
      <c r="E110" s="23">
        <v>20.079999999999998</v>
      </c>
      <c r="F110" s="22">
        <v>23.91</v>
      </c>
      <c r="G110" s="23">
        <v>25.94</v>
      </c>
      <c r="H110" s="22">
        <v>27.96</v>
      </c>
      <c r="I110" s="23">
        <v>29.98</v>
      </c>
      <c r="J110" s="22">
        <v>33.32</v>
      </c>
      <c r="K110" s="23">
        <v>36.82</v>
      </c>
      <c r="L110" s="24">
        <v>35.07</v>
      </c>
      <c r="M110" s="24">
        <v>32.26</v>
      </c>
      <c r="N110" s="24">
        <v>29.81</v>
      </c>
      <c r="O110" s="24">
        <v>28.05</v>
      </c>
      <c r="P110" s="31"/>
      <c r="R110">
        <v>78</v>
      </c>
      <c r="S110" t="str">
        <f t="shared" si="3"/>
        <v>D78</v>
      </c>
      <c r="T110" t="str">
        <f t="shared" si="4"/>
        <v>D</v>
      </c>
      <c r="U110" t="s">
        <v>79</v>
      </c>
      <c r="V110">
        <v>15.69</v>
      </c>
      <c r="W110">
        <v>17.88</v>
      </c>
      <c r="X110">
        <v>20.079999999999998</v>
      </c>
      <c r="Y110">
        <v>23.91</v>
      </c>
      <c r="Z110">
        <v>25.94</v>
      </c>
      <c r="AA110">
        <v>27.96</v>
      </c>
      <c r="AB110">
        <v>29.98</v>
      </c>
      <c r="AC110">
        <v>33.32</v>
      </c>
      <c r="AD110">
        <v>36.82</v>
      </c>
      <c r="AE110">
        <v>35.07</v>
      </c>
      <c r="AF110">
        <v>32.26</v>
      </c>
      <c r="AG110">
        <v>29.81</v>
      </c>
      <c r="AH110">
        <v>28.05</v>
      </c>
    </row>
    <row r="111" spans="1:34" ht="15.75" x14ac:dyDescent="0.3">
      <c r="A111" s="5">
        <v>79</v>
      </c>
      <c r="B111" s="6" t="s">
        <v>80</v>
      </c>
      <c r="C111" s="21">
        <v>13.92</v>
      </c>
      <c r="D111" s="22">
        <v>15.87</v>
      </c>
      <c r="E111" s="23">
        <v>17.82</v>
      </c>
      <c r="F111" s="22">
        <v>21.96</v>
      </c>
      <c r="G111" s="23">
        <v>23.82</v>
      </c>
      <c r="H111" s="22">
        <v>25.68</v>
      </c>
      <c r="I111" s="23">
        <v>27.53</v>
      </c>
      <c r="J111" s="22">
        <v>31.15</v>
      </c>
      <c r="K111" s="23">
        <v>34.43</v>
      </c>
      <c r="L111" s="24">
        <v>32.79</v>
      </c>
      <c r="M111" s="24">
        <v>30.17</v>
      </c>
      <c r="N111" s="24">
        <v>27.87</v>
      </c>
      <c r="O111" s="24">
        <v>26.23</v>
      </c>
      <c r="P111" s="31"/>
      <c r="R111">
        <v>79</v>
      </c>
      <c r="S111" t="str">
        <f t="shared" si="3"/>
        <v>D79</v>
      </c>
      <c r="T111" t="str">
        <f t="shared" si="4"/>
        <v>D</v>
      </c>
      <c r="U111" t="s">
        <v>80</v>
      </c>
      <c r="V111">
        <v>13.92</v>
      </c>
      <c r="W111">
        <v>15.87</v>
      </c>
      <c r="X111">
        <v>17.82</v>
      </c>
      <c r="Y111">
        <v>21.96</v>
      </c>
      <c r="Z111">
        <v>23.82</v>
      </c>
      <c r="AA111">
        <v>25.68</v>
      </c>
      <c r="AB111">
        <v>27.53</v>
      </c>
      <c r="AC111">
        <v>31.15</v>
      </c>
      <c r="AD111">
        <v>34.43</v>
      </c>
      <c r="AE111">
        <v>32.79</v>
      </c>
      <c r="AF111">
        <v>30.17</v>
      </c>
      <c r="AG111">
        <v>27.87</v>
      </c>
      <c r="AH111">
        <v>26.23</v>
      </c>
    </row>
    <row r="112" spans="1:34" ht="15.75" x14ac:dyDescent="0.3">
      <c r="A112" s="5">
        <v>80</v>
      </c>
      <c r="B112" s="6" t="s">
        <v>81</v>
      </c>
      <c r="C112" s="21">
        <v>11.17</v>
      </c>
      <c r="D112" s="22">
        <v>12.73</v>
      </c>
      <c r="E112" s="23">
        <v>14.3</v>
      </c>
      <c r="F112" s="22">
        <v>17.62</v>
      </c>
      <c r="G112" s="23">
        <v>19.11</v>
      </c>
      <c r="H112" s="22">
        <v>20.6</v>
      </c>
      <c r="I112" s="23">
        <v>22.09</v>
      </c>
      <c r="J112" s="22">
        <v>24.99</v>
      </c>
      <c r="K112" s="23">
        <v>27.62</v>
      </c>
      <c r="L112" s="24">
        <v>26.31</v>
      </c>
      <c r="M112" s="24">
        <v>24.2</v>
      </c>
      <c r="N112" s="24">
        <v>22.36</v>
      </c>
      <c r="O112" s="24">
        <v>21.04</v>
      </c>
      <c r="P112" s="31"/>
      <c r="R112">
        <v>80</v>
      </c>
      <c r="S112" t="str">
        <f t="shared" si="3"/>
        <v>D80</v>
      </c>
      <c r="T112" t="str">
        <f t="shared" si="4"/>
        <v>D</v>
      </c>
      <c r="U112" t="s">
        <v>81</v>
      </c>
      <c r="V112">
        <v>11.17</v>
      </c>
      <c r="W112">
        <v>12.73</v>
      </c>
      <c r="X112">
        <v>14.3</v>
      </c>
      <c r="Y112">
        <v>17.62</v>
      </c>
      <c r="Z112">
        <v>19.11</v>
      </c>
      <c r="AA112">
        <v>20.6</v>
      </c>
      <c r="AB112">
        <v>22.09</v>
      </c>
      <c r="AC112">
        <v>24.99</v>
      </c>
      <c r="AD112">
        <v>27.62</v>
      </c>
      <c r="AE112">
        <v>26.31</v>
      </c>
      <c r="AF112">
        <v>24.2</v>
      </c>
      <c r="AG112">
        <v>22.36</v>
      </c>
      <c r="AH112">
        <v>21.04</v>
      </c>
    </row>
    <row r="113" spans="1:34" ht="15.75" x14ac:dyDescent="0.3">
      <c r="A113" s="5">
        <v>81</v>
      </c>
      <c r="B113" s="6" t="s">
        <v>82</v>
      </c>
      <c r="C113" s="21">
        <v>22.61</v>
      </c>
      <c r="D113" s="22">
        <v>25.78</v>
      </c>
      <c r="E113" s="23">
        <v>28.94</v>
      </c>
      <c r="F113" s="22">
        <v>34.36</v>
      </c>
      <c r="G113" s="23">
        <v>37.26</v>
      </c>
      <c r="H113" s="22">
        <v>40.17</v>
      </c>
      <c r="I113" s="23">
        <v>43.07</v>
      </c>
      <c r="J113" s="22">
        <v>47.48</v>
      </c>
      <c r="K113" s="23">
        <v>52.49</v>
      </c>
      <c r="L113" s="24">
        <v>49.98</v>
      </c>
      <c r="M113" s="24">
        <v>45.98</v>
      </c>
      <c r="N113" s="24">
        <v>42.49</v>
      </c>
      <c r="O113" s="24">
        <v>39.99</v>
      </c>
      <c r="P113" s="31"/>
      <c r="R113">
        <v>81</v>
      </c>
      <c r="S113" t="str">
        <f t="shared" si="3"/>
        <v>D81</v>
      </c>
      <c r="T113" t="str">
        <f t="shared" si="4"/>
        <v>D</v>
      </c>
      <c r="U113" t="s">
        <v>82</v>
      </c>
      <c r="V113">
        <v>22.61</v>
      </c>
      <c r="W113">
        <v>25.78</v>
      </c>
      <c r="X113">
        <v>28.94</v>
      </c>
      <c r="Y113">
        <v>34.36</v>
      </c>
      <c r="Z113">
        <v>37.26</v>
      </c>
      <c r="AA113">
        <v>40.17</v>
      </c>
      <c r="AB113">
        <v>43.07</v>
      </c>
      <c r="AC113">
        <v>47.48</v>
      </c>
      <c r="AD113">
        <v>52.49</v>
      </c>
      <c r="AE113">
        <v>49.98</v>
      </c>
      <c r="AF113">
        <v>45.98</v>
      </c>
      <c r="AG113">
        <v>42.49</v>
      </c>
      <c r="AH113">
        <v>39.99</v>
      </c>
    </row>
    <row r="114" spans="1:34" ht="15.75" x14ac:dyDescent="0.3">
      <c r="A114" s="5">
        <v>82</v>
      </c>
      <c r="B114" s="6" t="s">
        <v>83</v>
      </c>
      <c r="C114" s="21">
        <v>17.059999999999999</v>
      </c>
      <c r="D114" s="22">
        <v>19.45</v>
      </c>
      <c r="E114" s="23">
        <v>21.84</v>
      </c>
      <c r="F114" s="22">
        <v>26.92</v>
      </c>
      <c r="G114" s="23">
        <v>29.2</v>
      </c>
      <c r="H114" s="22">
        <v>31.48</v>
      </c>
      <c r="I114" s="23">
        <v>33.75</v>
      </c>
      <c r="J114" s="22">
        <v>38.19</v>
      </c>
      <c r="K114" s="23">
        <v>42.21</v>
      </c>
      <c r="L114" s="24">
        <v>40.200000000000003</v>
      </c>
      <c r="M114" s="24">
        <v>36.979999999999997</v>
      </c>
      <c r="N114" s="24">
        <v>34.17</v>
      </c>
      <c r="O114" s="24">
        <v>32.159999999999997</v>
      </c>
      <c r="P114" s="31"/>
      <c r="R114">
        <v>82</v>
      </c>
      <c r="S114" t="str">
        <f t="shared" si="3"/>
        <v>D82</v>
      </c>
      <c r="T114" t="str">
        <f t="shared" si="4"/>
        <v>D</v>
      </c>
      <c r="U114" t="s">
        <v>83</v>
      </c>
      <c r="V114">
        <v>17.059999999999999</v>
      </c>
      <c r="W114">
        <v>19.45</v>
      </c>
      <c r="X114">
        <v>21.84</v>
      </c>
      <c r="Y114">
        <v>26.92</v>
      </c>
      <c r="Z114">
        <v>29.2</v>
      </c>
      <c r="AA114">
        <v>31.48</v>
      </c>
      <c r="AB114">
        <v>33.75</v>
      </c>
      <c r="AC114">
        <v>38.19</v>
      </c>
      <c r="AD114">
        <v>42.21</v>
      </c>
      <c r="AE114">
        <v>40.200000000000003</v>
      </c>
      <c r="AF114">
        <v>36.979999999999997</v>
      </c>
      <c r="AG114">
        <v>34.17</v>
      </c>
      <c r="AH114">
        <v>32.159999999999997</v>
      </c>
    </row>
    <row r="115" spans="1:34" ht="15.75" x14ac:dyDescent="0.3">
      <c r="A115" s="5">
        <v>83</v>
      </c>
      <c r="B115" s="6" t="s">
        <v>84</v>
      </c>
      <c r="C115" s="21">
        <v>23.61</v>
      </c>
      <c r="D115" s="22">
        <v>26.91</v>
      </c>
      <c r="E115" s="23">
        <v>30.22</v>
      </c>
      <c r="F115" s="22">
        <v>35.869999999999997</v>
      </c>
      <c r="G115" s="23">
        <v>38.909999999999997</v>
      </c>
      <c r="H115" s="22">
        <v>41.94</v>
      </c>
      <c r="I115" s="23">
        <v>44.97</v>
      </c>
      <c r="J115" s="22">
        <v>49.57</v>
      </c>
      <c r="K115" s="23">
        <v>54.79</v>
      </c>
      <c r="L115" s="24">
        <v>52.18</v>
      </c>
      <c r="M115" s="24">
        <v>48.01</v>
      </c>
      <c r="N115" s="24">
        <v>44.36</v>
      </c>
      <c r="O115" s="24">
        <v>41.74</v>
      </c>
      <c r="P115" s="31"/>
      <c r="R115">
        <v>83</v>
      </c>
      <c r="S115" t="str">
        <f t="shared" si="3"/>
        <v>D83</v>
      </c>
      <c r="T115" t="str">
        <f t="shared" si="4"/>
        <v>D</v>
      </c>
      <c r="U115" t="s">
        <v>84</v>
      </c>
      <c r="V115">
        <v>23.61</v>
      </c>
      <c r="W115">
        <v>26.91</v>
      </c>
      <c r="X115">
        <v>30.22</v>
      </c>
      <c r="Y115">
        <v>35.869999999999997</v>
      </c>
      <c r="Z115">
        <v>38.909999999999997</v>
      </c>
      <c r="AA115">
        <v>41.94</v>
      </c>
      <c r="AB115">
        <v>44.97</v>
      </c>
      <c r="AC115">
        <v>49.57</v>
      </c>
      <c r="AD115">
        <v>54.79</v>
      </c>
      <c r="AE115">
        <v>52.18</v>
      </c>
      <c r="AF115">
        <v>48.01</v>
      </c>
      <c r="AG115">
        <v>44.36</v>
      </c>
      <c r="AH115">
        <v>41.74</v>
      </c>
    </row>
    <row r="116" spans="1:34" ht="15.75" x14ac:dyDescent="0.3">
      <c r="A116" s="5">
        <v>84</v>
      </c>
      <c r="B116" s="6" t="s">
        <v>85</v>
      </c>
      <c r="C116" s="21">
        <v>14.71</v>
      </c>
      <c r="D116" s="22">
        <v>16.77</v>
      </c>
      <c r="E116" s="23">
        <v>18.82</v>
      </c>
      <c r="F116" s="22">
        <v>23.2</v>
      </c>
      <c r="G116" s="23">
        <v>25.17</v>
      </c>
      <c r="H116" s="22">
        <v>27.13</v>
      </c>
      <c r="I116" s="23">
        <v>29.09</v>
      </c>
      <c r="J116" s="22">
        <v>32.909999999999997</v>
      </c>
      <c r="K116" s="23">
        <v>36.369999999999997</v>
      </c>
      <c r="L116" s="24">
        <v>34.64</v>
      </c>
      <c r="M116" s="24">
        <v>31.87</v>
      </c>
      <c r="N116" s="24">
        <v>29.45</v>
      </c>
      <c r="O116" s="24">
        <v>27.71</v>
      </c>
      <c r="P116" s="31"/>
      <c r="R116">
        <v>84</v>
      </c>
      <c r="S116" t="str">
        <f t="shared" si="3"/>
        <v>D84</v>
      </c>
      <c r="T116" t="str">
        <f t="shared" si="4"/>
        <v>D</v>
      </c>
      <c r="U116" t="s">
        <v>85</v>
      </c>
      <c r="V116">
        <v>14.71</v>
      </c>
      <c r="W116">
        <v>16.77</v>
      </c>
      <c r="X116">
        <v>18.82</v>
      </c>
      <c r="Y116">
        <v>23.2</v>
      </c>
      <c r="Z116">
        <v>25.17</v>
      </c>
      <c r="AA116">
        <v>27.13</v>
      </c>
      <c r="AB116">
        <v>29.09</v>
      </c>
      <c r="AC116">
        <v>32.909999999999997</v>
      </c>
      <c r="AD116">
        <v>36.369999999999997</v>
      </c>
      <c r="AE116">
        <v>34.64</v>
      </c>
      <c r="AF116">
        <v>31.87</v>
      </c>
      <c r="AG116">
        <v>29.45</v>
      </c>
      <c r="AH116">
        <v>27.71</v>
      </c>
    </row>
    <row r="117" spans="1:34" ht="15.75" x14ac:dyDescent="0.3">
      <c r="A117" s="5">
        <v>85</v>
      </c>
      <c r="B117" s="6" t="s">
        <v>86</v>
      </c>
      <c r="C117" s="21">
        <v>13.53</v>
      </c>
      <c r="D117" s="22">
        <v>15.42</v>
      </c>
      <c r="E117" s="23">
        <v>17.32</v>
      </c>
      <c r="F117" s="22">
        <v>21.34</v>
      </c>
      <c r="G117" s="23">
        <v>23.15</v>
      </c>
      <c r="H117" s="22">
        <v>24.95</v>
      </c>
      <c r="I117" s="23">
        <v>26.75</v>
      </c>
      <c r="J117" s="22">
        <v>30.27</v>
      </c>
      <c r="K117" s="23">
        <v>33.450000000000003</v>
      </c>
      <c r="L117" s="24">
        <v>31.86</v>
      </c>
      <c r="M117" s="24">
        <v>29.31</v>
      </c>
      <c r="N117" s="24">
        <v>27.08</v>
      </c>
      <c r="O117" s="24">
        <v>25.49</v>
      </c>
      <c r="P117" s="31"/>
      <c r="R117">
        <v>85</v>
      </c>
      <c r="S117" t="str">
        <f t="shared" si="3"/>
        <v>D85</v>
      </c>
      <c r="T117" t="str">
        <f t="shared" si="4"/>
        <v>D</v>
      </c>
      <c r="U117" t="s">
        <v>86</v>
      </c>
      <c r="V117">
        <v>13.53</v>
      </c>
      <c r="W117">
        <v>15.42</v>
      </c>
      <c r="X117">
        <v>17.32</v>
      </c>
      <c r="Y117">
        <v>21.34</v>
      </c>
      <c r="Z117">
        <v>23.15</v>
      </c>
      <c r="AA117">
        <v>24.95</v>
      </c>
      <c r="AB117">
        <v>26.75</v>
      </c>
      <c r="AC117">
        <v>30.27</v>
      </c>
      <c r="AD117">
        <v>33.450000000000003</v>
      </c>
      <c r="AE117">
        <v>31.86</v>
      </c>
      <c r="AF117">
        <v>29.31</v>
      </c>
      <c r="AG117">
        <v>27.08</v>
      </c>
      <c r="AH117">
        <v>25.49</v>
      </c>
    </row>
    <row r="118" spans="1:34" ht="15.75" x14ac:dyDescent="0.3">
      <c r="A118" s="5">
        <v>85</v>
      </c>
      <c r="B118" s="6" t="s">
        <v>18</v>
      </c>
      <c r="C118" s="21">
        <v>35.299999999999997</v>
      </c>
      <c r="D118" s="22">
        <v>40.24</v>
      </c>
      <c r="E118" s="23">
        <v>45.18</v>
      </c>
      <c r="F118" s="22">
        <v>50.13</v>
      </c>
      <c r="G118" s="23">
        <v>54.36</v>
      </c>
      <c r="H118" s="22">
        <v>58.6</v>
      </c>
      <c r="I118" s="23">
        <v>62.83</v>
      </c>
      <c r="J118" s="22">
        <v>67.069999999999993</v>
      </c>
      <c r="K118" s="23">
        <v>74.13</v>
      </c>
      <c r="L118" s="24">
        <v>70.599999999999994</v>
      </c>
      <c r="M118" s="24">
        <v>64.95</v>
      </c>
      <c r="N118" s="24">
        <v>60.01</v>
      </c>
      <c r="O118" s="24">
        <v>56.48</v>
      </c>
      <c r="P118" s="31"/>
      <c r="R118">
        <v>85</v>
      </c>
      <c r="S118" t="str">
        <f t="shared" si="3"/>
        <v>D85</v>
      </c>
      <c r="T118" t="str">
        <f t="shared" si="4"/>
        <v>D</v>
      </c>
      <c r="U118" t="s">
        <v>18</v>
      </c>
      <c r="V118">
        <v>35.299999999999997</v>
      </c>
      <c r="W118">
        <v>40.24</v>
      </c>
      <c r="X118">
        <v>45.18</v>
      </c>
      <c r="Y118">
        <v>50.13</v>
      </c>
      <c r="Z118">
        <v>54.36</v>
      </c>
      <c r="AA118">
        <v>58.6</v>
      </c>
      <c r="AB118">
        <v>62.83</v>
      </c>
      <c r="AC118">
        <v>67.069999999999993</v>
      </c>
      <c r="AD118">
        <v>74.13</v>
      </c>
      <c r="AE118">
        <v>70.599999999999994</v>
      </c>
      <c r="AF118">
        <v>64.95</v>
      </c>
      <c r="AG118">
        <v>60.01</v>
      </c>
      <c r="AH118">
        <v>56.48</v>
      </c>
    </row>
    <row r="119" spans="1:34" ht="15.75" x14ac:dyDescent="0.3">
      <c r="A119" s="5">
        <v>86</v>
      </c>
      <c r="B119" s="6" t="s">
        <v>87</v>
      </c>
      <c r="C119" s="21">
        <v>13.53</v>
      </c>
      <c r="D119" s="22">
        <v>15.42</v>
      </c>
      <c r="E119" s="23">
        <v>17.32</v>
      </c>
      <c r="F119" s="22">
        <v>21.34</v>
      </c>
      <c r="G119" s="23">
        <v>23.15</v>
      </c>
      <c r="H119" s="22">
        <v>24.95</v>
      </c>
      <c r="I119" s="23">
        <v>26.75</v>
      </c>
      <c r="J119" s="22">
        <v>30.27</v>
      </c>
      <c r="K119" s="23">
        <v>33.450000000000003</v>
      </c>
      <c r="L119" s="24">
        <v>31.86</v>
      </c>
      <c r="M119" s="24">
        <v>29.31</v>
      </c>
      <c r="N119" s="24">
        <v>27.08</v>
      </c>
      <c r="O119" s="24">
        <v>25.49</v>
      </c>
      <c r="P119" s="31"/>
      <c r="R119">
        <v>86</v>
      </c>
      <c r="S119" t="str">
        <f t="shared" si="3"/>
        <v>D86</v>
      </c>
      <c r="T119" t="str">
        <f t="shared" si="4"/>
        <v>D</v>
      </c>
      <c r="U119" t="s">
        <v>87</v>
      </c>
      <c r="V119">
        <v>13.53</v>
      </c>
      <c r="W119">
        <v>15.42</v>
      </c>
      <c r="X119">
        <v>17.32</v>
      </c>
      <c r="Y119">
        <v>21.34</v>
      </c>
      <c r="Z119">
        <v>23.15</v>
      </c>
      <c r="AA119">
        <v>24.95</v>
      </c>
      <c r="AB119">
        <v>26.75</v>
      </c>
      <c r="AC119">
        <v>30.27</v>
      </c>
      <c r="AD119">
        <v>33.450000000000003</v>
      </c>
      <c r="AE119">
        <v>31.86</v>
      </c>
      <c r="AF119">
        <v>29.31</v>
      </c>
      <c r="AG119">
        <v>27.08</v>
      </c>
      <c r="AH119">
        <v>25.49</v>
      </c>
    </row>
    <row r="120" spans="1:34" ht="15.75" x14ac:dyDescent="0.3">
      <c r="A120" s="5">
        <v>87</v>
      </c>
      <c r="B120" s="6" t="s">
        <v>88</v>
      </c>
      <c r="C120" s="21">
        <v>13.53</v>
      </c>
      <c r="D120" s="22">
        <v>15.42</v>
      </c>
      <c r="E120" s="23">
        <v>17.32</v>
      </c>
      <c r="F120" s="22">
        <v>21.34</v>
      </c>
      <c r="G120" s="23">
        <v>23.15</v>
      </c>
      <c r="H120" s="22">
        <v>24.95</v>
      </c>
      <c r="I120" s="23">
        <v>26.75</v>
      </c>
      <c r="J120" s="22">
        <v>30.27</v>
      </c>
      <c r="K120" s="23">
        <v>33.450000000000003</v>
      </c>
      <c r="L120" s="24">
        <v>31.86</v>
      </c>
      <c r="M120" s="24">
        <v>29.31</v>
      </c>
      <c r="N120" s="24">
        <v>27.08</v>
      </c>
      <c r="O120" s="24">
        <v>25.49</v>
      </c>
      <c r="P120" s="31"/>
      <c r="R120">
        <v>87</v>
      </c>
      <c r="S120" t="str">
        <f t="shared" si="3"/>
        <v>D87</v>
      </c>
      <c r="T120" t="str">
        <f t="shared" si="4"/>
        <v>D</v>
      </c>
      <c r="U120" t="s">
        <v>88</v>
      </c>
      <c r="V120">
        <v>13.53</v>
      </c>
      <c r="W120">
        <v>15.42</v>
      </c>
      <c r="X120">
        <v>17.32</v>
      </c>
      <c r="Y120">
        <v>21.34</v>
      </c>
      <c r="Z120">
        <v>23.15</v>
      </c>
      <c r="AA120">
        <v>24.95</v>
      </c>
      <c r="AB120">
        <v>26.75</v>
      </c>
      <c r="AC120">
        <v>30.27</v>
      </c>
      <c r="AD120">
        <v>33.450000000000003</v>
      </c>
      <c r="AE120">
        <v>31.86</v>
      </c>
      <c r="AF120">
        <v>29.31</v>
      </c>
      <c r="AG120">
        <v>27.08</v>
      </c>
      <c r="AH120">
        <v>25.49</v>
      </c>
    </row>
    <row r="121" spans="1:34" ht="15.75" x14ac:dyDescent="0.3">
      <c r="A121" s="5">
        <v>88</v>
      </c>
      <c r="B121" s="6" t="s">
        <v>89</v>
      </c>
      <c r="C121" s="21">
        <v>11.17</v>
      </c>
      <c r="D121" s="22">
        <v>12.73</v>
      </c>
      <c r="E121" s="23">
        <v>14.3</v>
      </c>
      <c r="F121" s="22">
        <v>17.62</v>
      </c>
      <c r="G121" s="23">
        <v>19.11</v>
      </c>
      <c r="H121" s="22">
        <v>20.6</v>
      </c>
      <c r="I121" s="23">
        <v>22.09</v>
      </c>
      <c r="J121" s="22">
        <v>24.99</v>
      </c>
      <c r="K121" s="23">
        <v>27.62</v>
      </c>
      <c r="L121" s="24">
        <v>26.31</v>
      </c>
      <c r="M121" s="24">
        <v>24.2</v>
      </c>
      <c r="N121" s="24">
        <v>22.36</v>
      </c>
      <c r="O121" s="24">
        <v>21.04</v>
      </c>
      <c r="P121" s="31"/>
      <c r="R121">
        <v>88</v>
      </c>
      <c r="S121" t="str">
        <f t="shared" si="3"/>
        <v>D88</v>
      </c>
      <c r="T121" t="str">
        <f t="shared" si="4"/>
        <v>D</v>
      </c>
      <c r="U121" t="s">
        <v>89</v>
      </c>
      <c r="V121">
        <v>11.17</v>
      </c>
      <c r="W121">
        <v>12.73</v>
      </c>
      <c r="X121">
        <v>14.3</v>
      </c>
      <c r="Y121">
        <v>17.62</v>
      </c>
      <c r="Z121">
        <v>19.11</v>
      </c>
      <c r="AA121">
        <v>20.6</v>
      </c>
      <c r="AB121">
        <v>22.09</v>
      </c>
      <c r="AC121">
        <v>24.99</v>
      </c>
      <c r="AD121">
        <v>27.62</v>
      </c>
      <c r="AE121">
        <v>26.31</v>
      </c>
      <c r="AF121">
        <v>24.2</v>
      </c>
      <c r="AG121">
        <v>22.36</v>
      </c>
      <c r="AH121">
        <v>21.04</v>
      </c>
    </row>
    <row r="122" spans="1:34" ht="15.75" x14ac:dyDescent="0.3">
      <c r="A122" s="5">
        <v>88</v>
      </c>
      <c r="B122" s="6" t="s">
        <v>4</v>
      </c>
      <c r="C122" s="21">
        <v>28.31</v>
      </c>
      <c r="D122" s="22">
        <v>32.28</v>
      </c>
      <c r="E122" s="23">
        <v>36.24</v>
      </c>
      <c r="F122" s="22">
        <v>40.21</v>
      </c>
      <c r="G122" s="23">
        <v>43.6</v>
      </c>
      <c r="H122" s="22">
        <v>47</v>
      </c>
      <c r="I122" s="23">
        <v>50.39</v>
      </c>
      <c r="J122" s="22">
        <v>53.8</v>
      </c>
      <c r="K122" s="23">
        <v>59.45</v>
      </c>
      <c r="L122" s="24">
        <v>56.63</v>
      </c>
      <c r="M122" s="24">
        <v>52.09</v>
      </c>
      <c r="N122" s="24">
        <v>48.13</v>
      </c>
      <c r="O122" s="24">
        <v>45.3</v>
      </c>
      <c r="P122" s="31"/>
      <c r="R122">
        <v>88</v>
      </c>
      <c r="S122" t="str">
        <f t="shared" si="3"/>
        <v>S88</v>
      </c>
      <c r="T122" t="str">
        <f t="shared" si="4"/>
        <v>S</v>
      </c>
      <c r="U122" t="s">
        <v>4</v>
      </c>
      <c r="V122">
        <v>28.31</v>
      </c>
      <c r="W122">
        <v>32.28</v>
      </c>
      <c r="X122">
        <v>36.24</v>
      </c>
      <c r="Y122">
        <v>40.21</v>
      </c>
      <c r="Z122">
        <v>43.6</v>
      </c>
      <c r="AA122">
        <v>47</v>
      </c>
      <c r="AB122">
        <v>50.39</v>
      </c>
      <c r="AC122">
        <v>53.8</v>
      </c>
      <c r="AD122">
        <v>59.45</v>
      </c>
      <c r="AE122">
        <v>56.63</v>
      </c>
      <c r="AF122">
        <v>52.09</v>
      </c>
      <c r="AG122">
        <v>48.13</v>
      </c>
      <c r="AH122">
        <v>45.3</v>
      </c>
    </row>
    <row r="123" spans="1:34" ht="15.75" x14ac:dyDescent="0.3">
      <c r="A123" s="5">
        <v>89</v>
      </c>
      <c r="B123" s="6" t="s">
        <v>90</v>
      </c>
      <c r="C123" s="21">
        <v>9.1999999999999993</v>
      </c>
      <c r="D123" s="22">
        <v>10.49</v>
      </c>
      <c r="E123" s="23">
        <v>11.78</v>
      </c>
      <c r="F123" s="22">
        <v>14.52</v>
      </c>
      <c r="G123" s="23">
        <v>15.75</v>
      </c>
      <c r="H123" s="22">
        <v>16.97</v>
      </c>
      <c r="I123" s="23">
        <v>18.2</v>
      </c>
      <c r="J123" s="22">
        <v>20.59</v>
      </c>
      <c r="K123" s="23">
        <v>22.76</v>
      </c>
      <c r="L123" s="24">
        <v>21.68</v>
      </c>
      <c r="M123" s="24">
        <v>19.940000000000001</v>
      </c>
      <c r="N123" s="24">
        <v>18.43</v>
      </c>
      <c r="O123" s="24">
        <v>17.34</v>
      </c>
      <c r="P123" s="31"/>
      <c r="R123">
        <v>89</v>
      </c>
      <c r="S123" t="str">
        <f t="shared" si="3"/>
        <v>D89</v>
      </c>
      <c r="T123" t="str">
        <f t="shared" si="4"/>
        <v>D</v>
      </c>
      <c r="U123" t="s">
        <v>90</v>
      </c>
      <c r="V123">
        <v>9.1999999999999993</v>
      </c>
      <c r="W123">
        <v>10.49</v>
      </c>
      <c r="X123">
        <v>11.78</v>
      </c>
      <c r="Y123">
        <v>14.52</v>
      </c>
      <c r="Z123">
        <v>15.75</v>
      </c>
      <c r="AA123">
        <v>16.97</v>
      </c>
      <c r="AB123">
        <v>18.2</v>
      </c>
      <c r="AC123">
        <v>20.59</v>
      </c>
      <c r="AD123">
        <v>22.76</v>
      </c>
      <c r="AE123">
        <v>21.68</v>
      </c>
      <c r="AF123">
        <v>19.940000000000001</v>
      </c>
      <c r="AG123">
        <v>18.43</v>
      </c>
      <c r="AH123">
        <v>17.34</v>
      </c>
    </row>
    <row r="124" spans="1:34" ht="15.75" x14ac:dyDescent="0.3">
      <c r="A124" s="5">
        <v>90</v>
      </c>
      <c r="B124" s="6" t="s">
        <v>91</v>
      </c>
      <c r="C124" s="21">
        <v>13.15</v>
      </c>
      <c r="D124" s="22">
        <v>14.99</v>
      </c>
      <c r="E124" s="23">
        <v>16.84</v>
      </c>
      <c r="F124" s="22">
        <v>20.440000000000001</v>
      </c>
      <c r="G124" s="23">
        <v>22.17</v>
      </c>
      <c r="H124" s="22">
        <v>23.9</v>
      </c>
      <c r="I124" s="23">
        <v>25.62</v>
      </c>
      <c r="J124" s="22">
        <v>28.77</v>
      </c>
      <c r="K124" s="23">
        <v>31.79</v>
      </c>
      <c r="L124" s="24">
        <v>30.28</v>
      </c>
      <c r="M124" s="24">
        <v>27.85</v>
      </c>
      <c r="N124" s="24">
        <v>25.74</v>
      </c>
      <c r="O124" s="24">
        <v>24.22</v>
      </c>
      <c r="P124" s="31"/>
      <c r="R124">
        <v>90</v>
      </c>
      <c r="S124" t="str">
        <f t="shared" si="3"/>
        <v>D90</v>
      </c>
      <c r="T124" t="str">
        <f t="shared" si="4"/>
        <v>D</v>
      </c>
      <c r="U124" t="s">
        <v>91</v>
      </c>
      <c r="V124">
        <v>13.15</v>
      </c>
      <c r="W124">
        <v>14.99</v>
      </c>
      <c r="X124">
        <v>16.84</v>
      </c>
      <c r="Y124">
        <v>20.440000000000001</v>
      </c>
      <c r="Z124">
        <v>22.17</v>
      </c>
      <c r="AA124">
        <v>23.9</v>
      </c>
      <c r="AB124">
        <v>25.62</v>
      </c>
      <c r="AC124">
        <v>28.77</v>
      </c>
      <c r="AD124">
        <v>31.79</v>
      </c>
      <c r="AE124">
        <v>30.28</v>
      </c>
      <c r="AF124">
        <v>27.85</v>
      </c>
      <c r="AG124">
        <v>25.74</v>
      </c>
      <c r="AH124">
        <v>24.22</v>
      </c>
    </row>
    <row r="125" spans="1:34" ht="15.75" x14ac:dyDescent="0.3">
      <c r="A125" s="5">
        <v>91</v>
      </c>
      <c r="B125" s="6" t="s">
        <v>92</v>
      </c>
      <c r="C125" s="21">
        <v>15.1</v>
      </c>
      <c r="D125" s="22">
        <v>17.21</v>
      </c>
      <c r="E125" s="23">
        <v>19.32</v>
      </c>
      <c r="F125" s="22">
        <v>23.01</v>
      </c>
      <c r="G125" s="23">
        <v>24.95</v>
      </c>
      <c r="H125" s="22">
        <v>26.9</v>
      </c>
      <c r="I125" s="23">
        <v>28.85</v>
      </c>
      <c r="J125" s="22">
        <v>32.049999999999997</v>
      </c>
      <c r="K125" s="23">
        <v>35.43</v>
      </c>
      <c r="L125" s="24">
        <v>33.74</v>
      </c>
      <c r="M125" s="24">
        <v>31.04</v>
      </c>
      <c r="N125" s="24">
        <v>28.68</v>
      </c>
      <c r="O125" s="24">
        <v>26.99</v>
      </c>
      <c r="P125" s="31"/>
      <c r="R125">
        <v>91</v>
      </c>
      <c r="S125" t="str">
        <f t="shared" si="3"/>
        <v>D91</v>
      </c>
      <c r="T125" t="str">
        <f t="shared" si="4"/>
        <v>D</v>
      </c>
      <c r="U125" t="s">
        <v>92</v>
      </c>
      <c r="V125">
        <v>15.1</v>
      </c>
      <c r="W125">
        <v>17.21</v>
      </c>
      <c r="X125">
        <v>19.32</v>
      </c>
      <c r="Y125">
        <v>23.01</v>
      </c>
      <c r="Z125">
        <v>24.95</v>
      </c>
      <c r="AA125">
        <v>26.9</v>
      </c>
      <c r="AB125">
        <v>28.85</v>
      </c>
      <c r="AC125">
        <v>32.049999999999997</v>
      </c>
      <c r="AD125">
        <v>35.43</v>
      </c>
      <c r="AE125">
        <v>33.74</v>
      </c>
      <c r="AF125">
        <v>31.04</v>
      </c>
      <c r="AG125">
        <v>28.68</v>
      </c>
      <c r="AH125">
        <v>26.99</v>
      </c>
    </row>
    <row r="126" spans="1:34" ht="15.75" x14ac:dyDescent="0.3">
      <c r="A126" s="5">
        <v>92</v>
      </c>
      <c r="B126" s="6" t="s">
        <v>93</v>
      </c>
      <c r="C126" s="21">
        <v>15.69</v>
      </c>
      <c r="D126" s="22">
        <v>17.88</v>
      </c>
      <c r="E126" s="23">
        <v>20.079999999999998</v>
      </c>
      <c r="F126" s="22">
        <v>23.91</v>
      </c>
      <c r="G126" s="23">
        <v>25.94</v>
      </c>
      <c r="H126" s="22">
        <v>27.96</v>
      </c>
      <c r="I126" s="23">
        <v>29.98</v>
      </c>
      <c r="J126" s="22">
        <v>33.32</v>
      </c>
      <c r="K126" s="23">
        <v>36.82</v>
      </c>
      <c r="L126" s="24">
        <v>35.07</v>
      </c>
      <c r="M126" s="24">
        <v>32.26</v>
      </c>
      <c r="N126" s="24">
        <v>29.81</v>
      </c>
      <c r="O126" s="24">
        <v>28.05</v>
      </c>
      <c r="P126" s="31"/>
      <c r="R126">
        <v>92</v>
      </c>
      <c r="S126" t="str">
        <f t="shared" si="3"/>
        <v>D92</v>
      </c>
      <c r="T126" t="str">
        <f t="shared" si="4"/>
        <v>D</v>
      </c>
      <c r="U126" t="s">
        <v>93</v>
      </c>
      <c r="V126">
        <v>15.69</v>
      </c>
      <c r="W126">
        <v>17.88</v>
      </c>
      <c r="X126">
        <v>20.079999999999998</v>
      </c>
      <c r="Y126">
        <v>23.91</v>
      </c>
      <c r="Z126">
        <v>25.94</v>
      </c>
      <c r="AA126">
        <v>27.96</v>
      </c>
      <c r="AB126">
        <v>29.98</v>
      </c>
      <c r="AC126">
        <v>33.32</v>
      </c>
      <c r="AD126">
        <v>36.82</v>
      </c>
      <c r="AE126">
        <v>35.07</v>
      </c>
      <c r="AF126">
        <v>32.26</v>
      </c>
      <c r="AG126">
        <v>29.81</v>
      </c>
      <c r="AH126">
        <v>28.05</v>
      </c>
    </row>
    <row r="127" spans="1:34" ht="15.75" x14ac:dyDescent="0.3">
      <c r="A127" s="5">
        <v>93</v>
      </c>
      <c r="B127" s="6" t="s">
        <v>94</v>
      </c>
      <c r="C127" s="21">
        <v>15.1</v>
      </c>
      <c r="D127" s="22">
        <v>17.21</v>
      </c>
      <c r="E127" s="23">
        <v>19.32</v>
      </c>
      <c r="F127" s="22">
        <v>23.01</v>
      </c>
      <c r="G127" s="23">
        <v>24.95</v>
      </c>
      <c r="H127" s="22">
        <v>26.9</v>
      </c>
      <c r="I127" s="23">
        <v>28.85</v>
      </c>
      <c r="J127" s="22">
        <v>32.049999999999997</v>
      </c>
      <c r="K127" s="23">
        <v>35.43</v>
      </c>
      <c r="L127" s="24">
        <v>33.74</v>
      </c>
      <c r="M127" s="24">
        <v>31.04</v>
      </c>
      <c r="N127" s="24">
        <v>28.68</v>
      </c>
      <c r="O127" s="24">
        <v>26.99</v>
      </c>
      <c r="P127" s="31"/>
      <c r="R127">
        <v>93</v>
      </c>
      <c r="S127" t="str">
        <f t="shared" si="3"/>
        <v>D93</v>
      </c>
      <c r="T127" t="str">
        <f t="shared" si="4"/>
        <v>D</v>
      </c>
      <c r="U127" t="s">
        <v>94</v>
      </c>
      <c r="V127">
        <v>15.1</v>
      </c>
      <c r="W127">
        <v>17.21</v>
      </c>
      <c r="X127">
        <v>19.32</v>
      </c>
      <c r="Y127">
        <v>23.01</v>
      </c>
      <c r="Z127">
        <v>24.95</v>
      </c>
      <c r="AA127">
        <v>26.9</v>
      </c>
      <c r="AB127">
        <v>28.85</v>
      </c>
      <c r="AC127">
        <v>32.049999999999997</v>
      </c>
      <c r="AD127">
        <v>35.43</v>
      </c>
      <c r="AE127">
        <v>33.74</v>
      </c>
      <c r="AF127">
        <v>31.04</v>
      </c>
      <c r="AG127">
        <v>28.68</v>
      </c>
      <c r="AH127">
        <v>26.99</v>
      </c>
    </row>
    <row r="128" spans="1:34" ht="15.75" x14ac:dyDescent="0.3">
      <c r="A128" s="5">
        <v>94</v>
      </c>
      <c r="B128" s="6" t="s">
        <v>95</v>
      </c>
      <c r="C128" s="21">
        <v>15.1</v>
      </c>
      <c r="D128" s="22">
        <v>17.21</v>
      </c>
      <c r="E128" s="23">
        <v>19.32</v>
      </c>
      <c r="F128" s="22">
        <v>23.01</v>
      </c>
      <c r="G128" s="23">
        <v>24.95</v>
      </c>
      <c r="H128" s="22">
        <v>26.9</v>
      </c>
      <c r="I128" s="23">
        <v>28.85</v>
      </c>
      <c r="J128" s="22">
        <v>32.049999999999997</v>
      </c>
      <c r="K128" s="23">
        <v>35.43</v>
      </c>
      <c r="L128" s="24">
        <v>33.74</v>
      </c>
      <c r="M128" s="24">
        <v>31.04</v>
      </c>
      <c r="N128" s="24">
        <v>28.68</v>
      </c>
      <c r="O128" s="24">
        <v>26.99</v>
      </c>
      <c r="P128" s="31"/>
      <c r="R128">
        <v>94</v>
      </c>
      <c r="S128" t="str">
        <f t="shared" si="3"/>
        <v>D94</v>
      </c>
      <c r="T128" t="str">
        <f t="shared" si="4"/>
        <v>D</v>
      </c>
      <c r="U128" t="s">
        <v>95</v>
      </c>
      <c r="V128">
        <v>15.1</v>
      </c>
      <c r="W128">
        <v>17.21</v>
      </c>
      <c r="X128">
        <v>19.32</v>
      </c>
      <c r="Y128">
        <v>23.01</v>
      </c>
      <c r="Z128">
        <v>24.95</v>
      </c>
      <c r="AA128">
        <v>26.9</v>
      </c>
      <c r="AB128">
        <v>28.85</v>
      </c>
      <c r="AC128">
        <v>32.049999999999997</v>
      </c>
      <c r="AD128">
        <v>35.43</v>
      </c>
      <c r="AE128">
        <v>33.74</v>
      </c>
      <c r="AF128">
        <v>31.04</v>
      </c>
      <c r="AG128">
        <v>28.68</v>
      </c>
      <c r="AH128">
        <v>26.99</v>
      </c>
    </row>
    <row r="129" spans="1:34" ht="15.75" x14ac:dyDescent="0.3">
      <c r="A129" s="5">
        <v>95</v>
      </c>
      <c r="B129" s="6" t="s">
        <v>96</v>
      </c>
      <c r="C129" s="21">
        <v>15.69</v>
      </c>
      <c r="D129" s="22">
        <v>17.88</v>
      </c>
      <c r="E129" s="23">
        <v>20.079999999999998</v>
      </c>
      <c r="F129" s="22">
        <v>23.91</v>
      </c>
      <c r="G129" s="23">
        <v>25.94</v>
      </c>
      <c r="H129" s="22">
        <v>27.96</v>
      </c>
      <c r="I129" s="23">
        <v>29.98</v>
      </c>
      <c r="J129" s="22">
        <v>33.32</v>
      </c>
      <c r="K129" s="23">
        <v>36.82</v>
      </c>
      <c r="L129" s="24">
        <v>35.07</v>
      </c>
      <c r="M129" s="24">
        <v>32.26</v>
      </c>
      <c r="N129" s="24">
        <v>29.81</v>
      </c>
      <c r="O129" s="24">
        <v>28.05</v>
      </c>
      <c r="P129" s="31"/>
      <c r="R129">
        <v>95</v>
      </c>
      <c r="S129" t="str">
        <f t="shared" si="3"/>
        <v>D95</v>
      </c>
      <c r="T129" t="str">
        <f t="shared" si="4"/>
        <v>D</v>
      </c>
      <c r="U129" t="s">
        <v>96</v>
      </c>
      <c r="V129">
        <v>15.69</v>
      </c>
      <c r="W129">
        <v>17.88</v>
      </c>
      <c r="X129">
        <v>20.079999999999998</v>
      </c>
      <c r="Y129">
        <v>23.91</v>
      </c>
      <c r="Z129">
        <v>25.94</v>
      </c>
      <c r="AA129">
        <v>27.96</v>
      </c>
      <c r="AB129">
        <v>29.98</v>
      </c>
      <c r="AC129">
        <v>33.32</v>
      </c>
      <c r="AD129">
        <v>36.82</v>
      </c>
      <c r="AE129">
        <v>35.07</v>
      </c>
      <c r="AF129">
        <v>32.26</v>
      </c>
      <c r="AG129">
        <v>29.81</v>
      </c>
      <c r="AH129">
        <v>28.05</v>
      </c>
    </row>
    <row r="130" spans="1:34" ht="16.5" thickBot="1" x14ac:dyDescent="0.35">
      <c r="A130" s="7">
        <v>98</v>
      </c>
      <c r="B130" s="8" t="s">
        <v>97</v>
      </c>
      <c r="C130" s="25">
        <v>49.28</v>
      </c>
      <c r="D130" s="26">
        <v>56.17</v>
      </c>
      <c r="E130" s="27">
        <v>63.08</v>
      </c>
      <c r="F130" s="26">
        <v>69.97</v>
      </c>
      <c r="G130" s="27">
        <v>75.88</v>
      </c>
      <c r="H130" s="26">
        <v>81.8</v>
      </c>
      <c r="I130" s="27">
        <v>87.71</v>
      </c>
      <c r="J130" s="26">
        <v>93.62</v>
      </c>
      <c r="K130" s="27">
        <v>103.48</v>
      </c>
      <c r="L130" s="28">
        <v>98.55</v>
      </c>
      <c r="M130" s="28">
        <v>90.66</v>
      </c>
      <c r="N130" s="28">
        <v>83.77</v>
      </c>
      <c r="O130" s="28">
        <v>78.84</v>
      </c>
      <c r="P130" s="31"/>
      <c r="R130">
        <v>98</v>
      </c>
      <c r="S130" t="str">
        <f t="shared" si="3"/>
        <v>D98</v>
      </c>
      <c r="T130" t="str">
        <f t="shared" si="4"/>
        <v>D</v>
      </c>
      <c r="U130" t="s">
        <v>97</v>
      </c>
      <c r="V130">
        <v>49.28</v>
      </c>
      <c r="W130">
        <v>56.17</v>
      </c>
      <c r="X130">
        <v>63.08</v>
      </c>
      <c r="Y130">
        <v>69.97</v>
      </c>
      <c r="Z130">
        <v>75.88</v>
      </c>
      <c r="AA130">
        <v>81.8</v>
      </c>
      <c r="AB130">
        <v>87.71</v>
      </c>
      <c r="AC130">
        <v>93.62</v>
      </c>
      <c r="AD130">
        <v>103.48</v>
      </c>
      <c r="AE130">
        <v>98.55</v>
      </c>
      <c r="AF130">
        <v>90.66</v>
      </c>
      <c r="AG130">
        <v>83.77</v>
      </c>
      <c r="AH130">
        <v>78.84</v>
      </c>
    </row>
    <row r="131" spans="1:34" x14ac:dyDescent="0.25"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</row>
    <row r="132" spans="1:34" x14ac:dyDescent="0.25"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</row>
    <row r="133" spans="1:34" x14ac:dyDescent="0.25"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</row>
    <row r="134" spans="1:34" x14ac:dyDescent="0.25"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</row>
    <row r="135" spans="1:34" x14ac:dyDescent="0.25"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</row>
    <row r="136" spans="1:34" x14ac:dyDescent="0.25"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</row>
    <row r="137" spans="1:34" x14ac:dyDescent="0.25"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</row>
    <row r="138" spans="1:34" x14ac:dyDescent="0.25"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</row>
    <row r="139" spans="1:34" x14ac:dyDescent="0.25"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</row>
    <row r="140" spans="1:34" x14ac:dyDescent="0.25"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</row>
    <row r="141" spans="1:34" x14ac:dyDescent="0.25"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</row>
    <row r="142" spans="1:34" x14ac:dyDescent="0.25"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</row>
    <row r="143" spans="1:34" x14ac:dyDescent="0.25"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</row>
    <row r="144" spans="1:34" x14ac:dyDescent="0.25"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</row>
    <row r="145" spans="3:15" x14ac:dyDescent="0.25"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</row>
    <row r="146" spans="3:15" x14ac:dyDescent="0.25"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</row>
    <row r="147" spans="3:15" x14ac:dyDescent="0.25"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</row>
    <row r="148" spans="3:15" x14ac:dyDescent="0.25"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</row>
    <row r="149" spans="3:15" x14ac:dyDescent="0.25"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</row>
    <row r="150" spans="3:15" x14ac:dyDescent="0.25"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</row>
    <row r="151" spans="3:15" x14ac:dyDescent="0.25"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</row>
    <row r="152" spans="3:15" x14ac:dyDescent="0.25"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</row>
    <row r="153" spans="3:15" x14ac:dyDescent="0.25"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</row>
    <row r="154" spans="3:15" x14ac:dyDescent="0.25"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</row>
    <row r="155" spans="3:15" x14ac:dyDescent="0.25"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</row>
    <row r="156" spans="3:15" x14ac:dyDescent="0.25"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</row>
    <row r="157" spans="3:15" x14ac:dyDescent="0.25"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</row>
    <row r="158" spans="3:15" x14ac:dyDescent="0.25"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</row>
    <row r="159" spans="3:15" x14ac:dyDescent="0.25"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</row>
    <row r="160" spans="3:15" x14ac:dyDescent="0.25"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</row>
    <row r="161" spans="3:15" x14ac:dyDescent="0.25"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</row>
    <row r="162" spans="3:15" x14ac:dyDescent="0.25"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</row>
    <row r="163" spans="3:15" x14ac:dyDescent="0.25"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</row>
    <row r="164" spans="3:15" x14ac:dyDescent="0.25"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</row>
    <row r="165" spans="3:15" x14ac:dyDescent="0.25"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</row>
    <row r="166" spans="3:15" x14ac:dyDescent="0.25"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</row>
    <row r="167" spans="3:15" x14ac:dyDescent="0.25"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</row>
    <row r="168" spans="3:15" x14ac:dyDescent="0.25"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</row>
    <row r="169" spans="3:15" x14ac:dyDescent="0.25"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</row>
    <row r="170" spans="3:15" x14ac:dyDescent="0.25"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</row>
    <row r="171" spans="3:15" x14ac:dyDescent="0.25"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</row>
    <row r="172" spans="3:15" x14ac:dyDescent="0.25"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</row>
    <row r="173" spans="3:15" x14ac:dyDescent="0.25"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</row>
    <row r="174" spans="3:15" x14ac:dyDescent="0.25"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</row>
    <row r="175" spans="3:15" x14ac:dyDescent="0.25"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</row>
    <row r="176" spans="3:15" x14ac:dyDescent="0.25"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</row>
    <row r="177" spans="3:15" x14ac:dyDescent="0.25"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</row>
    <row r="178" spans="3:15" x14ac:dyDescent="0.25"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</row>
    <row r="179" spans="3:15" x14ac:dyDescent="0.25"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</row>
    <row r="180" spans="3:15" x14ac:dyDescent="0.25"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</row>
    <row r="181" spans="3:15" x14ac:dyDescent="0.25"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</row>
    <row r="182" spans="3:15" x14ac:dyDescent="0.25"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</row>
    <row r="183" spans="3:15" x14ac:dyDescent="0.25"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</row>
    <row r="184" spans="3:15" x14ac:dyDescent="0.25"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</row>
    <row r="185" spans="3:15" x14ac:dyDescent="0.25"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</row>
    <row r="186" spans="3:15" x14ac:dyDescent="0.25"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</row>
    <row r="187" spans="3:15" x14ac:dyDescent="0.25"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</row>
    <row r="188" spans="3:15" x14ac:dyDescent="0.25"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</row>
    <row r="189" spans="3:15" x14ac:dyDescent="0.25"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</row>
    <row r="190" spans="3:15" x14ac:dyDescent="0.25"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</row>
    <row r="191" spans="3:15" x14ac:dyDescent="0.25"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</row>
    <row r="192" spans="3:15" x14ac:dyDescent="0.25"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</row>
    <row r="193" spans="3:15" x14ac:dyDescent="0.25"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</row>
    <row r="194" spans="3:15" x14ac:dyDescent="0.25"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</row>
    <row r="195" spans="3:15" x14ac:dyDescent="0.25"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</row>
    <row r="196" spans="3:15" x14ac:dyDescent="0.25"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</row>
    <row r="197" spans="3:15" x14ac:dyDescent="0.25"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</row>
    <row r="198" spans="3:15" x14ac:dyDescent="0.25"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</row>
    <row r="199" spans="3:15" x14ac:dyDescent="0.25"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</row>
    <row r="200" spans="3:15" x14ac:dyDescent="0.25"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</row>
    <row r="201" spans="3:15" x14ac:dyDescent="0.25"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</row>
    <row r="202" spans="3:15" x14ac:dyDescent="0.25"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</row>
    <row r="203" spans="3:15" x14ac:dyDescent="0.25"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</row>
    <row r="204" spans="3:15" x14ac:dyDescent="0.25"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</row>
    <row r="205" spans="3:15" x14ac:dyDescent="0.25"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</row>
    <row r="206" spans="3:15" x14ac:dyDescent="0.25"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</row>
    <row r="207" spans="3:15" x14ac:dyDescent="0.25"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</row>
    <row r="208" spans="3:15" x14ac:dyDescent="0.25"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</row>
    <row r="209" spans="3:15" x14ac:dyDescent="0.25"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</row>
    <row r="210" spans="3:15" x14ac:dyDescent="0.25"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</row>
    <row r="211" spans="3:15" x14ac:dyDescent="0.25"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</row>
    <row r="212" spans="3:15" x14ac:dyDescent="0.25"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</row>
    <row r="213" spans="3:15" x14ac:dyDescent="0.25"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</row>
    <row r="214" spans="3:15" x14ac:dyDescent="0.25"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</row>
    <row r="215" spans="3:15" x14ac:dyDescent="0.25"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</row>
    <row r="216" spans="3:15" x14ac:dyDescent="0.25"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</row>
    <row r="217" spans="3:15" x14ac:dyDescent="0.25"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</row>
    <row r="218" spans="3:15" x14ac:dyDescent="0.25"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</row>
    <row r="219" spans="3:15" x14ac:dyDescent="0.25"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</row>
    <row r="220" spans="3:15" x14ac:dyDescent="0.25"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</row>
    <row r="221" spans="3:15" x14ac:dyDescent="0.25"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</row>
    <row r="222" spans="3:15" x14ac:dyDescent="0.25"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</row>
    <row r="223" spans="3:15" x14ac:dyDescent="0.25"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</row>
    <row r="224" spans="3:15" x14ac:dyDescent="0.25"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</row>
    <row r="225" spans="3:15" x14ac:dyDescent="0.25"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</row>
    <row r="226" spans="3:15" x14ac:dyDescent="0.25"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</row>
    <row r="227" spans="3:15" x14ac:dyDescent="0.25"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</row>
    <row r="228" spans="3:15" x14ac:dyDescent="0.25"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</row>
    <row r="229" spans="3:15" x14ac:dyDescent="0.25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</row>
    <row r="230" spans="3:15" x14ac:dyDescent="0.25"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</row>
    <row r="231" spans="3:15" x14ac:dyDescent="0.25"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</row>
    <row r="232" spans="3:15" x14ac:dyDescent="0.25"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</row>
    <row r="233" spans="3:15" x14ac:dyDescent="0.25"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</row>
    <row r="234" spans="3:15" x14ac:dyDescent="0.25"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</row>
    <row r="235" spans="3:15" x14ac:dyDescent="0.25"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</row>
    <row r="236" spans="3:15" x14ac:dyDescent="0.25"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</row>
    <row r="237" spans="3:15" x14ac:dyDescent="0.25"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</row>
    <row r="238" spans="3:15" x14ac:dyDescent="0.25"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</row>
    <row r="239" spans="3:15" x14ac:dyDescent="0.25"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</row>
    <row r="240" spans="3:15" x14ac:dyDescent="0.25"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</row>
    <row r="241" spans="3:15" x14ac:dyDescent="0.25"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</row>
    <row r="242" spans="3:15" x14ac:dyDescent="0.25"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</row>
    <row r="243" spans="3:15" x14ac:dyDescent="0.25"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</row>
    <row r="244" spans="3:15" x14ac:dyDescent="0.25"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</row>
    <row r="245" spans="3:15" x14ac:dyDescent="0.25"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</row>
    <row r="246" spans="3:15" x14ac:dyDescent="0.25"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</row>
    <row r="247" spans="3:15" x14ac:dyDescent="0.25"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</row>
    <row r="248" spans="3:15" x14ac:dyDescent="0.25"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</row>
    <row r="249" spans="3:15" x14ac:dyDescent="0.25"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</row>
    <row r="250" spans="3:15" x14ac:dyDescent="0.25"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</row>
    <row r="251" spans="3:15" x14ac:dyDescent="0.25"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</row>
    <row r="252" spans="3:15" x14ac:dyDescent="0.25"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</row>
    <row r="253" spans="3:15" x14ac:dyDescent="0.25"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</row>
    <row r="254" spans="3:15" x14ac:dyDescent="0.25"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</row>
    <row r="255" spans="3:15" x14ac:dyDescent="0.25"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</row>
    <row r="256" spans="3:15" x14ac:dyDescent="0.25"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</row>
    <row r="257" spans="3:15" x14ac:dyDescent="0.25"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</row>
    <row r="258" spans="3:15" x14ac:dyDescent="0.25"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</row>
    <row r="259" spans="3:15" x14ac:dyDescent="0.25"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</row>
    <row r="260" spans="3:15" x14ac:dyDescent="0.25"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</row>
    <row r="261" spans="3:15" x14ac:dyDescent="0.25"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</row>
    <row r="262" spans="3:15" x14ac:dyDescent="0.25"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</row>
    <row r="263" spans="3:15" x14ac:dyDescent="0.25"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</row>
    <row r="264" spans="3:15" x14ac:dyDescent="0.25"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</row>
    <row r="265" spans="3:15" x14ac:dyDescent="0.25"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</row>
    <row r="266" spans="3:15" x14ac:dyDescent="0.25"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</row>
    <row r="267" spans="3:15" x14ac:dyDescent="0.25"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</row>
    <row r="268" spans="3:15" x14ac:dyDescent="0.25"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</row>
    <row r="269" spans="3:15" x14ac:dyDescent="0.25"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</row>
    <row r="270" spans="3:15" x14ac:dyDescent="0.25"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</row>
    <row r="271" spans="3:15" x14ac:dyDescent="0.25"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</row>
    <row r="272" spans="3:15" x14ac:dyDescent="0.25"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</row>
    <row r="273" spans="3:15" x14ac:dyDescent="0.25"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</row>
    <row r="274" spans="3:15" x14ac:dyDescent="0.25"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</row>
    <row r="275" spans="3:15" x14ac:dyDescent="0.25"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</row>
    <row r="276" spans="3:15" x14ac:dyDescent="0.25"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</row>
    <row r="277" spans="3:15" x14ac:dyDescent="0.25"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</row>
    <row r="278" spans="3:15" x14ac:dyDescent="0.25"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</row>
    <row r="279" spans="3:15" x14ac:dyDescent="0.25"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</row>
    <row r="280" spans="3:15" x14ac:dyDescent="0.25"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</row>
    <row r="281" spans="3:15" x14ac:dyDescent="0.25"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</row>
    <row r="282" spans="3:15" x14ac:dyDescent="0.25"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</row>
    <row r="283" spans="3:15" x14ac:dyDescent="0.25"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</row>
    <row r="284" spans="3:15" x14ac:dyDescent="0.25"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</row>
    <row r="285" spans="3:15" x14ac:dyDescent="0.25"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</row>
    <row r="286" spans="3:15" x14ac:dyDescent="0.25"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</row>
    <row r="287" spans="3:15" x14ac:dyDescent="0.25"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</row>
    <row r="288" spans="3:15" x14ac:dyDescent="0.25"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</row>
    <row r="289" spans="3:15" x14ac:dyDescent="0.25"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</row>
    <row r="290" spans="3:15" x14ac:dyDescent="0.25"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</row>
    <row r="291" spans="3:15" x14ac:dyDescent="0.25"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</row>
    <row r="292" spans="3:15" x14ac:dyDescent="0.25"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</row>
    <row r="293" spans="3:15" x14ac:dyDescent="0.25"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</row>
    <row r="294" spans="3:15" x14ac:dyDescent="0.25"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</row>
    <row r="295" spans="3:15" x14ac:dyDescent="0.25"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</row>
    <row r="296" spans="3:15" x14ac:dyDescent="0.25"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</row>
    <row r="297" spans="3:15" x14ac:dyDescent="0.25"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</row>
    <row r="298" spans="3:15" x14ac:dyDescent="0.25"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</row>
    <row r="299" spans="3:15" x14ac:dyDescent="0.25"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</row>
    <row r="300" spans="3:15" x14ac:dyDescent="0.25"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</row>
    <row r="301" spans="3:15" x14ac:dyDescent="0.25"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</row>
  </sheetData>
  <mergeCells count="3">
    <mergeCell ref="A7:O7"/>
    <mergeCell ref="A8:O8"/>
    <mergeCell ref="A10:O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EXPLICATIONS</vt:lpstr>
      <vt:lpstr>EXPEDITION</vt:lpstr>
      <vt:lpstr>TARIF1</vt:lpstr>
      <vt:lpstr>TARIF2</vt:lpstr>
      <vt:lpstr>TARIF3</vt:lpstr>
      <vt:lpstr>TARIF1!Impression_des_titres</vt:lpstr>
      <vt:lpstr>poidsMaxi_03</vt:lpstr>
      <vt:lpstr>poidsMini_03</vt:lpstr>
      <vt:lpstr>tarif_01</vt:lpstr>
      <vt:lpstr>tarif_02</vt:lpstr>
      <vt:lpstr>tarif_03</vt:lpstr>
      <vt:lpstr>TARIF1!Zone_d_impression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GUC Huriyé</dc:creator>
  <cp:lastModifiedBy>XLSolutions, Marc BROSSEAU</cp:lastModifiedBy>
  <dcterms:created xsi:type="dcterms:W3CDTF">2015-09-14T12:09:36Z</dcterms:created>
  <dcterms:modified xsi:type="dcterms:W3CDTF">2015-09-18T15:10:29Z</dcterms:modified>
</cp:coreProperties>
</file>