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Marc BROSSEAU\Documents\Mes Projets\MIB\PROJET CLIENTS\1 PROSPECTS\11 fanny281\"/>
    </mc:Choice>
  </mc:AlternateContent>
  <bookViews>
    <workbookView xWindow="0" yWindow="0" windowWidth="28800" windowHeight="11835"/>
  </bookViews>
  <sheets>
    <sheet name="EXEMPLE LISTE TARIFS" sheetId="1" r:id="rId1"/>
    <sheet name="EXEMPLE DEVISEUR" sheetId="2" r:id="rId2"/>
  </sheets>
  <externalReferences>
    <externalReference r:id="rId3"/>
  </externalReferences>
  <definedNames>
    <definedName name="_MAJ1">'[1]NOUVEAU MAJ'!$1:$1048576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75" i="2" l="1"/>
  <c r="K57" i="2"/>
  <c r="L65" i="2"/>
  <c r="L67" i="2" s="1"/>
  <c r="M67" i="2"/>
  <c r="N63" i="2"/>
  <c r="L63" i="2"/>
  <c r="K63" i="2"/>
  <c r="L57" i="2"/>
  <c r="G2" i="2"/>
  <c r="N67" i="2" l="1"/>
  <c r="O67" i="2" s="1"/>
  <c r="L68" i="2"/>
  <c r="L69" i="2" s="1"/>
</calcChain>
</file>

<file path=xl/sharedStrings.xml><?xml version="1.0" encoding="utf-8"?>
<sst xmlns="http://schemas.openxmlformats.org/spreadsheetml/2006/main" count="69" uniqueCount="58">
  <si>
    <t>Désignation</t>
  </si>
  <si>
    <t>Prix achat
SAP €</t>
  </si>
  <si>
    <t>Prix de vente 
catalogue HT €</t>
  </si>
  <si>
    <t xml:space="preserve">Remise 
max % </t>
  </si>
  <si>
    <t>Prix de vente net HT €</t>
  </si>
  <si>
    <t>Marge €</t>
  </si>
  <si>
    <t>Marge %</t>
  </si>
  <si>
    <t xml:space="preserve">Qté </t>
  </si>
  <si>
    <t>Total Prix de vente net HT €</t>
  </si>
  <si>
    <t>Total Prix de vente net TTC €</t>
  </si>
  <si>
    <t>Somme des prix d'achat</t>
  </si>
  <si>
    <t>124990</t>
  </si>
  <si>
    <t>8630-1145-43</t>
  </si>
  <si>
    <t>8203-0002-00</t>
  </si>
  <si>
    <t>114547-K</t>
  </si>
  <si>
    <t>114503</t>
  </si>
  <si>
    <t>8630-1145-45</t>
  </si>
  <si>
    <t>8630-1145-70</t>
  </si>
  <si>
    <t>8630-1145-28</t>
  </si>
  <si>
    <t>158040</t>
  </si>
  <si>
    <t>LISTE</t>
  </si>
  <si>
    <t>Référence</t>
  </si>
  <si>
    <t>Référence
2</t>
  </si>
  <si>
    <t>Prix achat
 €</t>
  </si>
  <si>
    <t>XXX</t>
  </si>
  <si>
    <t>A</t>
  </si>
  <si>
    <t>B</t>
  </si>
  <si>
    <t>C</t>
  </si>
  <si>
    <t>D</t>
  </si>
  <si>
    <t>E</t>
  </si>
  <si>
    <t>F</t>
  </si>
  <si>
    <t>G</t>
  </si>
  <si>
    <t>H</t>
  </si>
  <si>
    <t>I</t>
  </si>
  <si>
    <t>DATE :</t>
  </si>
  <si>
    <t xml:space="preserve">Adresse client : </t>
  </si>
  <si>
    <t>Adresse livraison :</t>
  </si>
  <si>
    <t>Date de livraison</t>
  </si>
  <si>
    <t>souhaitée :</t>
  </si>
  <si>
    <t>DEVIS</t>
  </si>
  <si>
    <t xml:space="preserve">Remise 
% </t>
  </si>
  <si>
    <t xml:space="preserve">Informations supplémentaires : </t>
  </si>
  <si>
    <t>TOTAL HT APRES REMISE</t>
  </si>
  <si>
    <t>Total prix d'achat</t>
  </si>
  <si>
    <t>Total marge €</t>
  </si>
  <si>
    <t xml:space="preserve">Total 
marge % </t>
  </si>
  <si>
    <t>REMISE GLOBALE</t>
  </si>
  <si>
    <t>TOTAL HT APRES TOUTES REMISES</t>
  </si>
  <si>
    <t>TVA 20,00%</t>
  </si>
  <si>
    <t>TOTAL TTC APRES REMISE</t>
  </si>
  <si>
    <t>CONDITION DE PAIEMENT</t>
  </si>
  <si>
    <t>MODE DE PAIEMENT</t>
  </si>
  <si>
    <t>TERME DE LIVRAISON</t>
  </si>
  <si>
    <t>VALIDITE DU DEVIS</t>
  </si>
  <si>
    <t>Au dela, merci de nous recontacter</t>
  </si>
  <si>
    <t>GARANTIE</t>
  </si>
  <si>
    <t>2 ans pièces et main d'œuvre</t>
  </si>
  <si>
    <t xml:space="preserve">Référence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</si>
</sst>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43" formatCode="_-* #,##0.00\ _€_-;\-* #,##0.00\ _€_-;_-* &quot;-&quot;??\ _€_-;_-@_-"/>
    <numFmt numFmtId="164" formatCode="_-* #,##0.00\ &quot;F&quot;_-;\-* #,##0.00\ &quot;F&quot;_-;_-* &quot;-&quot;??\ &quot;F&quot;_-;_-@_-"/>
    <numFmt numFmtId="165" formatCode="#,##0.00\ _€"/>
    <numFmt numFmtId="166" formatCode="#,##0.00_ ;\-#,##0.00\ "/>
  </numFmts>
  <fonts count="2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b/>
      <sz val="11"/>
      <color rgb="FFFF0000"/>
      <name val="Calibri"/>
      <family val="2"/>
      <scheme val="minor"/>
    </font>
    <font>
      <b/>
      <sz val="10"/>
      <color rgb="FFFF0000"/>
      <name val="Arial"/>
      <family val="2"/>
    </font>
    <font>
      <sz val="10"/>
      <name val="Times New Roman"/>
      <family val="1"/>
    </font>
    <font>
      <b/>
      <sz val="10"/>
      <name val="Times New Roman"/>
      <family val="1"/>
    </font>
    <font>
      <b/>
      <sz val="10"/>
      <color rgb="FFFF0000"/>
      <name val="Times New Roman"/>
      <family val="1"/>
    </font>
    <font>
      <b/>
      <sz val="16"/>
      <name val="Arial"/>
      <family val="2"/>
    </font>
    <font>
      <b/>
      <sz val="9"/>
      <name val="Arial"/>
      <family val="2"/>
    </font>
    <font>
      <b/>
      <sz val="11"/>
      <name val="Calibri"/>
      <family val="2"/>
      <scheme val="minor"/>
    </font>
    <font>
      <b/>
      <sz val="10"/>
      <color theme="1"/>
      <name val="Arial"/>
      <family val="2"/>
    </font>
    <font>
      <b/>
      <i/>
      <sz val="10"/>
      <name val="Arial"/>
      <family val="2"/>
    </font>
    <font>
      <b/>
      <sz val="11"/>
      <name val="Arial"/>
      <family val="2"/>
    </font>
    <font>
      <b/>
      <sz val="11"/>
      <color rgb="FFFF0000"/>
      <name val="Arial"/>
      <family val="2"/>
    </font>
    <font>
      <i/>
      <sz val="11"/>
      <name val="Arial"/>
      <family val="2"/>
    </font>
    <font>
      <b/>
      <i/>
      <sz val="14"/>
      <name val="Arial"/>
      <family val="2"/>
    </font>
    <font>
      <sz val="11"/>
      <color rgb="FFFF0000"/>
      <name val="Arial"/>
      <family val="2"/>
    </font>
    <font>
      <sz val="11"/>
      <name val="Arial"/>
      <family val="2"/>
    </font>
    <font>
      <sz val="10"/>
      <color rgb="FFFF0000"/>
      <name val="Arial"/>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rgb="FF99CCFF"/>
        <bgColor indexed="64"/>
      </patternFill>
    </fill>
    <fill>
      <patternFill patternType="solid">
        <fgColor theme="5" tint="0.39997558519241921"/>
        <bgColor indexed="64"/>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164" fontId="3" fillId="0" borderId="0" applyFont="0" applyFill="0" applyBorder="0" applyAlignment="0" applyProtection="0"/>
    <xf numFmtId="9" fontId="3" fillId="0" borderId="0" applyFont="0" applyFill="0" applyBorder="0" applyAlignment="0" applyProtection="0"/>
  </cellStyleXfs>
  <cellXfs count="277">
    <xf numFmtId="0" fontId="0" fillId="0" borderId="0" xfId="0"/>
    <xf numFmtId="0" fontId="0" fillId="2" borderId="0" xfId="0" applyFill="1" applyProtection="1">
      <protection locked="0"/>
    </xf>
    <xf numFmtId="0" fontId="0" fillId="3" borderId="1" xfId="0" applyFill="1" applyBorder="1" applyProtection="1">
      <protection locked="0"/>
    </xf>
    <xf numFmtId="44" fontId="4" fillId="3" borderId="2" xfId="2" applyFont="1" applyFill="1" applyBorder="1" applyAlignment="1" applyProtection="1">
      <alignment vertical="center"/>
      <protection locked="0"/>
    </xf>
    <xf numFmtId="44" fontId="4" fillId="3" borderId="2" xfId="2" applyFont="1" applyFill="1" applyBorder="1" applyAlignment="1" applyProtection="1">
      <alignment vertical="center"/>
      <protection hidden="1"/>
    </xf>
    <xf numFmtId="44" fontId="4" fillId="3" borderId="3" xfId="2" applyFont="1" applyFill="1" applyBorder="1" applyAlignment="1" applyProtection="1">
      <alignment vertical="center"/>
      <protection locked="0"/>
    </xf>
    <xf numFmtId="0" fontId="0" fillId="2" borderId="0" xfId="0" applyFill="1" applyProtection="1">
      <protection hidden="1"/>
    </xf>
    <xf numFmtId="44" fontId="4" fillId="3" borderId="4" xfId="2" applyFont="1" applyFill="1" applyBorder="1" applyAlignment="1" applyProtection="1">
      <alignment vertical="center"/>
      <protection locked="0"/>
    </xf>
    <xf numFmtId="44" fontId="4" fillId="3" borderId="0" xfId="2" applyFont="1" applyFill="1" applyBorder="1" applyAlignment="1" applyProtection="1">
      <alignment horizontal="right" vertical="center"/>
      <protection locked="0"/>
    </xf>
    <xf numFmtId="44" fontId="4" fillId="3" borderId="0" xfId="2" applyFont="1" applyFill="1" applyBorder="1" applyAlignment="1" applyProtection="1">
      <alignment vertical="center"/>
      <protection hidden="1"/>
    </xf>
    <xf numFmtId="44" fontId="4" fillId="3" borderId="0" xfId="2" applyFont="1" applyFill="1" applyBorder="1" applyAlignment="1" applyProtection="1">
      <alignment vertical="center"/>
      <protection locked="0"/>
    </xf>
    <xf numFmtId="44" fontId="4" fillId="3" borderId="5" xfId="2" applyFont="1" applyFill="1" applyBorder="1" applyAlignment="1" applyProtection="1">
      <alignment vertical="center"/>
      <protection locked="0"/>
    </xf>
    <xf numFmtId="44" fontId="4" fillId="3" borderId="6" xfId="2" applyFont="1" applyFill="1" applyBorder="1" applyAlignment="1" applyProtection="1">
      <alignment vertical="center"/>
      <protection locked="0"/>
    </xf>
    <xf numFmtId="44" fontId="4" fillId="3" borderId="7" xfId="2" applyFont="1" applyFill="1" applyBorder="1" applyAlignment="1" applyProtection="1">
      <alignment vertical="center"/>
      <protection locked="0"/>
    </xf>
    <xf numFmtId="44" fontId="4" fillId="3" borderId="7" xfId="2" applyFont="1" applyFill="1" applyBorder="1" applyAlignment="1" applyProtection="1">
      <alignment vertical="center"/>
      <protection hidden="1"/>
    </xf>
    <xf numFmtId="44" fontId="4" fillId="3" borderId="8" xfId="2" applyFont="1" applyFill="1" applyBorder="1" applyAlignment="1" applyProtection="1">
      <alignment vertical="center"/>
      <protection locked="0"/>
    </xf>
    <xf numFmtId="44" fontId="3" fillId="2" borderId="0" xfId="2" applyFont="1" applyFill="1" applyAlignment="1" applyProtection="1">
      <alignment horizontal="center"/>
      <protection locked="0"/>
    </xf>
    <xf numFmtId="44" fontId="3" fillId="2" borderId="0" xfId="2" applyFont="1" applyFill="1" applyAlignment="1" applyProtection="1">
      <alignment horizontal="center" wrapText="1"/>
      <protection locked="0"/>
    </xf>
    <xf numFmtId="9" fontId="3" fillId="2" borderId="0" xfId="3" applyFont="1" applyFill="1" applyProtection="1">
      <protection locked="0"/>
    </xf>
    <xf numFmtId="44" fontId="5" fillId="2" borderId="0" xfId="2" applyFont="1" applyFill="1" applyBorder="1" applyAlignment="1" applyProtection="1">
      <protection locked="0"/>
    </xf>
    <xf numFmtId="44" fontId="5" fillId="2" borderId="0" xfId="2" applyFont="1" applyFill="1" applyBorder="1" applyAlignment="1" applyProtection="1">
      <protection hidden="1"/>
    </xf>
    <xf numFmtId="0" fontId="0" fillId="2" borderId="0" xfId="0" applyFill="1" applyAlignment="1" applyProtection="1">
      <alignment horizontal="center"/>
      <protection locked="0"/>
    </xf>
    <xf numFmtId="0" fontId="0" fillId="2" borderId="0" xfId="0" applyFill="1" applyAlignment="1" applyProtection="1">
      <alignment horizontal="center" wrapText="1"/>
      <protection locked="0"/>
    </xf>
    <xf numFmtId="0" fontId="5" fillId="4" borderId="9" xfId="0" applyFont="1" applyFill="1" applyBorder="1" applyAlignment="1" applyProtection="1">
      <alignment horizontal="center" vertical="center" wrapText="1"/>
      <protection locked="0"/>
    </xf>
    <xf numFmtId="0" fontId="6" fillId="4" borderId="9" xfId="0" applyFont="1" applyFill="1" applyBorder="1" applyAlignment="1" applyProtection="1">
      <alignment horizontal="center" vertical="center" wrapText="1"/>
      <protection hidden="1"/>
    </xf>
    <xf numFmtId="0" fontId="2" fillId="4" borderId="9" xfId="0" applyFont="1" applyFill="1" applyBorder="1" applyAlignment="1" applyProtection="1">
      <alignment horizontal="center" vertical="center" wrapText="1"/>
      <protection locked="0"/>
    </xf>
    <xf numFmtId="9" fontId="2" fillId="4" borderId="9" xfId="3" applyFont="1" applyFill="1" applyBorder="1" applyAlignment="1" applyProtection="1">
      <alignment horizontal="center" vertical="center" wrapText="1"/>
      <protection locked="0"/>
    </xf>
    <xf numFmtId="9" fontId="6" fillId="4" borderId="9" xfId="3" applyFont="1" applyFill="1" applyBorder="1" applyAlignment="1" applyProtection="1">
      <alignment horizontal="center" vertical="center" wrapText="1"/>
      <protection hidden="1"/>
    </xf>
    <xf numFmtId="0" fontId="5" fillId="4" borderId="9" xfId="0" applyNumberFormat="1" applyFont="1" applyFill="1" applyBorder="1" applyAlignment="1" applyProtection="1">
      <alignment horizontal="center" vertical="center" wrapText="1"/>
      <protection locked="0"/>
    </xf>
    <xf numFmtId="0" fontId="7" fillId="2" borderId="0" xfId="0" applyFont="1" applyFill="1" applyBorder="1" applyAlignment="1" applyProtection="1">
      <alignment horizontal="center" vertical="center" wrapText="1"/>
      <protection hidden="1"/>
    </xf>
    <xf numFmtId="0" fontId="0" fillId="2" borderId="0" xfId="0" applyFill="1" applyBorder="1" applyAlignment="1" applyProtection="1">
      <alignment horizontal="center"/>
      <protection locked="0"/>
    </xf>
    <xf numFmtId="0" fontId="0" fillId="2" borderId="0" xfId="0" applyFill="1" applyBorder="1" applyAlignment="1" applyProtection="1">
      <alignment horizontal="center" wrapText="1"/>
      <protection locked="0"/>
    </xf>
    <xf numFmtId="4" fontId="0" fillId="2" borderId="0" xfId="0" applyNumberFormat="1" applyFill="1" applyBorder="1" applyAlignment="1" applyProtection="1">
      <alignment horizontal="center" vertical="center"/>
      <protection hidden="1"/>
    </xf>
    <xf numFmtId="2" fontId="0" fillId="2" borderId="0" xfId="0" applyNumberFormat="1" applyFill="1" applyBorder="1" applyProtection="1">
      <protection locked="0"/>
    </xf>
    <xf numFmtId="2" fontId="5" fillId="2" borderId="0" xfId="0" applyNumberFormat="1" applyFont="1" applyFill="1" applyBorder="1" applyProtection="1">
      <protection locked="0"/>
    </xf>
    <xf numFmtId="4" fontId="0" fillId="2" borderId="0" xfId="0" applyNumberFormat="1" applyFill="1" applyBorder="1" applyAlignment="1" applyProtection="1">
      <alignment horizontal="right"/>
      <protection locked="0"/>
    </xf>
    <xf numFmtId="2" fontId="0" fillId="2" borderId="0" xfId="0" applyNumberFormat="1" applyFill="1" applyBorder="1" applyProtection="1">
      <protection hidden="1"/>
    </xf>
    <xf numFmtId="0" fontId="0" fillId="2" borderId="0" xfId="0" applyNumberFormat="1" applyFill="1" applyBorder="1" applyAlignment="1" applyProtection="1">
      <alignment horizontal="center"/>
      <protection hidden="1"/>
    </xf>
    <xf numFmtId="0" fontId="0" fillId="2" borderId="0" xfId="0" applyNumberFormat="1" applyFill="1" applyBorder="1" applyAlignment="1" applyProtection="1">
      <alignment horizontal="center"/>
      <protection locked="0"/>
    </xf>
    <xf numFmtId="4" fontId="0" fillId="2" borderId="0" xfId="0" applyNumberFormat="1" applyFill="1" applyBorder="1" applyAlignment="1" applyProtection="1">
      <alignment horizontal="right"/>
      <protection hidden="1"/>
    </xf>
    <xf numFmtId="4" fontId="1" fillId="2" borderId="0" xfId="2" applyNumberFormat="1" applyFill="1" applyBorder="1" applyAlignment="1" applyProtection="1">
      <alignment horizontal="center" vertical="center"/>
      <protection hidden="1"/>
    </xf>
    <xf numFmtId="4" fontId="1" fillId="2" borderId="0" xfId="2" applyNumberFormat="1" applyFill="1" applyBorder="1" applyAlignment="1" applyProtection="1">
      <alignment horizontal="center"/>
      <protection locked="0"/>
    </xf>
    <xf numFmtId="4" fontId="5" fillId="2" borderId="0" xfId="2" applyNumberFormat="1" applyFont="1" applyFill="1" applyBorder="1" applyAlignment="1" applyProtection="1">
      <alignment horizontal="center"/>
      <protection locked="0"/>
    </xf>
    <xf numFmtId="4" fontId="1" fillId="2" borderId="0" xfId="2" applyNumberFormat="1" applyFill="1" applyBorder="1" applyAlignment="1" applyProtection="1">
      <alignment horizontal="right"/>
      <protection locked="0"/>
    </xf>
    <xf numFmtId="4" fontId="1" fillId="2" borderId="0" xfId="2" applyNumberFormat="1" applyFill="1" applyBorder="1" applyAlignment="1" applyProtection="1">
      <alignment horizontal="center"/>
      <protection hidden="1"/>
    </xf>
    <xf numFmtId="0" fontId="1" fillId="2" borderId="0" xfId="2" applyNumberFormat="1" applyFill="1" applyBorder="1" applyAlignment="1" applyProtection="1">
      <alignment horizontal="center"/>
      <protection hidden="1"/>
    </xf>
    <xf numFmtId="0" fontId="1" fillId="2" borderId="0" xfId="2" applyNumberFormat="1" applyFill="1" applyBorder="1" applyAlignment="1" applyProtection="1">
      <alignment horizontal="center"/>
      <protection locked="0"/>
    </xf>
    <xf numFmtId="4" fontId="1" fillId="2" borderId="0" xfId="2" applyNumberFormat="1" applyFill="1" applyBorder="1" applyAlignment="1" applyProtection="1">
      <alignment horizontal="right"/>
      <protection hidden="1"/>
    </xf>
    <xf numFmtId="0" fontId="5" fillId="2" borderId="0" xfId="0" applyFont="1" applyFill="1" applyBorder="1" applyAlignment="1" applyProtection="1">
      <alignment horizontal="center"/>
      <protection locked="0"/>
    </xf>
    <xf numFmtId="0" fontId="5" fillId="5" borderId="9" xfId="0" applyFont="1" applyFill="1" applyBorder="1" applyAlignment="1" applyProtection="1">
      <alignment horizontal="center" wrapText="1"/>
      <protection locked="0"/>
    </xf>
    <xf numFmtId="0" fontId="0" fillId="2" borderId="9" xfId="0" applyFill="1" applyBorder="1" applyAlignment="1" applyProtection="1">
      <alignment horizontal="center"/>
      <protection locked="0"/>
    </xf>
    <xf numFmtId="11" fontId="0" fillId="2" borderId="9" xfId="0" applyNumberFormat="1" applyFill="1" applyBorder="1" applyAlignment="1" applyProtection="1">
      <alignment horizontal="left" wrapText="1"/>
      <protection locked="0"/>
    </xf>
    <xf numFmtId="2" fontId="0" fillId="2" borderId="9" xfId="0" applyNumberFormat="1" applyFill="1" applyBorder="1" applyAlignment="1" applyProtection="1">
      <alignment horizontal="center"/>
      <protection hidden="1"/>
    </xf>
    <xf numFmtId="2" fontId="0" fillId="2" borderId="9" xfId="0" applyNumberFormat="1" applyFill="1" applyBorder="1" applyAlignment="1" applyProtection="1">
      <alignment horizontal="center"/>
      <protection locked="0"/>
    </xf>
    <xf numFmtId="9" fontId="3" fillId="2" borderId="9" xfId="3" applyFont="1" applyFill="1" applyBorder="1" applyProtection="1">
      <protection locked="0"/>
    </xf>
    <xf numFmtId="165" fontId="3" fillId="2" borderId="9" xfId="0" applyNumberFormat="1" applyFont="1" applyFill="1" applyBorder="1" applyAlignment="1" applyProtection="1">
      <alignment horizontal="right"/>
      <protection locked="0"/>
    </xf>
    <xf numFmtId="165" fontId="5" fillId="2" borderId="9" xfId="0" applyNumberFormat="1" applyFont="1" applyFill="1" applyBorder="1" applyProtection="1">
      <protection hidden="1"/>
    </xf>
    <xf numFmtId="9" fontId="5" fillId="2" borderId="9" xfId="3" applyFont="1" applyFill="1" applyBorder="1" applyAlignment="1" applyProtection="1">
      <alignment horizontal="center"/>
      <protection hidden="1"/>
    </xf>
    <xf numFmtId="0" fontId="5" fillId="2" borderId="9" xfId="3" applyNumberFormat="1" applyFont="1" applyFill="1" applyBorder="1" applyAlignment="1" applyProtection="1">
      <alignment horizontal="center"/>
      <protection locked="0"/>
    </xf>
    <xf numFmtId="0" fontId="5" fillId="2" borderId="9" xfId="0" applyNumberFormat="1" applyFont="1" applyFill="1" applyBorder="1" applyProtection="1">
      <protection locked="0"/>
    </xf>
    <xf numFmtId="165" fontId="3" fillId="2" borderId="0" xfId="0" applyNumberFormat="1" applyFont="1" applyFill="1" applyBorder="1" applyAlignment="1" applyProtection="1">
      <alignment horizontal="right"/>
      <protection hidden="1"/>
    </xf>
    <xf numFmtId="11" fontId="0" fillId="2" borderId="0" xfId="0" applyNumberFormat="1" applyFill="1" applyBorder="1" applyAlignment="1" applyProtection="1">
      <alignment horizontal="left" wrapText="1"/>
      <protection locked="0"/>
    </xf>
    <xf numFmtId="2" fontId="0" fillId="2" borderId="0" xfId="0" applyNumberFormat="1" applyFill="1" applyBorder="1" applyAlignment="1" applyProtection="1">
      <alignment horizontal="center"/>
      <protection hidden="1"/>
    </xf>
    <xf numFmtId="2" fontId="0" fillId="2" borderId="0" xfId="0" applyNumberFormat="1" applyFill="1" applyBorder="1" applyAlignment="1" applyProtection="1">
      <alignment horizontal="center"/>
      <protection locked="0"/>
    </xf>
    <xf numFmtId="9" fontId="3" fillId="2" borderId="0" xfId="3" applyFont="1" applyFill="1" applyBorder="1" applyProtection="1">
      <protection locked="0"/>
    </xf>
    <xf numFmtId="165" fontId="3" fillId="2" borderId="0" xfId="0" applyNumberFormat="1" applyFont="1" applyFill="1" applyBorder="1" applyAlignment="1" applyProtection="1">
      <alignment horizontal="right"/>
      <protection locked="0"/>
    </xf>
    <xf numFmtId="165" fontId="5" fillId="2" borderId="0" xfId="0" applyNumberFormat="1" applyFont="1" applyFill="1" applyBorder="1" applyProtection="1">
      <protection hidden="1"/>
    </xf>
    <xf numFmtId="9" fontId="5" fillId="2" borderId="0" xfId="3" applyFont="1" applyFill="1" applyBorder="1" applyAlignment="1" applyProtection="1">
      <alignment horizontal="center"/>
      <protection hidden="1"/>
    </xf>
    <xf numFmtId="0" fontId="5" fillId="2" borderId="0" xfId="3" applyNumberFormat="1" applyFont="1" applyFill="1" applyBorder="1" applyAlignment="1" applyProtection="1">
      <alignment horizontal="center"/>
      <protection locked="0"/>
    </xf>
    <xf numFmtId="0" fontId="5" fillId="2" borderId="0" xfId="0" applyNumberFormat="1" applyFont="1" applyFill="1" applyBorder="1" applyProtection="1">
      <protection locked="0"/>
    </xf>
    <xf numFmtId="0" fontId="8" fillId="2" borderId="0" xfId="4" applyFont="1" applyFill="1"/>
    <xf numFmtId="0" fontId="8" fillId="2" borderId="0" xfId="4" applyNumberFormat="1" applyFont="1" applyFill="1" applyAlignment="1">
      <alignment horizontal="center"/>
    </xf>
    <xf numFmtId="0" fontId="9" fillId="2" borderId="0" xfId="4" applyFont="1" applyFill="1"/>
    <xf numFmtId="0" fontId="8" fillId="0" borderId="0" xfId="4" applyFont="1"/>
    <xf numFmtId="0" fontId="5" fillId="2" borderId="0" xfId="4" applyFont="1" applyFill="1"/>
    <xf numFmtId="14" fontId="3" fillId="2" borderId="0" xfId="4" applyNumberFormat="1" applyFont="1" applyFill="1"/>
    <xf numFmtId="14" fontId="3" fillId="2" borderId="0" xfId="4" applyNumberFormat="1" applyFont="1" applyFill="1" applyAlignment="1"/>
    <xf numFmtId="0" fontId="3" fillId="2" borderId="0" xfId="4" applyNumberFormat="1" applyFont="1" applyFill="1" applyAlignment="1">
      <alignment horizontal="center"/>
    </xf>
    <xf numFmtId="0" fontId="3" fillId="2" borderId="0" xfId="4" applyFont="1" applyFill="1"/>
    <xf numFmtId="0" fontId="5" fillId="0" borderId="0" xfId="4" applyFont="1" applyAlignment="1">
      <alignment horizontal="left"/>
    </xf>
    <xf numFmtId="0" fontId="3" fillId="0" borderId="0" xfId="4" applyFont="1"/>
    <xf numFmtId="0" fontId="3" fillId="0" borderId="0" xfId="4" applyNumberFormat="1" applyFont="1" applyAlignment="1">
      <alignment horizontal="center"/>
    </xf>
    <xf numFmtId="0" fontId="8" fillId="2" borderId="0" xfId="4" applyFont="1" applyFill="1" applyAlignment="1">
      <alignment horizontal="right"/>
    </xf>
    <xf numFmtId="0" fontId="3" fillId="0" borderId="0" xfId="4" applyFont="1" applyAlignment="1"/>
    <xf numFmtId="0" fontId="3" fillId="0" borderId="0" xfId="4" applyFont="1" applyAlignment="1">
      <alignment horizontal="left"/>
    </xf>
    <xf numFmtId="0" fontId="3" fillId="2" borderId="0" xfId="4" applyFont="1" applyFill="1" applyAlignment="1">
      <alignment horizontal="right"/>
    </xf>
    <xf numFmtId="0" fontId="7" fillId="2" borderId="0" xfId="4" applyFont="1" applyFill="1" applyAlignment="1"/>
    <xf numFmtId="0" fontId="3" fillId="2" borderId="0" xfId="4" applyFont="1" applyFill="1" applyAlignment="1"/>
    <xf numFmtId="0" fontId="3" fillId="2" borderId="10" xfId="4" applyNumberFormat="1" applyFont="1" applyFill="1" applyBorder="1" applyAlignment="1">
      <alignment horizontal="center"/>
    </xf>
    <xf numFmtId="0" fontId="3" fillId="2" borderId="0" xfId="4" applyNumberFormat="1" applyFont="1" applyFill="1" applyBorder="1" applyAlignment="1">
      <alignment horizontal="center"/>
    </xf>
    <xf numFmtId="0" fontId="3" fillId="2" borderId="0" xfId="4" applyFont="1" applyFill="1" applyBorder="1"/>
    <xf numFmtId="0" fontId="7" fillId="2" borderId="0" xfId="4" applyFont="1" applyFill="1"/>
    <xf numFmtId="0" fontId="3" fillId="2" borderId="10" xfId="4" applyFont="1" applyFill="1" applyBorder="1"/>
    <xf numFmtId="0" fontId="8" fillId="2" borderId="0" xfId="4" applyFont="1" applyFill="1" applyBorder="1"/>
    <xf numFmtId="2" fontId="8" fillId="2" borderId="0" xfId="4" applyNumberFormat="1" applyFont="1" applyFill="1"/>
    <xf numFmtId="0" fontId="10" fillId="2" borderId="0" xfId="4" applyFont="1" applyFill="1"/>
    <xf numFmtId="0" fontId="3" fillId="2" borderId="0" xfId="4" applyFill="1"/>
    <xf numFmtId="164" fontId="4" fillId="2" borderId="0" xfId="5" applyFont="1" applyFill="1" applyBorder="1" applyAlignment="1">
      <alignment vertical="center"/>
    </xf>
    <xf numFmtId="0" fontId="3" fillId="2" borderId="0" xfId="4" applyFill="1" applyBorder="1"/>
    <xf numFmtId="0" fontId="3" fillId="0" borderId="0" xfId="4"/>
    <xf numFmtId="164" fontId="3" fillId="2" borderId="0" xfId="5" applyFill="1" applyAlignment="1">
      <alignment horizontal="center"/>
    </xf>
    <xf numFmtId="164" fontId="3" fillId="2" borderId="0" xfId="5" applyFill="1" applyAlignment="1">
      <alignment horizontal="center" wrapText="1"/>
    </xf>
    <xf numFmtId="164" fontId="3" fillId="2" borderId="0" xfId="5" applyFill="1" applyAlignment="1">
      <alignment horizontal="center" vertical="center"/>
    </xf>
    <xf numFmtId="164" fontId="3" fillId="2" borderId="0" xfId="5" applyFill="1"/>
    <xf numFmtId="164" fontId="12" fillId="2" borderId="0" xfId="5" applyFont="1" applyFill="1"/>
    <xf numFmtId="164" fontId="3" fillId="2" borderId="0" xfId="5" applyFill="1" applyAlignment="1">
      <alignment horizontal="right"/>
    </xf>
    <xf numFmtId="0" fontId="3" fillId="2" borderId="0" xfId="5" applyNumberFormat="1" applyFill="1" applyAlignment="1">
      <alignment horizontal="center"/>
    </xf>
    <xf numFmtId="164" fontId="3" fillId="2" borderId="0" xfId="5" applyFill="1" applyBorder="1"/>
    <xf numFmtId="164" fontId="3" fillId="2" borderId="0" xfId="5" applyFill="1" applyBorder="1" applyAlignment="1">
      <alignment horizontal="right"/>
    </xf>
    <xf numFmtId="0" fontId="3" fillId="2" borderId="0" xfId="4" applyFill="1" applyAlignment="1">
      <alignment horizontal="center"/>
    </xf>
    <xf numFmtId="0" fontId="3" fillId="2" borderId="0" xfId="4" applyFill="1" applyAlignment="1">
      <alignment horizontal="center" wrapText="1"/>
    </xf>
    <xf numFmtId="0" fontId="3" fillId="2" borderId="0" xfId="4" applyFill="1" applyAlignment="1">
      <alignment horizontal="center" vertical="center"/>
    </xf>
    <xf numFmtId="0" fontId="12" fillId="2" borderId="0" xfId="4" applyFont="1" applyFill="1"/>
    <xf numFmtId="0" fontId="3" fillId="2" borderId="0" xfId="4" applyFill="1" applyAlignment="1">
      <alignment horizontal="right"/>
    </xf>
    <xf numFmtId="0" fontId="3" fillId="2" borderId="0" xfId="4" applyNumberFormat="1" applyFill="1" applyAlignment="1">
      <alignment horizontal="center"/>
    </xf>
    <xf numFmtId="2" fontId="3" fillId="2" borderId="0" xfId="4" applyNumberFormat="1" applyFill="1" applyBorder="1"/>
    <xf numFmtId="0" fontId="7" fillId="2" borderId="0" xfId="0" applyFont="1" applyFill="1" applyBorder="1" applyAlignment="1">
      <alignment horizontal="center" vertical="center" wrapText="1"/>
    </xf>
    <xf numFmtId="2" fontId="5" fillId="2" borderId="0" xfId="4" applyNumberFormat="1" applyFont="1" applyFill="1" applyBorder="1" applyAlignment="1">
      <alignment horizontal="center" vertical="center" wrapText="1"/>
    </xf>
    <xf numFmtId="0" fontId="3" fillId="0" borderId="9" xfId="4" applyBorder="1" applyAlignment="1">
      <alignment horizontal="center"/>
    </xf>
    <xf numFmtId="11" fontId="14" fillId="0" borderId="9" xfId="4" applyNumberFormat="1" applyFont="1" applyBorder="1" applyAlignment="1">
      <alignment horizontal="left" wrapText="1"/>
    </xf>
    <xf numFmtId="9" fontId="3" fillId="2" borderId="9" xfId="4" applyNumberFormat="1" applyFill="1" applyBorder="1" applyAlignment="1">
      <alignment horizontal="center" vertical="center"/>
    </xf>
    <xf numFmtId="2" fontId="3" fillId="2" borderId="9" xfId="4" applyNumberFormat="1" applyFill="1" applyBorder="1"/>
    <xf numFmtId="2" fontId="5" fillId="2" borderId="9" xfId="4" applyNumberFormat="1" applyFont="1" applyFill="1" applyBorder="1"/>
    <xf numFmtId="165" fontId="3" fillId="2" borderId="9" xfId="4" applyNumberFormat="1" applyFont="1" applyFill="1" applyBorder="1" applyAlignment="1">
      <alignment horizontal="right"/>
    </xf>
    <xf numFmtId="165" fontId="5" fillId="2" borderId="9" xfId="4" applyNumberFormat="1" applyFont="1" applyFill="1" applyBorder="1"/>
    <xf numFmtId="0" fontId="5" fillId="2" borderId="9" xfId="4" applyNumberFormat="1" applyFont="1" applyFill="1" applyBorder="1" applyAlignment="1">
      <alignment horizontal="center"/>
    </xf>
    <xf numFmtId="9" fontId="5" fillId="2" borderId="9" xfId="6" applyFont="1" applyFill="1" applyBorder="1" applyAlignment="1">
      <alignment horizontal="center"/>
    </xf>
    <xf numFmtId="165" fontId="3" fillId="2" borderId="0" xfId="4" applyNumberFormat="1" applyFont="1" applyFill="1" applyBorder="1" applyAlignment="1">
      <alignment horizontal="right"/>
    </xf>
    <xf numFmtId="10" fontId="5" fillId="2" borderId="0" xfId="4" applyNumberFormat="1" applyFont="1" applyFill="1" applyBorder="1"/>
    <xf numFmtId="11" fontId="3" fillId="0" borderId="9" xfId="4" applyNumberFormat="1" applyBorder="1" applyAlignment="1">
      <alignment horizontal="left" wrapText="1"/>
    </xf>
    <xf numFmtId="0" fontId="0" fillId="2" borderId="9" xfId="0" applyFill="1" applyBorder="1" applyAlignment="1">
      <alignment horizontal="center"/>
    </xf>
    <xf numFmtId="11" fontId="0" fillId="2" borderId="9" xfId="0" applyNumberFormat="1" applyFill="1" applyBorder="1" applyAlignment="1">
      <alignment horizontal="left" wrapText="1"/>
    </xf>
    <xf numFmtId="2" fontId="0" fillId="2" borderId="9" xfId="0" applyNumberFormat="1" applyFill="1" applyBorder="1" applyAlignment="1">
      <alignment horizontal="center"/>
    </xf>
    <xf numFmtId="9" fontId="3" fillId="2" borderId="9" xfId="3" applyFont="1" applyFill="1" applyBorder="1"/>
    <xf numFmtId="165" fontId="3" fillId="2" borderId="9" xfId="0" applyNumberFormat="1" applyFont="1" applyFill="1" applyBorder="1" applyAlignment="1">
      <alignment horizontal="right"/>
    </xf>
    <xf numFmtId="165" fontId="5" fillId="2" borderId="9" xfId="0" applyNumberFormat="1" applyFont="1" applyFill="1" applyBorder="1"/>
    <xf numFmtId="9" fontId="5" fillId="2" borderId="9" xfId="3" applyFont="1" applyFill="1" applyBorder="1" applyAlignment="1">
      <alignment horizontal="center"/>
    </xf>
    <xf numFmtId="0" fontId="5" fillId="2" borderId="9" xfId="3" applyNumberFormat="1" applyFont="1" applyFill="1" applyBorder="1" applyAlignment="1">
      <alignment horizontal="center"/>
    </xf>
    <xf numFmtId="0" fontId="5" fillId="2" borderId="9" xfId="0" applyNumberFormat="1" applyFont="1" applyFill="1" applyBorder="1"/>
    <xf numFmtId="165" fontId="3" fillId="2" borderId="0" xfId="0" applyNumberFormat="1" applyFont="1" applyFill="1" applyBorder="1" applyAlignment="1">
      <alignment horizontal="right"/>
    </xf>
    <xf numFmtId="11" fontId="7" fillId="0" borderId="9" xfId="4" applyNumberFormat="1" applyFont="1" applyBorder="1" applyAlignment="1">
      <alignment horizontal="left" wrapText="1"/>
    </xf>
    <xf numFmtId="9" fontId="7" fillId="2" borderId="9" xfId="6" applyFont="1" applyFill="1" applyBorder="1" applyAlignment="1">
      <alignment horizontal="center"/>
    </xf>
    <xf numFmtId="165" fontId="7" fillId="2" borderId="9" xfId="4" applyNumberFormat="1" applyFont="1" applyFill="1" applyBorder="1"/>
    <xf numFmtId="10" fontId="5" fillId="2" borderId="0" xfId="0" applyNumberFormat="1" applyFont="1" applyFill="1" applyBorder="1"/>
    <xf numFmtId="165" fontId="0" fillId="2" borderId="0" xfId="0" applyNumberFormat="1" applyFill="1" applyBorder="1"/>
    <xf numFmtId="9" fontId="0" fillId="2" borderId="9" xfId="0" applyNumberFormat="1" applyFill="1" applyBorder="1" applyAlignment="1">
      <alignment horizontal="center" vertical="center"/>
    </xf>
    <xf numFmtId="2" fontId="0" fillId="2" borderId="9" xfId="0" applyNumberFormat="1" applyFill="1" applyBorder="1"/>
    <xf numFmtId="2" fontId="5" fillId="2" borderId="9" xfId="0" applyNumberFormat="1" applyFont="1" applyFill="1" applyBorder="1"/>
    <xf numFmtId="0" fontId="5" fillId="2" borderId="9" xfId="0" applyNumberFormat="1" applyFont="1" applyFill="1" applyBorder="1" applyAlignment="1">
      <alignment horizontal="center"/>
    </xf>
    <xf numFmtId="0" fontId="0" fillId="2" borderId="0" xfId="0" applyFill="1"/>
    <xf numFmtId="0" fontId="0" fillId="0" borderId="9" xfId="0" applyBorder="1" applyAlignment="1">
      <alignment horizontal="center"/>
    </xf>
    <xf numFmtId="11" fontId="0" fillId="0" borderId="9" xfId="0" applyNumberFormat="1" applyBorder="1" applyAlignment="1">
      <alignment horizontal="left" wrapText="1"/>
    </xf>
    <xf numFmtId="165" fontId="0" fillId="2" borderId="9" xfId="0" applyNumberFormat="1" applyFill="1" applyBorder="1"/>
    <xf numFmtId="165" fontId="12" fillId="2" borderId="9" xfId="0" applyNumberFormat="1" applyFont="1" applyFill="1" applyBorder="1"/>
    <xf numFmtId="165" fontId="3" fillId="2" borderId="9" xfId="4" applyNumberFormat="1" applyFill="1" applyBorder="1"/>
    <xf numFmtId="2" fontId="3" fillId="2" borderId="0" xfId="4" applyNumberFormat="1" applyFill="1"/>
    <xf numFmtId="0" fontId="3" fillId="0" borderId="0" xfId="4" applyBorder="1" applyAlignment="1">
      <alignment horizontal="center"/>
    </xf>
    <xf numFmtId="11" fontId="3" fillId="0" borderId="0" xfId="4" applyNumberFormat="1" applyBorder="1" applyAlignment="1">
      <alignment horizontal="left" wrapText="1"/>
    </xf>
    <xf numFmtId="9" fontId="3" fillId="2" borderId="0" xfId="4" applyNumberFormat="1" applyFill="1" applyBorder="1" applyAlignment="1">
      <alignment horizontal="center" vertical="center"/>
    </xf>
    <xf numFmtId="165" fontId="3" fillId="2" borderId="0" xfId="4" applyNumberFormat="1" applyFill="1" applyBorder="1"/>
    <xf numFmtId="165" fontId="5" fillId="2" borderId="0" xfId="4" applyNumberFormat="1" applyFont="1" applyFill="1" applyBorder="1"/>
    <xf numFmtId="0" fontId="5" fillId="2" borderId="0" xfId="4" applyNumberFormat="1" applyFont="1" applyFill="1" applyBorder="1" applyAlignment="1">
      <alignment horizontal="center"/>
    </xf>
    <xf numFmtId="9" fontId="5" fillId="2" borderId="0" xfId="6" applyFont="1" applyFill="1" applyBorder="1" applyAlignment="1">
      <alignment horizontal="center"/>
    </xf>
    <xf numFmtId="0" fontId="15" fillId="2" borderId="1" xfId="4" applyFont="1" applyFill="1" applyBorder="1" applyAlignment="1">
      <alignment horizontal="left" vertical="top"/>
    </xf>
    <xf numFmtId="0" fontId="15" fillId="2" borderId="2" xfId="4" applyFont="1" applyFill="1" applyBorder="1" applyAlignment="1">
      <alignment horizontal="center"/>
    </xf>
    <xf numFmtId="11" fontId="3" fillId="2" borderId="2" xfId="4" applyNumberFormat="1" applyFill="1" applyBorder="1" applyAlignment="1">
      <alignment horizontal="left" wrapText="1"/>
    </xf>
    <xf numFmtId="9" fontId="3" fillId="2" borderId="2" xfId="4" applyNumberFormat="1" applyFill="1" applyBorder="1" applyAlignment="1">
      <alignment horizontal="center" vertical="center"/>
    </xf>
    <xf numFmtId="165" fontId="3" fillId="2" borderId="2" xfId="4" applyNumberFormat="1" applyFill="1" applyBorder="1"/>
    <xf numFmtId="165" fontId="5" fillId="2" borderId="2" xfId="4" applyNumberFormat="1" applyFont="1" applyFill="1" applyBorder="1"/>
    <xf numFmtId="165" fontId="3" fillId="2" borderId="2" xfId="4" applyNumberFormat="1" applyFont="1" applyFill="1" applyBorder="1" applyAlignment="1">
      <alignment horizontal="right"/>
    </xf>
    <xf numFmtId="0" fontId="5" fillId="2" borderId="2" xfId="4" applyNumberFormat="1" applyFont="1" applyFill="1" applyBorder="1" applyAlignment="1">
      <alignment horizontal="center"/>
    </xf>
    <xf numFmtId="9" fontId="5" fillId="2" borderId="2" xfId="6" applyFont="1" applyFill="1" applyBorder="1" applyAlignment="1">
      <alignment horizontal="center"/>
    </xf>
    <xf numFmtId="165" fontId="5" fillId="2" borderId="3" xfId="4" applyNumberFormat="1" applyFont="1" applyFill="1" applyBorder="1"/>
    <xf numFmtId="0" fontId="3" fillId="2" borderId="4" xfId="4" applyFill="1" applyBorder="1" applyAlignment="1">
      <alignment horizontal="center"/>
    </xf>
    <xf numFmtId="0" fontId="3" fillId="2" borderId="0" xfId="4" applyFill="1" applyBorder="1" applyAlignment="1">
      <alignment horizontal="center"/>
    </xf>
    <xf numFmtId="11" fontId="3" fillId="2" borderId="0" xfId="4" applyNumberFormat="1" applyFill="1" applyBorder="1" applyAlignment="1">
      <alignment horizontal="left" wrapText="1"/>
    </xf>
    <xf numFmtId="165" fontId="5" fillId="2" borderId="5" xfId="4" applyNumberFormat="1" applyFont="1" applyFill="1" applyBorder="1"/>
    <xf numFmtId="0" fontId="3" fillId="2" borderId="6" xfId="4" applyFill="1" applyBorder="1" applyAlignment="1">
      <alignment horizontal="center"/>
    </xf>
    <xf numFmtId="0" fontId="3" fillId="2" borderId="7" xfId="4" applyFill="1" applyBorder="1" applyAlignment="1">
      <alignment horizontal="center"/>
    </xf>
    <xf numFmtId="11" fontId="3" fillId="2" borderId="7" xfId="4" applyNumberFormat="1" applyFill="1" applyBorder="1" applyAlignment="1">
      <alignment horizontal="left" wrapText="1"/>
    </xf>
    <xf numFmtId="9" fontId="3" fillId="2" borderId="7" xfId="4" applyNumberFormat="1" applyFill="1" applyBorder="1" applyAlignment="1">
      <alignment horizontal="center" vertical="center"/>
    </xf>
    <xf numFmtId="165" fontId="3" fillId="2" borderId="7" xfId="4" applyNumberFormat="1" applyFill="1" applyBorder="1"/>
    <xf numFmtId="165" fontId="5" fillId="2" borderId="7" xfId="4" applyNumberFormat="1" applyFont="1" applyFill="1" applyBorder="1"/>
    <xf numFmtId="165" fontId="3" fillId="2" borderId="7" xfId="4" applyNumberFormat="1" applyFont="1" applyFill="1" applyBorder="1" applyAlignment="1">
      <alignment horizontal="right"/>
    </xf>
    <xf numFmtId="0" fontId="5" fillId="2" borderId="7" xfId="4" applyNumberFormat="1" applyFont="1" applyFill="1" applyBorder="1" applyAlignment="1">
      <alignment horizontal="center"/>
    </xf>
    <xf numFmtId="9" fontId="5" fillId="2" borderId="7" xfId="6" applyFont="1" applyFill="1" applyBorder="1" applyAlignment="1">
      <alignment horizontal="center"/>
    </xf>
    <xf numFmtId="165" fontId="5" fillId="2" borderId="8" xfId="4" applyNumberFormat="1" applyFont="1" applyFill="1" applyBorder="1"/>
    <xf numFmtId="4" fontId="3" fillId="2" borderId="0" xfId="4" applyNumberFormat="1" applyFill="1" applyAlignment="1">
      <alignment horizontal="center" vertical="center"/>
    </xf>
    <xf numFmtId="165" fontId="3" fillId="2" borderId="0" xfId="4" applyNumberFormat="1" applyFill="1"/>
    <xf numFmtId="165" fontId="12" fillId="2" borderId="0" xfId="4" applyNumberFormat="1" applyFont="1" applyFill="1"/>
    <xf numFmtId="165" fontId="3" fillId="2" borderId="0" xfId="4" applyNumberFormat="1" applyFont="1" applyFill="1" applyAlignment="1">
      <alignment horizontal="right"/>
    </xf>
    <xf numFmtId="165" fontId="5" fillId="2" borderId="0" xfId="4" applyNumberFormat="1" applyFont="1" applyFill="1"/>
    <xf numFmtId="0" fontId="5" fillId="2" borderId="0" xfId="4" applyNumberFormat="1" applyFont="1" applyFill="1" applyAlignment="1">
      <alignment horizontal="center"/>
    </xf>
    <xf numFmtId="10" fontId="3" fillId="2" borderId="0" xfId="4" applyNumberFormat="1" applyFill="1" applyBorder="1"/>
    <xf numFmtId="10" fontId="3" fillId="2" borderId="0" xfId="4" applyNumberFormat="1" applyFill="1"/>
    <xf numFmtId="0" fontId="3" fillId="2" borderId="1" xfId="4" applyFill="1" applyBorder="1" applyAlignment="1">
      <alignment horizontal="center"/>
    </xf>
    <xf numFmtId="9" fontId="16" fillId="2" borderId="2" xfId="3" applyFont="1" applyFill="1" applyBorder="1" applyAlignment="1">
      <alignment horizontal="center" wrapText="1"/>
    </xf>
    <xf numFmtId="0" fontId="16" fillId="2" borderId="2" xfId="0" applyFont="1" applyFill="1" applyBorder="1" applyAlignment="1">
      <alignment horizontal="right" wrapText="1"/>
    </xf>
    <xf numFmtId="9" fontId="3" fillId="2" borderId="2" xfId="3" applyFont="1" applyFill="1" applyBorder="1" applyAlignment="1">
      <alignment horizontal="center" wrapText="1"/>
    </xf>
    <xf numFmtId="9" fontId="3" fillId="2" borderId="2" xfId="3" applyFont="1" applyFill="1" applyBorder="1" applyAlignment="1">
      <alignment horizontal="center"/>
    </xf>
    <xf numFmtId="0" fontId="0" fillId="2" borderId="2" xfId="0" applyNumberFormat="1" applyFill="1" applyBorder="1" applyAlignment="1">
      <alignment horizontal="center"/>
    </xf>
    <xf numFmtId="0" fontId="3" fillId="2" borderId="2" xfId="4" applyFill="1" applyBorder="1" applyAlignment="1">
      <alignment horizontal="right"/>
    </xf>
    <xf numFmtId="0" fontId="3" fillId="2" borderId="2" xfId="4" applyNumberFormat="1" applyFill="1" applyBorder="1" applyAlignment="1">
      <alignment horizontal="center"/>
    </xf>
    <xf numFmtId="0" fontId="3" fillId="2" borderId="2" xfId="4" applyFill="1" applyBorder="1"/>
    <xf numFmtId="4" fontId="4" fillId="2" borderId="3" xfId="1" applyNumberFormat="1" applyFont="1" applyFill="1" applyBorder="1" applyAlignment="1">
      <alignment horizontal="right" wrapText="1"/>
    </xf>
    <xf numFmtId="4" fontId="7" fillId="2" borderId="11" xfId="1" applyNumberFormat="1" applyFont="1" applyFill="1" applyBorder="1" applyAlignment="1">
      <alignment horizontal="center" vertical="center" wrapText="1"/>
    </xf>
    <xf numFmtId="0" fontId="7" fillId="2" borderId="11" xfId="1" applyNumberFormat="1" applyFont="1" applyFill="1" applyBorder="1" applyAlignment="1">
      <alignment horizontal="center" vertical="center" wrapText="1"/>
    </xf>
    <xf numFmtId="10" fontId="7" fillId="2" borderId="12" xfId="3" applyNumberFormat="1" applyFont="1" applyFill="1" applyBorder="1" applyAlignment="1">
      <alignment horizontal="center" vertical="center" wrapText="1"/>
    </xf>
    <xf numFmtId="9" fontId="16" fillId="2" borderId="0" xfId="3" applyFont="1" applyFill="1" applyBorder="1" applyAlignment="1">
      <alignment horizontal="center" wrapText="1"/>
    </xf>
    <xf numFmtId="0" fontId="16" fillId="2" borderId="0" xfId="0" applyFont="1" applyFill="1" applyBorder="1" applyAlignment="1">
      <alignment horizontal="right" wrapText="1"/>
    </xf>
    <xf numFmtId="9" fontId="3" fillId="2" borderId="0" xfId="3" applyFont="1" applyFill="1" applyBorder="1" applyAlignment="1">
      <alignment horizontal="center" wrapText="1"/>
    </xf>
    <xf numFmtId="9" fontId="3" fillId="2" borderId="0" xfId="3" applyFont="1" applyFill="1" applyBorder="1" applyAlignment="1">
      <alignment horizontal="center"/>
    </xf>
    <xf numFmtId="0" fontId="0" fillId="2" borderId="0" xfId="0" applyNumberFormat="1" applyFill="1" applyBorder="1" applyAlignment="1">
      <alignment horizontal="center"/>
    </xf>
    <xf numFmtId="0" fontId="3" fillId="2" borderId="0" xfId="4" applyFill="1" applyBorder="1" applyAlignment="1">
      <alignment horizontal="right"/>
    </xf>
    <xf numFmtId="0" fontId="3" fillId="2" borderId="0" xfId="4" applyNumberFormat="1" applyFill="1" applyBorder="1" applyAlignment="1">
      <alignment horizontal="center"/>
    </xf>
    <xf numFmtId="10" fontId="4" fillId="2" borderId="5" xfId="1" applyNumberFormat="1" applyFont="1" applyFill="1" applyBorder="1" applyAlignment="1">
      <alignment horizontal="right" wrapText="1"/>
    </xf>
    <xf numFmtId="4" fontId="17" fillId="2" borderId="2" xfId="1" applyNumberFormat="1" applyFont="1" applyFill="1" applyBorder="1" applyAlignment="1">
      <alignment horizontal="center" vertical="center" wrapText="1"/>
    </xf>
    <xf numFmtId="0" fontId="17" fillId="2" borderId="2" xfId="1" applyNumberFormat="1" applyFont="1" applyFill="1" applyBorder="1" applyAlignment="1">
      <alignment horizontal="center" vertical="center" wrapText="1"/>
    </xf>
    <xf numFmtId="10" fontId="17" fillId="2" borderId="3" xfId="3" applyNumberFormat="1" applyFont="1" applyFill="1" applyBorder="1" applyAlignment="1">
      <alignment horizontal="center" vertical="center" wrapText="1"/>
    </xf>
    <xf numFmtId="2" fontId="4" fillId="2" borderId="5" xfId="1" applyNumberFormat="1" applyFont="1" applyFill="1" applyBorder="1" applyAlignment="1">
      <alignment horizontal="right" wrapText="1"/>
    </xf>
    <xf numFmtId="4" fontId="17" fillId="2" borderId="0" xfId="1" applyNumberFormat="1" applyFont="1" applyFill="1" applyBorder="1" applyAlignment="1">
      <alignment horizontal="center" wrapText="1"/>
    </xf>
    <xf numFmtId="10" fontId="17" fillId="2" borderId="5" xfId="3" applyNumberFormat="1" applyFont="1" applyFill="1" applyBorder="1" applyAlignment="1">
      <alignment horizontal="center"/>
    </xf>
    <xf numFmtId="9" fontId="18" fillId="2" borderId="0" xfId="3" applyFont="1" applyFill="1" applyBorder="1" applyAlignment="1">
      <alignment horizontal="center" wrapText="1"/>
    </xf>
    <xf numFmtId="0" fontId="18" fillId="2" borderId="0" xfId="0" applyFont="1" applyFill="1" applyBorder="1" applyAlignment="1">
      <alignment horizontal="right" wrapText="1"/>
    </xf>
    <xf numFmtId="2" fontId="19" fillId="2" borderId="5" xfId="0" applyNumberFormat="1" applyFont="1" applyFill="1" applyBorder="1" applyAlignment="1">
      <alignment horizontal="right"/>
    </xf>
    <xf numFmtId="0" fontId="20" fillId="2" borderId="0" xfId="0" applyNumberFormat="1" applyFont="1" applyFill="1" applyBorder="1" applyAlignment="1">
      <alignment horizontal="center"/>
    </xf>
    <xf numFmtId="0" fontId="20" fillId="2" borderId="5" xfId="0" applyFont="1" applyFill="1" applyBorder="1"/>
    <xf numFmtId="166" fontId="19" fillId="2" borderId="5" xfId="0" applyNumberFormat="1" applyFont="1" applyFill="1" applyBorder="1" applyAlignment="1">
      <alignment horizontal="right"/>
    </xf>
    <xf numFmtId="166" fontId="17" fillId="2" borderId="0" xfId="0" applyNumberFormat="1" applyFont="1" applyFill="1" applyBorder="1"/>
    <xf numFmtId="0" fontId="17" fillId="2" borderId="0" xfId="0" applyNumberFormat="1" applyFont="1" applyFill="1" applyBorder="1"/>
    <xf numFmtId="166" fontId="17" fillId="2" borderId="5" xfId="0" applyNumberFormat="1" applyFont="1" applyFill="1" applyBorder="1"/>
    <xf numFmtId="0" fontId="21" fillId="2" borderId="6" xfId="0" applyFont="1" applyFill="1" applyBorder="1" applyAlignment="1">
      <alignment horizontal="center" wrapText="1"/>
    </xf>
    <xf numFmtId="0" fontId="21" fillId="2" borderId="7" xfId="0" applyFont="1" applyFill="1" applyBorder="1" applyAlignment="1">
      <alignment horizontal="center" vertical="center"/>
    </xf>
    <xf numFmtId="0" fontId="3" fillId="2" borderId="7" xfId="4" applyFill="1" applyBorder="1"/>
    <xf numFmtId="9" fontId="3" fillId="2" borderId="7" xfId="3" applyFont="1" applyFill="1" applyBorder="1"/>
    <xf numFmtId="0" fontId="0" fillId="2" borderId="7" xfId="0" applyFill="1" applyBorder="1" applyAlignment="1">
      <alignment horizontal="right"/>
    </xf>
    <xf numFmtId="0" fontId="0" fillId="2" borderId="7" xfId="0" applyFill="1" applyBorder="1"/>
    <xf numFmtId="0" fontId="3" fillId="2" borderId="7" xfId="4" applyFill="1" applyBorder="1" applyAlignment="1">
      <alignment horizontal="right"/>
    </xf>
    <xf numFmtId="0" fontId="3" fillId="2" borderId="7" xfId="4" applyNumberFormat="1" applyFill="1" applyBorder="1" applyAlignment="1">
      <alignment horizontal="center"/>
    </xf>
    <xf numFmtId="0" fontId="21" fillId="2" borderId="7" xfId="0" applyFont="1" applyFill="1" applyBorder="1"/>
    <xf numFmtId="0" fontId="3" fillId="2" borderId="8" xfId="4" applyNumberFormat="1" applyFill="1" applyBorder="1" applyAlignment="1">
      <alignment horizontal="center"/>
    </xf>
    <xf numFmtId="9" fontId="20" fillId="2" borderId="7" xfId="3" applyFont="1" applyFill="1" applyBorder="1" applyAlignment="1">
      <alignment horizontal="center"/>
    </xf>
    <xf numFmtId="0" fontId="20" fillId="2" borderId="7" xfId="0" applyNumberFormat="1" applyFont="1" applyFill="1" applyBorder="1" applyAlignment="1">
      <alignment horizontal="center"/>
    </xf>
    <xf numFmtId="0" fontId="20" fillId="2" borderId="8" xfId="0" applyFont="1" applyFill="1" applyBorder="1"/>
    <xf numFmtId="10" fontId="7" fillId="2" borderId="0" xfId="3" applyNumberFormat="1" applyFont="1" applyFill="1"/>
    <xf numFmtId="0" fontId="5" fillId="0" borderId="0" xfId="4" applyFont="1" applyAlignment="1">
      <alignment horizontal="center" wrapText="1"/>
    </xf>
    <xf numFmtId="0" fontId="3" fillId="0" borderId="0" xfId="4" applyAlignment="1"/>
    <xf numFmtId="0" fontId="3" fillId="2" borderId="0" xfId="4" applyFill="1" applyAlignment="1"/>
    <xf numFmtId="0" fontId="22" fillId="2" borderId="0" xfId="4" applyFont="1" applyFill="1" applyAlignment="1">
      <alignment horizontal="left"/>
    </xf>
    <xf numFmtId="14" fontId="7" fillId="0" borderId="0" xfId="4" applyNumberFormat="1" applyFont="1" applyAlignment="1">
      <alignment horizontal="left"/>
    </xf>
    <xf numFmtId="14" fontId="3" fillId="0" borderId="0" xfId="4" applyNumberFormat="1" applyAlignment="1"/>
    <xf numFmtId="14" fontId="3" fillId="2" borderId="0" xfId="4" applyNumberFormat="1" applyFill="1" applyAlignment="1"/>
    <xf numFmtId="0" fontId="23" fillId="2" borderId="0" xfId="4" applyFont="1" applyFill="1" applyAlignment="1">
      <alignment horizontal="center"/>
    </xf>
    <xf numFmtId="0" fontId="23" fillId="2" borderId="0" xfId="4" applyFont="1" applyFill="1" applyAlignment="1">
      <alignment horizontal="center" vertical="center"/>
    </xf>
    <xf numFmtId="14" fontId="3" fillId="0" borderId="0" xfId="4" applyNumberFormat="1" applyFont="1" applyAlignment="1">
      <alignment horizontal="left"/>
    </xf>
    <xf numFmtId="14" fontId="23" fillId="0" borderId="0" xfId="4" applyNumberFormat="1" applyFont="1" applyAlignment="1">
      <alignment horizontal="left"/>
    </xf>
    <xf numFmtId="14" fontId="23" fillId="2" borderId="0" xfId="4" applyNumberFormat="1" applyFont="1" applyFill="1" applyAlignment="1">
      <alignment horizontal="left"/>
    </xf>
    <xf numFmtId="0" fontId="3" fillId="0" borderId="0" xfId="4" applyAlignment="1">
      <alignment horizontal="center" wrapText="1"/>
    </xf>
    <xf numFmtId="14" fontId="3" fillId="2" borderId="0" xfId="4" applyNumberFormat="1" applyFill="1" applyAlignment="1">
      <alignment horizontal="center"/>
    </xf>
    <xf numFmtId="0" fontId="3" fillId="2" borderId="0" xfId="4" applyFill="1" applyAlignment="1">
      <alignment wrapText="1"/>
    </xf>
    <xf numFmtId="0" fontId="5" fillId="6" borderId="9" xfId="0" applyFont="1" applyFill="1" applyBorder="1" applyAlignment="1">
      <alignment horizontal="center" vertical="center" wrapText="1"/>
    </xf>
    <xf numFmtId="0" fontId="13" fillId="6"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2" fillId="6" borderId="9" xfId="0" applyFont="1" applyFill="1" applyBorder="1" applyAlignment="1">
      <alignment horizontal="center" vertical="center" wrapText="1"/>
    </xf>
    <xf numFmtId="9" fontId="2" fillId="6" borderId="9" xfId="3" applyFont="1" applyFill="1" applyBorder="1" applyAlignment="1">
      <alignment horizontal="center" vertical="center" wrapText="1"/>
    </xf>
    <xf numFmtId="9" fontId="6" fillId="6" borderId="9" xfId="3" applyFont="1" applyFill="1" applyBorder="1" applyAlignment="1">
      <alignment horizontal="center" vertical="center" wrapText="1"/>
    </xf>
    <xf numFmtId="0" fontId="13" fillId="6" borderId="9" xfId="0" applyNumberFormat="1" applyFont="1" applyFill="1" applyBorder="1" applyAlignment="1">
      <alignment horizontal="center" vertical="center" wrapText="1"/>
    </xf>
    <xf numFmtId="164" fontId="11" fillId="6" borderId="1" xfId="5" applyFont="1" applyFill="1" applyBorder="1" applyAlignment="1">
      <alignment horizontal="center" vertical="center"/>
    </xf>
    <xf numFmtId="164" fontId="11" fillId="6" borderId="2" xfId="5" applyFont="1" applyFill="1" applyBorder="1" applyAlignment="1">
      <alignment horizontal="center" vertical="center"/>
    </xf>
    <xf numFmtId="164" fontId="11" fillId="6" borderId="3" xfId="5" applyFont="1" applyFill="1" applyBorder="1" applyAlignment="1">
      <alignment horizontal="center" vertical="center"/>
    </xf>
    <xf numFmtId="164" fontId="11" fillId="6" borderId="4" xfId="5" applyFont="1" applyFill="1" applyBorder="1" applyAlignment="1">
      <alignment horizontal="center" vertical="center"/>
    </xf>
    <xf numFmtId="164" fontId="11" fillId="6" borderId="0" xfId="5" applyFont="1" applyFill="1" applyBorder="1" applyAlignment="1">
      <alignment horizontal="center" vertical="center"/>
    </xf>
    <xf numFmtId="164" fontId="11" fillId="6" borderId="5" xfId="5" applyFont="1" applyFill="1" applyBorder="1" applyAlignment="1">
      <alignment horizontal="center" vertical="center"/>
    </xf>
    <xf numFmtId="164" fontId="11" fillId="6" borderId="6" xfId="5" applyFont="1" applyFill="1" applyBorder="1" applyAlignment="1">
      <alignment horizontal="center" vertical="center"/>
    </xf>
    <xf numFmtId="164" fontId="11" fillId="6" borderId="7" xfId="5" applyFont="1" applyFill="1" applyBorder="1" applyAlignment="1">
      <alignment horizontal="center" vertical="center"/>
    </xf>
    <xf numFmtId="164" fontId="11" fillId="6" borderId="8" xfId="5" applyFont="1" applyFill="1" applyBorder="1" applyAlignment="1">
      <alignment horizontal="center" vertical="center"/>
    </xf>
    <xf numFmtId="0" fontId="3" fillId="2" borderId="0" xfId="4" applyFill="1" applyAlignment="1">
      <alignment horizontal="center" wrapText="1"/>
    </xf>
  </cellXfs>
  <cellStyles count="7">
    <cellStyle name="Milliers" xfId="1" builtinId="3"/>
    <cellStyle name="Monétaire" xfId="2" builtinId="4"/>
    <cellStyle name="Monétaire 2 2" xfId="5"/>
    <cellStyle name="Normal" xfId="0" builtinId="0"/>
    <cellStyle name="Normal 2" xfId="4"/>
    <cellStyle name="Pourcentage" xfId="3" builtinId="5"/>
    <cellStyle name="Pourcentage 2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6</xdr:row>
      <xdr:rowOff>1</xdr:rowOff>
    </xdr:from>
    <xdr:to>
      <xdr:col>16</xdr:col>
      <xdr:colOff>0</xdr:colOff>
      <xdr:row>7</xdr:row>
      <xdr:rowOff>1</xdr:rowOff>
    </xdr:to>
    <xdr:sp macro="[0]!Copier" textlink="">
      <xdr:nvSpPr>
        <xdr:cNvPr id="2" name="Pentagone 1"/>
        <xdr:cNvSpPr/>
      </xdr:nvSpPr>
      <xdr:spPr>
        <a:xfrm>
          <a:off x="8743950" y="1266826"/>
          <a:ext cx="1524000" cy="762000"/>
        </a:xfrm>
        <a:prstGeom prst="homePlate">
          <a:avLst/>
        </a:prstGeom>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fr-FR" sz="1400"/>
            <a:t>Copier la ligne sélectionnée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2017%2001%2001%20DEVISEUR%20CDV%202017%20V1%20(Enregistr&#233;%20automatiquemen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BAREME"/>
      <sheetName val="TABLE CALCULATEUR"/>
      <sheetName val="MODE D'EMPLOI"/>
      <sheetName val="CGV"/>
      <sheetName val="Intelli'Pack"/>
      <sheetName val="DEVIS BASE OPHTA"/>
      <sheetName val="DEVIS BASE OPTIQUE"/>
      <sheetName val="Obsolète"/>
      <sheetName val="BAREME PRIVE"/>
      <sheetName val="BAREME PUBLIC"/>
      <sheetName val="Données"/>
      <sheetName val="List Luneau"/>
      <sheetName val="PETIT MATERIEL"/>
      <sheetName val="HEINE"/>
      <sheetName val="LOUPES  HS"/>
      <sheetName val="LOUPES  OCULAR"/>
      <sheetName val="TONO.APLA"/>
      <sheetName val="ACC.LAF"/>
      <sheetName val="LAF 900 BD"/>
      <sheetName val="LAF 900 BM"/>
      <sheetName val="LAF 900 BI"/>
      <sheetName val="LAF 900 BP"/>
      <sheetName val="LAF 900 BX"/>
      <sheetName val="LAF 900 BQ"/>
      <sheetName val="Vidéo-informatique"/>
      <sheetName val="Angio Canon"/>
      <sheetName val="PC EyeCap FAHR"/>
      <sheetName val="RETINO NON MYDRIATIQUE"/>
      <sheetName val="OCT"/>
      <sheetName val="BIO - PACHY"/>
      <sheetName val="OCTOPUS"/>
      <sheetName val="PERIMETRES HS"/>
      <sheetName val="CLEMENT CLARKE"/>
      <sheetName val="REFRACTION new"/>
      <sheetName val="Unités LTO"/>
      <sheetName val="DOMS Concentric."/>
      <sheetName val="DOMS HS2010."/>
      <sheetName val="DOMS HS2010-300."/>
      <sheetName val="DOMS Siège"/>
      <sheetName val="TABLES et sieges"/>
      <sheetName val="OPTIQUE"/>
      <sheetName val="NOUVEAU MAJ"/>
      <sheetName val="Septembre 2016"/>
      <sheetName val="BAREME"/>
      <sheetName val="Extension de garantie"/>
      <sheetName val="Contrat maintenance"/>
      <sheetName val="Locat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
          <cell r="A1" t="str">
            <v>Désignations</v>
          </cell>
          <cell r="B1" t="str">
            <v>Fournisseur</v>
          </cell>
          <cell r="C1" t="str">
            <v>Date dernière 
modif</v>
          </cell>
          <cell r="D1" t="str">
            <v>Références
 HSF</v>
          </cell>
          <cell r="E1" t="str">
            <v xml:space="preserve">Références 
Luneau - SAP </v>
          </cell>
          <cell r="F1" t="str">
            <v>Désignations</v>
          </cell>
          <cell r="G1" t="str">
            <v>Prix achats
SAP €</v>
          </cell>
          <cell r="H1" t="str">
            <v>Prix de vente 
catalogue  € HT</v>
          </cell>
          <cell r="I1" t="str">
            <v xml:space="preserve">Remise 
max % </v>
          </cell>
          <cell r="J1" t="str">
            <v xml:space="preserve">Prix de vente net HT </v>
          </cell>
          <cell r="K1" t="str">
            <v>Marge €</v>
          </cell>
          <cell r="L1" t="str">
            <v>Marge %</v>
          </cell>
          <cell r="M1" t="str">
            <v>Total Prix de vente net TTC €</v>
          </cell>
        </row>
        <row r="2">
          <cell r="F2" t="str">
            <v xml:space="preserve">HAAG-STREIT </v>
          </cell>
        </row>
        <row r="3">
          <cell r="A3" t="str">
            <v xml:space="preserve">Lampe à fente </v>
          </cell>
          <cell r="F3" t="str">
            <v xml:space="preserve">Lampe à fente </v>
          </cell>
        </row>
        <row r="4">
          <cell r="A4" t="str">
            <v>Lampe à fente Originale 900 BM</v>
          </cell>
          <cell r="B4" t="str">
            <v>HSAG</v>
          </cell>
          <cell r="C4">
            <v>41974</v>
          </cell>
          <cell r="D4">
            <v>7200013</v>
          </cell>
          <cell r="E4" t="str">
            <v>152277</v>
          </cell>
          <cell r="F4" t="str">
            <v>Lampe à fente Originale 900 BM</v>
          </cell>
          <cell r="G4">
            <v>6091.74</v>
          </cell>
          <cell r="H4">
            <v>10548.680624999999</v>
          </cell>
          <cell r="I4">
            <v>0.15</v>
          </cell>
          <cell r="J4">
            <v>8966.3785312499986</v>
          </cell>
          <cell r="K4">
            <v>2874.6385312499988</v>
          </cell>
          <cell r="L4">
            <v>0.47189120534527063</v>
          </cell>
          <cell r="M4">
            <v>10759.654237499997</v>
          </cell>
        </row>
        <row r="5">
          <cell r="A5" t="str">
            <v>Lampe à fente 900 BM éclairage LED</v>
          </cell>
          <cell r="B5" t="str">
            <v>HSAG</v>
          </cell>
          <cell r="C5">
            <v>42368</v>
          </cell>
          <cell r="D5">
            <v>7220210</v>
          </cell>
          <cell r="E5" t="str">
            <v>8490-0004-01</v>
          </cell>
          <cell r="F5" t="str">
            <v>Lampe à fente 900 BM éclairage LED</v>
          </cell>
          <cell r="G5">
            <v>6183.01</v>
          </cell>
          <cell r="H5">
            <v>10706.727499999999</v>
          </cell>
          <cell r="I5">
            <v>0.15</v>
          </cell>
          <cell r="J5">
            <v>9100.7183749999986</v>
          </cell>
          <cell r="K5">
            <v>2917.7083749999983</v>
          </cell>
          <cell r="L5">
            <v>0.4718912592733957</v>
          </cell>
          <cell r="M5">
            <v>10920.862049999998</v>
          </cell>
        </row>
        <row r="6">
          <cell r="A6" t="str">
            <v>Oculaire séparateur 900BM</v>
          </cell>
          <cell r="B6" t="str">
            <v>HSAG</v>
          </cell>
          <cell r="C6">
            <v>42053</v>
          </cell>
          <cell r="D6">
            <v>1400299</v>
          </cell>
          <cell r="F6" t="str">
            <v>Oculaire séparateur 900BM</v>
          </cell>
          <cell r="G6">
            <v>384.3888888888888</v>
          </cell>
          <cell r="H6">
            <v>686.1341666666666</v>
          </cell>
          <cell r="I6">
            <v>0.15</v>
          </cell>
          <cell r="J6">
            <v>583.21404166666662</v>
          </cell>
          <cell r="K6">
            <v>198.82515277777782</v>
          </cell>
          <cell r="L6">
            <v>0.51725000000000021</v>
          </cell>
          <cell r="M6">
            <v>699.85684999999989</v>
          </cell>
        </row>
        <row r="7">
          <cell r="A7" t="str">
            <v>Stéréo-Microscope M</v>
          </cell>
          <cell r="B7" t="str">
            <v>HSAG</v>
          </cell>
          <cell r="C7">
            <v>42368</v>
          </cell>
          <cell r="D7">
            <v>3300419</v>
          </cell>
          <cell r="E7" t="str">
            <v>8490-8004-00</v>
          </cell>
          <cell r="F7" t="str">
            <v>Stéréo-Microscope M</v>
          </cell>
          <cell r="G7">
            <v>1868.24</v>
          </cell>
          <cell r="H7">
            <v>3235.1141666666663</v>
          </cell>
          <cell r="I7">
            <v>0.15</v>
          </cell>
          <cell r="J7">
            <v>2749.8470416666664</v>
          </cell>
          <cell r="K7">
            <v>881.60704166666642</v>
          </cell>
          <cell r="L7">
            <v>0.47189174927561039</v>
          </cell>
          <cell r="M7">
            <v>3299.8164499999998</v>
          </cell>
        </row>
        <row r="8">
          <cell r="A8" t="str">
            <v>Base d'instrument U</v>
          </cell>
          <cell r="B8" t="str">
            <v>HSAG</v>
          </cell>
          <cell r="C8">
            <v>42368</v>
          </cell>
          <cell r="D8">
            <v>3300421</v>
          </cell>
          <cell r="E8" t="str">
            <v>8000-5001-39</v>
          </cell>
          <cell r="F8" t="str">
            <v>Base d'instrument U</v>
          </cell>
          <cell r="G8">
            <v>1321.11</v>
          </cell>
          <cell r="H8">
            <v>2287.6758333333328</v>
          </cell>
          <cell r="I8">
            <v>0.15</v>
          </cell>
          <cell r="J8">
            <v>1944.5244583333329</v>
          </cell>
          <cell r="K8">
            <v>623.41445833333296</v>
          </cell>
          <cell r="L8">
            <v>0.47188686659955115</v>
          </cell>
          <cell r="M8">
            <v>2333.4293499999994</v>
          </cell>
        </row>
        <row r="9">
          <cell r="A9" t="str">
            <v>Oculaire 25 x avec réticule de comparaison d'après Mc Intyre - BM</v>
          </cell>
          <cell r="B9" t="str">
            <v>HSAG</v>
          </cell>
          <cell r="C9">
            <v>42368</v>
          </cell>
          <cell r="D9">
            <v>1400340</v>
          </cell>
          <cell r="F9" t="str">
            <v>Oculaire 25 x avec réticule de comparaison d'après Mc Intyre - BM</v>
          </cell>
          <cell r="G9">
            <v>681.8888888888888</v>
          </cell>
          <cell r="H9">
            <v>1217.1716666666666</v>
          </cell>
          <cell r="I9">
            <v>0.15</v>
          </cell>
          <cell r="J9">
            <v>1034.5959166666667</v>
          </cell>
          <cell r="K9">
            <v>352.70702777777785</v>
          </cell>
          <cell r="L9">
            <v>0.51725000000000021</v>
          </cell>
          <cell r="M9">
            <v>1241.5150999999998</v>
          </cell>
        </row>
        <row r="10">
          <cell r="M10">
            <v>0</v>
          </cell>
        </row>
        <row r="11">
          <cell r="A11" t="str">
            <v xml:space="preserve">Lampe à fente 900 BQ (RAL 7035) </v>
          </cell>
          <cell r="B11" t="str">
            <v>HSAG</v>
          </cell>
          <cell r="C11">
            <v>41974</v>
          </cell>
          <cell r="D11">
            <v>7200160</v>
          </cell>
          <cell r="E11" t="str">
            <v>8490-0003-02</v>
          </cell>
          <cell r="F11" t="str">
            <v xml:space="preserve">Lampe à fente 900 BQ (RAL 7035) </v>
          </cell>
          <cell r="G11">
            <v>9381.1200000000008</v>
          </cell>
          <cell r="H11">
            <v>15480.233999999999</v>
          </cell>
          <cell r="I11">
            <v>0.15</v>
          </cell>
          <cell r="J11">
            <v>13158.198899999999</v>
          </cell>
          <cell r="K11">
            <v>3777.0788999999986</v>
          </cell>
          <cell r="L11">
            <v>0.4026255820200571</v>
          </cell>
          <cell r="M11">
            <v>15789.838679999999</v>
          </cell>
        </row>
        <row r="12">
          <cell r="A12" t="str">
            <v>Lampe à fente 900 BQ éclairage LED (gris argent )</v>
          </cell>
          <cell r="B12" t="str">
            <v>HSAG</v>
          </cell>
          <cell r="C12">
            <v>42368</v>
          </cell>
          <cell r="D12">
            <v>7220568</v>
          </cell>
          <cell r="E12" t="str">
            <v>8490-0003-00</v>
          </cell>
          <cell r="F12" t="str">
            <v>Lampe à fente 900 BQ éclairage LED (gris argent )</v>
          </cell>
          <cell r="G12">
            <v>9101.1299999999992</v>
          </cell>
          <cell r="H12">
            <v>15713.176499999998</v>
          </cell>
          <cell r="I12">
            <v>0.15</v>
          </cell>
          <cell r="J12">
            <v>13356.200024999998</v>
          </cell>
          <cell r="K12">
            <v>4255.0700249999991</v>
          </cell>
          <cell r="L12">
            <v>0.46753205645892315</v>
          </cell>
          <cell r="M12">
            <v>16027.440029999998</v>
          </cell>
        </row>
        <row r="13">
          <cell r="A13" t="str">
            <v>Lampe à fente 900 BQ éclairage LED (gris martelé)</v>
          </cell>
          <cell r="B13" t="str">
            <v>HSAG</v>
          </cell>
          <cell r="C13">
            <v>42051</v>
          </cell>
          <cell r="D13">
            <v>7220229</v>
          </cell>
          <cell r="E13" t="str">
            <v>8490-0003-06</v>
          </cell>
          <cell r="F13" t="str">
            <v>Lampe à fente 900 BQ éclairage LED (gris martelé)</v>
          </cell>
          <cell r="G13">
            <v>9522.2900000000009</v>
          </cell>
          <cell r="H13">
            <v>15713.176499999998</v>
          </cell>
          <cell r="I13">
            <v>0.15</v>
          </cell>
          <cell r="J13">
            <v>13356.200024999998</v>
          </cell>
          <cell r="K13">
            <v>3833.9100249999974</v>
          </cell>
          <cell r="L13">
            <v>0.40262479141046925</v>
          </cell>
          <cell r="M13">
            <v>16027.440029999998</v>
          </cell>
        </row>
        <row r="14">
          <cell r="A14" t="str">
            <v>Lampe à fente 900 BQ ZOOM éclairage LED - (gris argent)</v>
          </cell>
          <cell r="B14" t="str">
            <v>HSAG</v>
          </cell>
          <cell r="C14">
            <v>42368</v>
          </cell>
          <cell r="D14">
            <v>7220570</v>
          </cell>
          <cell r="F14" t="str">
            <v>Lampe à fente 900 BQ ZOOM éclairage LED - (gris argent)</v>
          </cell>
          <cell r="G14">
            <v>10185.833333333332</v>
          </cell>
          <cell r="H14">
            <v>17326.102500000001</v>
          </cell>
          <cell r="I14">
            <v>0.15</v>
          </cell>
          <cell r="J14">
            <v>14727.187125</v>
          </cell>
          <cell r="K14">
            <v>4541.3537916666683</v>
          </cell>
          <cell r="L14">
            <v>0.44585000000000019</v>
          </cell>
          <cell r="M14">
            <v>17672.62455</v>
          </cell>
        </row>
        <row r="15">
          <cell r="A15" t="str">
            <v>Lampe à fente 900 BQ éclairage LED - (gris argent ) avec modificateur de l'angle stéréoscopique</v>
          </cell>
          <cell r="B15" t="str">
            <v>HSAG</v>
          </cell>
          <cell r="C15">
            <v>42368</v>
          </cell>
          <cell r="D15">
            <v>7220571</v>
          </cell>
          <cell r="F15" t="str">
            <v>Lampe à fente 900 BQ éclairage LED - (gris argent ) avec modificateur de l'angle stéréoscopique</v>
          </cell>
          <cell r="G15">
            <v>10071.555555555555</v>
          </cell>
          <cell r="H15">
            <v>17131.716</v>
          </cell>
          <cell r="I15">
            <v>0.15</v>
          </cell>
          <cell r="J15">
            <v>14561.9586</v>
          </cell>
          <cell r="K15">
            <v>4490.4030444444452</v>
          </cell>
          <cell r="L15">
            <v>0.44585000000000014</v>
          </cell>
          <cell r="M15">
            <v>17474.350319999998</v>
          </cell>
        </row>
        <row r="16">
          <cell r="A16" t="str">
            <v>Lampe à fente 900 BQ éclairage LED (RAL 7035)</v>
          </cell>
          <cell r="B16" t="str">
            <v>HSAG</v>
          </cell>
          <cell r="C16">
            <v>42051</v>
          </cell>
          <cell r="D16">
            <v>7220238</v>
          </cell>
          <cell r="E16" t="str">
            <v>8490-0003-08</v>
          </cell>
          <cell r="F16" t="str">
            <v>Lampe à fente 900 BQ éclairage LED (RAL 7035)</v>
          </cell>
          <cell r="G16">
            <v>9522.2900000000009</v>
          </cell>
          <cell r="H16">
            <v>15713.176499999998</v>
          </cell>
          <cell r="I16">
            <v>0.15</v>
          </cell>
          <cell r="J16">
            <v>13356.200024999998</v>
          </cell>
          <cell r="K16">
            <v>3833.9100249999974</v>
          </cell>
          <cell r="L16">
            <v>0.40262479141046925</v>
          </cell>
          <cell r="M16">
            <v>16027.440029999998</v>
          </cell>
        </row>
        <row r="17">
          <cell r="A17" t="str">
            <v>Lampe à fente 900 BQ ZOOM éclairage LED (RAL 7035)</v>
          </cell>
          <cell r="B17" t="str">
            <v>HSAG</v>
          </cell>
          <cell r="C17">
            <v>42368</v>
          </cell>
          <cell r="D17">
            <v>7220239</v>
          </cell>
          <cell r="F17" t="str">
            <v>Lampe à fente 900 BQ ZOOM éclairage LED (RAL 7035)</v>
          </cell>
          <cell r="G17">
            <v>10185.833333333332</v>
          </cell>
          <cell r="H17">
            <v>17326.102500000001</v>
          </cell>
          <cell r="I17">
            <v>0.15</v>
          </cell>
          <cell r="J17">
            <v>14727.187125</v>
          </cell>
          <cell r="K17">
            <v>4541.3537916666683</v>
          </cell>
          <cell r="L17">
            <v>0.44585000000000019</v>
          </cell>
          <cell r="M17">
            <v>17672.62455</v>
          </cell>
        </row>
        <row r="18">
          <cell r="A18" t="str">
            <v>Lampe à fente 900 BQ éclairage LED (RAL 7035) avec modificateur de l'angle stéréoscopique</v>
          </cell>
          <cell r="B18" t="str">
            <v>HSAG</v>
          </cell>
          <cell r="C18">
            <v>42368</v>
          </cell>
          <cell r="D18">
            <v>7220240</v>
          </cell>
          <cell r="E18" t="str">
            <v>8490-0003-09</v>
          </cell>
          <cell r="F18" t="str">
            <v>Lampe à fente 900 BQ éclairage LED (RAL 7035) avec modificateur de l'angle stéréoscopique</v>
          </cell>
          <cell r="G18">
            <v>10381.93</v>
          </cell>
          <cell r="H18">
            <v>17131.716</v>
          </cell>
          <cell r="I18">
            <v>0.15</v>
          </cell>
          <cell r="J18">
            <v>14561.9586</v>
          </cell>
          <cell r="K18">
            <v>4180.0285999999996</v>
          </cell>
          <cell r="L18">
            <v>0.4026253885356576</v>
          </cell>
          <cell r="M18">
            <v>17474.350319999998</v>
          </cell>
        </row>
        <row r="19">
          <cell r="A19" t="str">
            <v>Capot de lampe à fente à LED pour BQ avec fente 14 mm</v>
          </cell>
          <cell r="B19" t="str">
            <v>HSAG</v>
          </cell>
          <cell r="C19">
            <v>42368</v>
          </cell>
          <cell r="D19">
            <v>7220599</v>
          </cell>
          <cell r="F19" t="str">
            <v>Capot de lampe à fente à LED pour BQ avec fente 14 mm</v>
          </cell>
          <cell r="G19">
            <v>2077.7777777777774</v>
          </cell>
          <cell r="H19">
            <v>3708.833333333333</v>
          </cell>
          <cell r="I19">
            <v>0.15</v>
          </cell>
          <cell r="J19">
            <v>3152.5083333333332</v>
          </cell>
          <cell r="K19">
            <v>1074.7305555555558</v>
          </cell>
          <cell r="L19">
            <v>0.51725000000000021</v>
          </cell>
          <cell r="M19">
            <v>3783.0099999999998</v>
          </cell>
        </row>
        <row r="20">
          <cell r="A20" t="str">
            <v>Capot de lampe à fente à LED pour BQ RAL avec fente 14 mm</v>
          </cell>
          <cell r="B20" t="str">
            <v>HSAG</v>
          </cell>
          <cell r="C20">
            <v>42368</v>
          </cell>
          <cell r="D20">
            <v>7220600</v>
          </cell>
          <cell r="F20" t="str">
            <v>Capot de lampe à fente à LED pour BQ RAL avec fente 14 mm</v>
          </cell>
          <cell r="G20">
            <v>2077.7777777777774</v>
          </cell>
          <cell r="H20">
            <v>3708.833333333333</v>
          </cell>
          <cell r="I20">
            <v>0.15</v>
          </cell>
          <cell r="J20">
            <v>3152.5083333333332</v>
          </cell>
          <cell r="K20">
            <v>1074.7305555555558</v>
          </cell>
          <cell r="L20">
            <v>0.51725000000000021</v>
          </cell>
          <cell r="M20">
            <v>3783.0099999999998</v>
          </cell>
        </row>
        <row r="21">
          <cell r="A21" t="str">
            <v>Capot de lampe à fente à LED pour BQ</v>
          </cell>
          <cell r="B21" t="str">
            <v>HSAG</v>
          </cell>
          <cell r="C21">
            <v>42368</v>
          </cell>
          <cell r="D21">
            <v>1020885</v>
          </cell>
          <cell r="E21" t="str">
            <v>8490-8003-00</v>
          </cell>
          <cell r="F21" t="str">
            <v>Capot de lampe à fente à LED pour BQ</v>
          </cell>
          <cell r="G21">
            <v>633.04999999999995</v>
          </cell>
          <cell r="H21">
            <v>1096.2131249999998</v>
          </cell>
          <cell r="I21">
            <v>0.15</v>
          </cell>
          <cell r="J21">
            <v>931.78115624999987</v>
          </cell>
          <cell r="K21">
            <v>298.73115624999991</v>
          </cell>
          <cell r="L21">
            <v>0.47189188255272085</v>
          </cell>
          <cell r="M21">
            <v>1118.1373874999997</v>
          </cell>
        </row>
        <row r="22">
          <cell r="A22" t="str">
            <v>Capot de lampe à fente à LED (RAL 7035) pour BQ</v>
          </cell>
          <cell r="B22" t="str">
            <v>HSAG</v>
          </cell>
          <cell r="C22">
            <v>42368</v>
          </cell>
          <cell r="D22">
            <v>1021178</v>
          </cell>
          <cell r="E22" t="str">
            <v>8490-8003-01</v>
          </cell>
          <cell r="F22" t="str">
            <v>Capot de lampe à fente à LED (RAL 7035) pour BQ</v>
          </cell>
          <cell r="G22">
            <v>633.04999999999995</v>
          </cell>
          <cell r="H22">
            <v>1096.2131249999998</v>
          </cell>
          <cell r="I22">
            <v>0.15</v>
          </cell>
          <cell r="J22">
            <v>931.78115624999987</v>
          </cell>
          <cell r="K22">
            <v>298.73115624999991</v>
          </cell>
          <cell r="L22">
            <v>0.47189188255272085</v>
          </cell>
          <cell r="M22">
            <v>1118.1373874999997</v>
          </cell>
        </row>
        <row r="23">
          <cell r="A23" t="str">
            <v>Capot de lampe à fente à LED (sans possibilité d'éclairage additionnel )</v>
          </cell>
          <cell r="B23" t="str">
            <v>HSAG</v>
          </cell>
          <cell r="C23">
            <v>42368</v>
          </cell>
          <cell r="D23">
            <v>1020884</v>
          </cell>
          <cell r="E23" t="str">
            <v>8490-5004-05</v>
          </cell>
          <cell r="F23" t="str">
            <v>Capot de lampe à fente à LED (sans possibilité d'éclairage additionnel )</v>
          </cell>
          <cell r="G23">
            <v>438.1</v>
          </cell>
          <cell r="H23">
            <v>758.62499999999989</v>
          </cell>
          <cell r="I23">
            <v>0.15</v>
          </cell>
          <cell r="J23">
            <v>644.83124999999995</v>
          </cell>
          <cell r="K23">
            <v>206.73124999999993</v>
          </cell>
          <cell r="L23">
            <v>0.47188141976717629</v>
          </cell>
          <cell r="M23">
            <v>773.7974999999999</v>
          </cell>
        </row>
        <row r="24">
          <cell r="A24" t="str">
            <v>Variateur à poser 1 bouton pour LED</v>
          </cell>
          <cell r="B24" t="str">
            <v>HSAG</v>
          </cell>
          <cell r="C24">
            <v>42368</v>
          </cell>
          <cell r="D24">
            <v>1021020</v>
          </cell>
          <cell r="E24" t="str">
            <v>8490-8003-23</v>
          </cell>
          <cell r="F24" t="str">
            <v>Variateur à poser 1 bouton pour LED</v>
          </cell>
          <cell r="G24">
            <v>73.02</v>
          </cell>
          <cell r="H24">
            <v>126.4375</v>
          </cell>
          <cell r="I24">
            <v>0.15</v>
          </cell>
          <cell r="J24">
            <v>107.471875</v>
          </cell>
          <cell r="K24">
            <v>34.451875000000001</v>
          </cell>
          <cell r="L24">
            <v>0.47181422897836212</v>
          </cell>
          <cell r="M24">
            <v>128.96625</v>
          </cell>
        </row>
        <row r="25">
          <cell r="A25" t="str">
            <v>Variateur à encastrer 1 bouton pour LED</v>
          </cell>
          <cell r="B25" t="str">
            <v>HSAG</v>
          </cell>
          <cell r="C25">
            <v>42368</v>
          </cell>
          <cell r="D25">
            <v>1021024</v>
          </cell>
          <cell r="F25" t="str">
            <v>Variateur à encastrer 1 bouton pour LED</v>
          </cell>
          <cell r="G25">
            <v>70.833333333333329</v>
          </cell>
          <cell r="H25">
            <v>126.4375</v>
          </cell>
          <cell r="I25">
            <v>0.15</v>
          </cell>
          <cell r="J25">
            <v>107.471875</v>
          </cell>
          <cell r="K25">
            <v>36.638541666666669</v>
          </cell>
          <cell r="L25">
            <v>0.5172500000000001</v>
          </cell>
          <cell r="M25">
            <v>128.96625</v>
          </cell>
        </row>
        <row r="26">
          <cell r="A26" t="str">
            <v>Variateur à poser 2 boutons pour LED</v>
          </cell>
          <cell r="B26" t="str">
            <v>HSAG</v>
          </cell>
          <cell r="C26">
            <v>42368</v>
          </cell>
          <cell r="D26">
            <v>1020883</v>
          </cell>
          <cell r="E26" t="str">
            <v>8490-8003-19</v>
          </cell>
          <cell r="F26" t="str">
            <v>Variateur à poser 2 boutons pour LED</v>
          </cell>
          <cell r="G26">
            <v>83.97</v>
          </cell>
          <cell r="H26">
            <v>145.40312499999999</v>
          </cell>
          <cell r="I26">
            <v>0.15</v>
          </cell>
          <cell r="J26">
            <v>123.59265624999999</v>
          </cell>
          <cell r="K26">
            <v>39.622656249999991</v>
          </cell>
          <cell r="L26">
            <v>0.47186681255210183</v>
          </cell>
          <cell r="M26">
            <v>148.31118749999999</v>
          </cell>
        </row>
        <row r="27">
          <cell r="A27" t="str">
            <v>Variateur à encastrer 2 boutons pour LED</v>
          </cell>
          <cell r="B27" t="str">
            <v>HSAG</v>
          </cell>
          <cell r="C27">
            <v>42368</v>
          </cell>
          <cell r="D27">
            <v>1021022</v>
          </cell>
          <cell r="E27" t="str">
            <v>8490-8003-24</v>
          </cell>
          <cell r="F27" t="str">
            <v>Variateur à encastrer 2 boutons pour LED</v>
          </cell>
          <cell r="G27">
            <v>83.97</v>
          </cell>
          <cell r="H27">
            <v>145.40312499999999</v>
          </cell>
          <cell r="I27">
            <v>0.15</v>
          </cell>
          <cell r="J27">
            <v>123.59265624999999</v>
          </cell>
          <cell r="K27">
            <v>39.622656249999991</v>
          </cell>
          <cell r="L27">
            <v>0.47186681255210183</v>
          </cell>
          <cell r="M27">
            <v>148.31118749999999</v>
          </cell>
        </row>
        <row r="28">
          <cell r="A28" t="str">
            <v>Transformateur pour LAF LED sur table HSM 901</v>
          </cell>
          <cell r="B28" t="str">
            <v>HSAG</v>
          </cell>
          <cell r="C28">
            <v>42368</v>
          </cell>
          <cell r="D28">
            <v>1020882</v>
          </cell>
          <cell r="E28" t="str">
            <v>8490-8003-18</v>
          </cell>
          <cell r="F28" t="str">
            <v>Transformateur pour LAF LED sur table HSM 901</v>
          </cell>
          <cell r="G28">
            <v>331.49</v>
          </cell>
          <cell r="H28">
            <v>574.02624999999989</v>
          </cell>
          <cell r="I28">
            <v>0.15</v>
          </cell>
          <cell r="J28">
            <v>487.92231249999992</v>
          </cell>
          <cell r="K28">
            <v>156.43231249999991</v>
          </cell>
          <cell r="L28">
            <v>0.47190658089233434</v>
          </cell>
          <cell r="M28">
            <v>585.50677499999983</v>
          </cell>
        </row>
        <row r="29">
          <cell r="A29" t="str">
            <v>Transformateur pour LAF LED sur table diverses</v>
          </cell>
          <cell r="B29" t="str">
            <v>HSAG</v>
          </cell>
          <cell r="C29">
            <v>42368</v>
          </cell>
          <cell r="D29">
            <v>1020881</v>
          </cell>
          <cell r="E29" t="str">
            <v>8490-8003-16</v>
          </cell>
          <cell r="F29" t="str">
            <v>Transformateur pour LAF LED sur table diverses</v>
          </cell>
          <cell r="G29">
            <v>292.06</v>
          </cell>
          <cell r="H29">
            <v>505.75</v>
          </cell>
          <cell r="I29">
            <v>0.15</v>
          </cell>
          <cell r="J29">
            <v>429.88749999999999</v>
          </cell>
          <cell r="K29">
            <v>137.82749999999999</v>
          </cell>
          <cell r="L29">
            <v>0.47191501746216524</v>
          </cell>
          <cell r="M29">
            <v>515.86500000000001</v>
          </cell>
        </row>
        <row r="30">
          <cell r="A30" t="str">
            <v>Cable USB 2m pour transformateur vers variateur LED</v>
          </cell>
          <cell r="B30" t="str">
            <v>HSAG</v>
          </cell>
          <cell r="C30">
            <v>42368</v>
          </cell>
          <cell r="D30">
            <v>1020940</v>
          </cell>
          <cell r="E30" t="str">
            <v>8109-8000-03</v>
          </cell>
          <cell r="F30" t="str">
            <v>Cable USB 2m pour transformateur vers variateur LED</v>
          </cell>
          <cell r="G30">
            <v>22.64</v>
          </cell>
          <cell r="H30">
            <v>39.195625</v>
          </cell>
          <cell r="I30">
            <v>0.15</v>
          </cell>
          <cell r="J30">
            <v>33.316281250000003</v>
          </cell>
          <cell r="K30">
            <v>10.676281250000002</v>
          </cell>
          <cell r="L30">
            <v>0.47156719302120148</v>
          </cell>
          <cell r="M30">
            <v>39.979537499999999</v>
          </cell>
        </row>
        <row r="31">
          <cell r="A31" t="str">
            <v>Cable USB 5m pour transformateur vers variateur LED</v>
          </cell>
          <cell r="B31" t="str">
            <v>HSAG</v>
          </cell>
          <cell r="C31">
            <v>42368</v>
          </cell>
          <cell r="D31">
            <v>1020956</v>
          </cell>
          <cell r="E31" t="str">
            <v>8490-8003-22</v>
          </cell>
          <cell r="F31" t="str">
            <v>Cable USB 5m pour transformateur vers variateur LED</v>
          </cell>
          <cell r="G31">
            <v>28.48</v>
          </cell>
          <cell r="H31">
            <v>49.310624999999995</v>
          </cell>
          <cell r="I31">
            <v>0.15</v>
          </cell>
          <cell r="J31">
            <v>41.914031249999994</v>
          </cell>
          <cell r="K31">
            <v>13.434031249999993</v>
          </cell>
          <cell r="L31">
            <v>0.4717005354634829</v>
          </cell>
          <cell r="M31">
            <v>50.296837499999988</v>
          </cell>
        </row>
        <row r="32">
          <cell r="A32" t="str">
            <v>Fibre pour eclairage additionnel pivotant de capot LED</v>
          </cell>
          <cell r="B32" t="str">
            <v>HSAG</v>
          </cell>
          <cell r="C32">
            <v>42368</v>
          </cell>
          <cell r="D32">
            <v>1020887</v>
          </cell>
          <cell r="E32" t="str">
            <v>8490-8003-21</v>
          </cell>
          <cell r="F32" t="str">
            <v>Fibre pour eclairage additionnel pivotant de capot LED</v>
          </cell>
          <cell r="G32">
            <v>671.75</v>
          </cell>
          <cell r="H32">
            <v>1163.2249999999999</v>
          </cell>
          <cell r="I32">
            <v>0.15</v>
          </cell>
          <cell r="J32">
            <v>988.74124999999992</v>
          </cell>
          <cell r="K32">
            <v>316.99124999999992</v>
          </cell>
          <cell r="L32">
            <v>0.47188872348343869</v>
          </cell>
          <cell r="M32">
            <v>1186.4894999999999</v>
          </cell>
        </row>
        <row r="33">
          <cell r="A33" t="str">
            <v>Fibre pour eclairage additionnel fixe de capot LED</v>
          </cell>
          <cell r="B33" t="str">
            <v>HSAG</v>
          </cell>
          <cell r="C33">
            <v>42368</v>
          </cell>
          <cell r="D33">
            <v>1020886</v>
          </cell>
          <cell r="E33" t="str">
            <v>8490-8003-20</v>
          </cell>
          <cell r="F33" t="str">
            <v>Fibre pour eclairage additionnel fixe de capot LED</v>
          </cell>
          <cell r="G33">
            <v>487.02</v>
          </cell>
          <cell r="H33">
            <v>843.33812499999988</v>
          </cell>
          <cell r="I33">
            <v>0.15</v>
          </cell>
          <cell r="J33">
            <v>716.83740624999996</v>
          </cell>
          <cell r="K33">
            <v>229.81740624999998</v>
          </cell>
          <cell r="L33">
            <v>0.47188494569011535</v>
          </cell>
          <cell r="M33">
            <v>860.20488749999993</v>
          </cell>
        </row>
        <row r="34">
          <cell r="A34" t="str">
            <v>Couvercle decoupe variateur LED plateau HSM</v>
          </cell>
          <cell r="B34" t="str">
            <v>HSAG</v>
          </cell>
          <cell r="C34">
            <v>42214</v>
          </cell>
          <cell r="D34">
            <v>1021085</v>
          </cell>
          <cell r="E34" t="str">
            <v>8109-5801-03</v>
          </cell>
          <cell r="F34" t="str">
            <v>Couvercle decoupe variateur LED plateau HSM</v>
          </cell>
          <cell r="G34">
            <v>0</v>
          </cell>
          <cell r="H34">
            <v>0</v>
          </cell>
          <cell r="I34">
            <v>0.15</v>
          </cell>
          <cell r="J34">
            <v>0</v>
          </cell>
          <cell r="K34">
            <v>0</v>
          </cell>
          <cell r="L34" t="e">
            <v>#DIV/0!</v>
          </cell>
          <cell r="M34">
            <v>0</v>
          </cell>
        </row>
        <row r="35">
          <cell r="H35">
            <v>0</v>
          </cell>
        </row>
        <row r="36">
          <cell r="A36" t="str">
            <v>Stéréo-Microscope Q avec modificateur de grossissement de galilée</v>
          </cell>
          <cell r="B36" t="str">
            <v>HSAG</v>
          </cell>
          <cell r="C36">
            <v>42368</v>
          </cell>
          <cell r="D36">
            <v>1400218</v>
          </cell>
          <cell r="F36" t="str">
            <v>Stéréo-Microscope Q avec modificateur de grossissement de galilée</v>
          </cell>
          <cell r="G36">
            <v>3175.2222222222217</v>
          </cell>
          <cell r="H36">
            <v>5667.7716666666656</v>
          </cell>
          <cell r="I36">
            <v>0.15</v>
          </cell>
          <cell r="J36">
            <v>4817.6059166666655</v>
          </cell>
          <cell r="K36">
            <v>1642.3836944444438</v>
          </cell>
          <cell r="L36">
            <v>0.51724999999999988</v>
          </cell>
          <cell r="M36">
            <v>5781.1270999999988</v>
          </cell>
        </row>
        <row r="37">
          <cell r="A37" t="str">
            <v>Modificateur de l'angle stéréoscopique 900.7.5</v>
          </cell>
          <cell r="B37" t="str">
            <v>HSAG</v>
          </cell>
          <cell r="C37">
            <v>42368</v>
          </cell>
          <cell r="D37">
            <v>7200109</v>
          </cell>
          <cell r="E37" t="str">
            <v>8490-8000-30</v>
          </cell>
          <cell r="F37" t="str">
            <v>Modificateur de l'angle stéréoscopique 900.7.5</v>
          </cell>
          <cell r="G37">
            <v>887.53</v>
          </cell>
          <cell r="H37">
            <v>1577.9399999999998</v>
          </cell>
          <cell r="I37">
            <v>0.15</v>
          </cell>
          <cell r="J37">
            <v>1341.2489999999998</v>
          </cell>
          <cell r="K37">
            <v>453.71899999999982</v>
          </cell>
          <cell r="L37">
            <v>0.51121539553592532</v>
          </cell>
          <cell r="M37">
            <v>1609.4987999999996</v>
          </cell>
        </row>
        <row r="38">
          <cell r="A38" t="str">
            <v>Diviseur Optique 50/50 900.7.10</v>
          </cell>
          <cell r="B38" t="str">
            <v>HSAG</v>
          </cell>
          <cell r="C38">
            <v>42368</v>
          </cell>
          <cell r="D38">
            <v>1400308</v>
          </cell>
          <cell r="E38" t="str">
            <v>134553</v>
          </cell>
          <cell r="F38" t="str">
            <v>Diviseur Optique 50/50 900.7.10</v>
          </cell>
          <cell r="G38">
            <v>1245.17</v>
          </cell>
          <cell r="H38">
            <v>2156.1808333333333</v>
          </cell>
          <cell r="I38">
            <v>0.15</v>
          </cell>
          <cell r="J38">
            <v>1832.7537083333334</v>
          </cell>
          <cell r="K38">
            <v>587.58370833333333</v>
          </cell>
          <cell r="L38">
            <v>0.47189035098286441</v>
          </cell>
          <cell r="M38">
            <v>2199.3044500000001</v>
          </cell>
        </row>
        <row r="39">
          <cell r="A39" t="str">
            <v>Diviseur Optique 70/30 900.7.10</v>
          </cell>
          <cell r="B39" t="str">
            <v>HSAG</v>
          </cell>
          <cell r="C39">
            <v>42368</v>
          </cell>
          <cell r="D39">
            <v>1001600</v>
          </cell>
          <cell r="E39" t="str">
            <v>134554</v>
          </cell>
          <cell r="F39" t="str">
            <v>Diviseur Optique 70/30 900.7.10</v>
          </cell>
          <cell r="G39">
            <v>1341.55</v>
          </cell>
          <cell r="H39">
            <v>2323.0783333333334</v>
          </cell>
          <cell r="I39">
            <v>0.15</v>
          </cell>
          <cell r="J39">
            <v>1974.6165833333334</v>
          </cell>
          <cell r="K39">
            <v>633.06658333333348</v>
          </cell>
          <cell r="L39">
            <v>0.47189190364379524</v>
          </cell>
          <cell r="M39">
            <v>2369.5399000000002</v>
          </cell>
        </row>
        <row r="40">
          <cell r="A40" t="str">
            <v>Tube de co-observation long pivotable 900.7.13 sans oculaire</v>
          </cell>
          <cell r="B40" t="str">
            <v>HSAG</v>
          </cell>
          <cell r="C40">
            <v>42368</v>
          </cell>
          <cell r="D40">
            <v>1400034</v>
          </cell>
          <cell r="E40" t="str">
            <v>8490-8003-02</v>
          </cell>
          <cell r="F40" t="str">
            <v>Tube de co-observation long pivotable 900.7.13 sans oculaire</v>
          </cell>
          <cell r="G40">
            <v>2000.64</v>
          </cell>
          <cell r="H40">
            <v>3464.3874999999998</v>
          </cell>
          <cell r="I40">
            <v>0.15</v>
          </cell>
          <cell r="J40">
            <v>2944.7293749999999</v>
          </cell>
          <cell r="K40">
            <v>944.08937499999979</v>
          </cell>
          <cell r="L40">
            <v>0.47189368152191286</v>
          </cell>
          <cell r="M40">
            <v>3533.6752499999998</v>
          </cell>
        </row>
        <row r="41">
          <cell r="A41" t="str">
            <v>Tube de co-observation court 900.7.7 sans oculaire</v>
          </cell>
          <cell r="B41" t="str">
            <v>HSAG</v>
          </cell>
          <cell r="C41">
            <v>42368</v>
          </cell>
          <cell r="D41">
            <v>1400301</v>
          </cell>
          <cell r="E41" t="str">
            <v>8490-8003-03</v>
          </cell>
          <cell r="F41" t="str">
            <v>Tube de co-observation court 900.7.7 sans oculaire</v>
          </cell>
          <cell r="G41">
            <v>1311.37</v>
          </cell>
          <cell r="H41">
            <v>2270.8174999999997</v>
          </cell>
          <cell r="I41">
            <v>0.15</v>
          </cell>
          <cell r="J41">
            <v>1930.1948749999997</v>
          </cell>
          <cell r="K41">
            <v>618.82487499999979</v>
          </cell>
          <cell r="L41">
            <v>0.47189189549860056</v>
          </cell>
          <cell r="M41">
            <v>2316.2338499999996</v>
          </cell>
        </row>
        <row r="42">
          <cell r="A42" t="str">
            <v>Tube de co-observation long 900.7.13 pivotant avec oculaire</v>
          </cell>
          <cell r="B42" t="str">
            <v>HSAG</v>
          </cell>
          <cell r="C42">
            <v>42368</v>
          </cell>
          <cell r="D42">
            <v>7220146</v>
          </cell>
          <cell r="E42" t="str">
            <v>8490-8003-33</v>
          </cell>
          <cell r="F42" t="str">
            <v>Tube de co-observation long 900.7.13 pivotant avec oculaire</v>
          </cell>
          <cell r="G42">
            <v>2475.7399999999998</v>
          </cell>
          <cell r="H42">
            <v>4287.0741666666672</v>
          </cell>
          <cell r="I42">
            <v>0.15</v>
          </cell>
          <cell r="J42">
            <v>3644.013041666667</v>
          </cell>
          <cell r="K42">
            <v>1168.2730416666673</v>
          </cell>
          <cell r="L42">
            <v>0.47188842191290981</v>
          </cell>
          <cell r="M42">
            <v>4372.8156500000005</v>
          </cell>
        </row>
        <row r="43">
          <cell r="A43" t="str">
            <v>Tube de co-observation  court 900.7.7 avec oculaire</v>
          </cell>
          <cell r="B43" t="str">
            <v>HSAG</v>
          </cell>
          <cell r="C43">
            <v>42368</v>
          </cell>
          <cell r="D43">
            <v>7220147</v>
          </cell>
          <cell r="E43" t="str">
            <v>8490-8003-34</v>
          </cell>
          <cell r="F43" t="str">
            <v>Tube de co-observation  court 900.7.7 avec oculaire</v>
          </cell>
          <cell r="G43">
            <v>1778.67</v>
          </cell>
          <cell r="H43">
            <v>3080.0174999999995</v>
          </cell>
          <cell r="I43">
            <v>0.15</v>
          </cell>
          <cell r="J43">
            <v>2618.0148749999994</v>
          </cell>
          <cell r="K43">
            <v>839.34487499999932</v>
          </cell>
          <cell r="L43">
            <v>0.47189466005498448</v>
          </cell>
          <cell r="M43">
            <v>3141.6178499999992</v>
          </cell>
        </row>
        <row r="44">
          <cell r="A44" t="str">
            <v>Adaptateur pour oculaires obliques 20° 900.7.8</v>
          </cell>
          <cell r="B44" t="str">
            <v>HSAG</v>
          </cell>
          <cell r="C44">
            <v>42368</v>
          </cell>
          <cell r="D44">
            <v>1400305</v>
          </cell>
          <cell r="E44" t="str">
            <v>8000-5001-13</v>
          </cell>
          <cell r="F44" t="str">
            <v>Adaptateur pour oculaires obliques 20° 900.7.8</v>
          </cell>
          <cell r="G44">
            <v>845.04</v>
          </cell>
          <cell r="H44">
            <v>1463.3033333333331</v>
          </cell>
          <cell r="I44">
            <v>0.15</v>
          </cell>
          <cell r="J44">
            <v>1243.8078333333331</v>
          </cell>
          <cell r="K44">
            <v>398.7678333333331</v>
          </cell>
          <cell r="L44">
            <v>0.47189225756571657</v>
          </cell>
          <cell r="M44">
            <v>1492.5693999999996</v>
          </cell>
        </row>
        <row r="45">
          <cell r="A45" t="str">
            <v xml:space="preserve">Module Zoom extension </v>
          </cell>
          <cell r="B45" t="str">
            <v>HSAG</v>
          </cell>
          <cell r="C45">
            <v>41974</v>
          </cell>
          <cell r="D45">
            <v>1400013</v>
          </cell>
          <cell r="E45" t="str">
            <v>8490-8000-07</v>
          </cell>
          <cell r="F45" t="str">
            <v xml:space="preserve">Module Zoom extension </v>
          </cell>
          <cell r="G45">
            <v>2803.82</v>
          </cell>
          <cell r="H45">
            <v>4855.2</v>
          </cell>
          <cell r="I45">
            <v>0.15</v>
          </cell>
          <cell r="J45">
            <v>4126.92</v>
          </cell>
          <cell r="K45">
            <v>1323.1</v>
          </cell>
          <cell r="L45">
            <v>0.47189191888209653</v>
          </cell>
          <cell r="M45">
            <v>4952.3040000000001</v>
          </cell>
        </row>
        <row r="46">
          <cell r="A46" t="str">
            <v>Oculaire de mesure 12,5 x 900.7.4 A BQ/BP</v>
          </cell>
          <cell r="B46" t="str">
            <v>HSAG</v>
          </cell>
          <cell r="C46">
            <v>41974</v>
          </cell>
          <cell r="D46">
            <v>1400302</v>
          </cell>
          <cell r="E46" t="str">
            <v>134513</v>
          </cell>
          <cell r="F46" t="str">
            <v>Oculaire de mesure 12,5 x 900.7.4 A BQ/BP</v>
          </cell>
          <cell r="G46">
            <v>687.81</v>
          </cell>
          <cell r="H46">
            <v>1191.04125</v>
          </cell>
          <cell r="I46">
            <v>0.15</v>
          </cell>
          <cell r="J46">
            <v>1012.3850625</v>
          </cell>
          <cell r="K46">
            <v>324.57506250000006</v>
          </cell>
          <cell r="L46">
            <v>0.47189639944170642</v>
          </cell>
          <cell r="M46">
            <v>1214.862075</v>
          </cell>
        </row>
        <row r="47">
          <cell r="A47" t="str">
            <v>Oculaire 12,5 x avec réticule de comparaison d'après McIntyre 900,7,4B BQ/BP</v>
          </cell>
          <cell r="B47" t="str">
            <v>HSAG</v>
          </cell>
          <cell r="C47">
            <v>42368</v>
          </cell>
          <cell r="D47">
            <v>1400304</v>
          </cell>
          <cell r="F47" t="str">
            <v>Oculaire 12,5 x avec réticule de comparaison d'après McIntyre 900,7,4B BQ/BP</v>
          </cell>
          <cell r="G47">
            <v>711.16666666666663</v>
          </cell>
          <cell r="H47">
            <v>1269.4324999999999</v>
          </cell>
          <cell r="I47">
            <v>0.15</v>
          </cell>
          <cell r="J47">
            <v>1079.017625</v>
          </cell>
          <cell r="K47">
            <v>367.85095833333332</v>
          </cell>
          <cell r="L47">
            <v>0.51724999999999999</v>
          </cell>
          <cell r="M47">
            <v>1294.82115</v>
          </cell>
        </row>
        <row r="48">
          <cell r="A48" t="str">
            <v>oculaire 12,5x avec echelle en dioptries (l'unité) - BQ</v>
          </cell>
          <cell r="B48" t="str">
            <v>HSAG</v>
          </cell>
          <cell r="C48">
            <v>42051</v>
          </cell>
          <cell r="D48">
            <v>1400303</v>
          </cell>
          <cell r="E48" t="str">
            <v>134510</v>
          </cell>
          <cell r="F48" t="str">
            <v>oculaire 12,5x avec echelle en dioptries (l'unité) - BQ</v>
          </cell>
          <cell r="G48">
            <v>467.3</v>
          </cell>
          <cell r="H48">
            <v>809.2</v>
          </cell>
          <cell r="I48">
            <v>0.15</v>
          </cell>
          <cell r="J48">
            <v>687.82</v>
          </cell>
          <cell r="K48">
            <v>220.52000000000004</v>
          </cell>
          <cell r="L48">
            <v>0.47190241814680084</v>
          </cell>
          <cell r="M48">
            <v>825.38400000000001</v>
          </cell>
        </row>
        <row r="49">
          <cell r="A49" t="str">
            <v>Oculaire 12,5x avec réticule croisé BQ/BP</v>
          </cell>
          <cell r="B49" t="str">
            <v>HSAG</v>
          </cell>
          <cell r="C49">
            <v>42368</v>
          </cell>
          <cell r="D49">
            <v>3000470</v>
          </cell>
          <cell r="E49" t="str">
            <v>8490-8003-31</v>
          </cell>
          <cell r="F49" t="str">
            <v>Oculaire 12,5x avec réticule croisé BQ/BP</v>
          </cell>
          <cell r="G49">
            <v>667.85</v>
          </cell>
          <cell r="H49">
            <v>1156.4816666666666</v>
          </cell>
          <cell r="I49">
            <v>0.15</v>
          </cell>
          <cell r="J49">
            <v>983.00941666666654</v>
          </cell>
          <cell r="K49">
            <v>315.15941666666652</v>
          </cell>
          <cell r="L49">
            <v>0.47190149983778767</v>
          </cell>
          <cell r="M49">
            <v>1179.6112999999998</v>
          </cell>
        </row>
        <row r="50">
          <cell r="A50" t="str">
            <v>Oculaire séparateur pour 900 BQ/BP</v>
          </cell>
          <cell r="B50" t="str">
            <v>HSAG</v>
          </cell>
          <cell r="C50">
            <v>41974</v>
          </cell>
          <cell r="D50">
            <v>1400300</v>
          </cell>
          <cell r="E50" t="str">
            <v>134750</v>
          </cell>
          <cell r="F50" t="str">
            <v>Oculaire séparateur pour 900 BQ/BP</v>
          </cell>
          <cell r="G50">
            <v>502.35</v>
          </cell>
          <cell r="H50">
            <v>869.88999999999987</v>
          </cell>
          <cell r="I50">
            <v>0.15</v>
          </cell>
          <cell r="J50">
            <v>739.40649999999994</v>
          </cell>
          <cell r="K50">
            <v>237.05649999999991</v>
          </cell>
          <cell r="L50">
            <v>0.47189509306260558</v>
          </cell>
          <cell r="M50">
            <v>887.28779999999995</v>
          </cell>
        </row>
        <row r="51">
          <cell r="A51" t="str">
            <v>Adaptateur DC 01 Pour Boitier photo numérique</v>
          </cell>
          <cell r="B51" t="str">
            <v>HSAG</v>
          </cell>
          <cell r="C51">
            <v>41974</v>
          </cell>
          <cell r="D51">
            <v>1004665</v>
          </cell>
          <cell r="E51" t="str">
            <v>134558</v>
          </cell>
          <cell r="F51" t="str">
            <v>Adaptateur DC 01 Pour Boitier photo numérique</v>
          </cell>
          <cell r="G51">
            <v>1365.4</v>
          </cell>
          <cell r="H51">
            <v>2364.3812499999995</v>
          </cell>
          <cell r="I51">
            <v>0.15</v>
          </cell>
          <cell r="J51">
            <v>2009.7240624999995</v>
          </cell>
          <cell r="K51">
            <v>644.3240624999994</v>
          </cell>
          <cell r="L51">
            <v>0.47189399626483036</v>
          </cell>
          <cell r="M51">
            <v>2411.6688749999994</v>
          </cell>
        </row>
        <row r="52">
          <cell r="A52" t="str">
            <v>Bague pour Canon A70/A80/A510/A520 pour adaptation sur DC 01 ou DA 01</v>
          </cell>
          <cell r="B52" t="str">
            <v>HSAG</v>
          </cell>
          <cell r="C52">
            <v>41974</v>
          </cell>
          <cell r="D52">
            <v>1007310</v>
          </cell>
          <cell r="E52" t="str">
            <v>8005-8000-04</v>
          </cell>
          <cell r="F52" t="str">
            <v>Bague pour Canon A70/A80/A510/A520 pour adaptation sur DC 01 ou DA 01</v>
          </cell>
          <cell r="G52">
            <v>76.67</v>
          </cell>
          <cell r="H52">
            <v>132.75937499999998</v>
          </cell>
          <cell r="I52">
            <v>0.15</v>
          </cell>
          <cell r="J52">
            <v>112.84546874999998</v>
          </cell>
          <cell r="K52">
            <v>36.175468749999979</v>
          </cell>
          <cell r="L52">
            <v>0.47183342572062054</v>
          </cell>
          <cell r="M52">
            <v>135.41456249999996</v>
          </cell>
        </row>
        <row r="53">
          <cell r="A53" t="str">
            <v>Bague pour Canon S60/S70/S80 pour adaptation sur DC 01 ou DA 01</v>
          </cell>
          <cell r="B53" t="str">
            <v>HSAG</v>
          </cell>
          <cell r="C53">
            <v>41974</v>
          </cell>
          <cell r="D53">
            <v>1007293</v>
          </cell>
          <cell r="E53" t="str">
            <v>8000-5000-78</v>
          </cell>
          <cell r="F53" t="str">
            <v>Bague pour Canon S60/S70/S80 pour adaptation sur DC 01 ou DA 01</v>
          </cell>
          <cell r="G53">
            <v>76.67</v>
          </cell>
          <cell r="H53">
            <v>132.75937499999998</v>
          </cell>
          <cell r="I53">
            <v>0.15</v>
          </cell>
          <cell r="J53">
            <v>112.84546874999998</v>
          </cell>
          <cell r="K53">
            <v>36.175468749999979</v>
          </cell>
          <cell r="L53">
            <v>0.47183342572062054</v>
          </cell>
          <cell r="M53">
            <v>135.41456249999996</v>
          </cell>
        </row>
        <row r="54">
          <cell r="A54" t="str">
            <v>Bague pour Canon G5/G6 pour adaptation sur DC 01</v>
          </cell>
          <cell r="B54" t="str">
            <v>HSAG</v>
          </cell>
          <cell r="C54">
            <v>41974</v>
          </cell>
          <cell r="D54">
            <v>1007294</v>
          </cell>
          <cell r="F54" t="str">
            <v>Bague pour Canon G5/G6 pour adaptation sur DC 01</v>
          </cell>
          <cell r="G54">
            <v>103.41666666666664</v>
          </cell>
          <cell r="H54">
            <v>184.59874999999994</v>
          </cell>
          <cell r="I54">
            <v>0.15</v>
          </cell>
          <cell r="J54">
            <v>156.90893749999995</v>
          </cell>
          <cell r="K54">
            <v>53.492270833333308</v>
          </cell>
          <cell r="L54">
            <v>0.51724999999999988</v>
          </cell>
          <cell r="M54">
            <v>188.29072499999992</v>
          </cell>
        </row>
        <row r="55">
          <cell r="A55" t="str">
            <v>Bague pour Sony Cybershot DSC-W1/DSC-W5 pour adaptation sur DC 01</v>
          </cell>
          <cell r="B55" t="str">
            <v>HSAG</v>
          </cell>
          <cell r="C55">
            <v>41974</v>
          </cell>
          <cell r="D55">
            <v>1007139</v>
          </cell>
          <cell r="F55" t="str">
            <v>Bague pour Sony Cybershot DSC-W1/DSC-W5 pour adaptation sur DC 01</v>
          </cell>
          <cell r="G55">
            <v>74.374999999999986</v>
          </cell>
          <cell r="H55">
            <v>132.75937499999998</v>
          </cell>
          <cell r="I55">
            <v>0.15</v>
          </cell>
          <cell r="J55">
            <v>112.84546874999998</v>
          </cell>
          <cell r="K55">
            <v>38.470468749999995</v>
          </cell>
          <cell r="L55">
            <v>0.51724999999999999</v>
          </cell>
          <cell r="M55">
            <v>135.41456249999996</v>
          </cell>
        </row>
        <row r="56">
          <cell r="A56" t="str">
            <v>Adaptateur Vidéo F75 900.9.1  pour "Monture C" F75 - 1/2"</v>
          </cell>
          <cell r="B56" t="str">
            <v>HSAG</v>
          </cell>
          <cell r="C56">
            <v>42368</v>
          </cell>
          <cell r="D56">
            <v>1400319</v>
          </cell>
          <cell r="E56" t="str">
            <v>134520</v>
          </cell>
          <cell r="F56" t="str">
            <v>Adaptateur Vidéo F75 900.9.1  pour "Monture C" F75 - 1/2"</v>
          </cell>
          <cell r="G56">
            <v>1222.78</v>
          </cell>
          <cell r="H56">
            <v>2117.4066666666663</v>
          </cell>
          <cell r="I56">
            <v>0.15</v>
          </cell>
          <cell r="J56">
            <v>1799.7956666666664</v>
          </cell>
          <cell r="K56">
            <v>577.01566666666645</v>
          </cell>
          <cell r="L56">
            <v>0.47188837457814692</v>
          </cell>
          <cell r="M56">
            <v>2159.7547999999997</v>
          </cell>
        </row>
        <row r="57">
          <cell r="A57" t="str">
            <v>Adaptateur Vidéo F56 pour "Monture C" - 1/3"</v>
          </cell>
          <cell r="B57" t="str">
            <v>HSAG</v>
          </cell>
          <cell r="C57">
            <v>42368</v>
          </cell>
          <cell r="D57">
            <v>1007780</v>
          </cell>
          <cell r="E57" t="str">
            <v>8490-8000-06</v>
          </cell>
          <cell r="F57" t="str">
            <v>Adaptateur Vidéo F56 pour "Monture C" - 1/3"</v>
          </cell>
          <cell r="G57">
            <v>1222.78</v>
          </cell>
          <cell r="H57">
            <v>2117.4066666666663</v>
          </cell>
          <cell r="I57">
            <v>0.15</v>
          </cell>
          <cell r="J57">
            <v>1799.7956666666664</v>
          </cell>
          <cell r="K57">
            <v>577.01566666666645</v>
          </cell>
          <cell r="L57">
            <v>0.47188837457814692</v>
          </cell>
          <cell r="M57">
            <v>2159.7547999999997</v>
          </cell>
        </row>
        <row r="58">
          <cell r="A58" t="str">
            <v>Source de lumière froide 115/230 volts avec support</v>
          </cell>
          <cell r="B58" t="str">
            <v>HSAG</v>
          </cell>
          <cell r="C58">
            <v>42368</v>
          </cell>
          <cell r="D58">
            <v>1400232</v>
          </cell>
          <cell r="E58" t="str">
            <v>8490-8000-25</v>
          </cell>
          <cell r="F58" t="str">
            <v>Source de lumière froide 115/230 volts avec support</v>
          </cell>
          <cell r="G58">
            <v>766.67</v>
          </cell>
          <cell r="H58">
            <v>1327.59375</v>
          </cell>
          <cell r="I58">
            <v>0.15</v>
          </cell>
          <cell r="J58">
            <v>1128.4546875000001</v>
          </cell>
          <cell r="K58">
            <v>361.78468750000013</v>
          </cell>
          <cell r="L58">
            <v>0.47189101895209173</v>
          </cell>
          <cell r="M58">
            <v>1354.1456250000001</v>
          </cell>
        </row>
        <row r="59">
          <cell r="A59" t="str">
            <v>Tiroir avec source de lumière froide 115/230 Volts pour HSM 901</v>
          </cell>
          <cell r="B59" t="str">
            <v>HSAG</v>
          </cell>
          <cell r="C59">
            <v>42368</v>
          </cell>
          <cell r="D59">
            <v>1400209</v>
          </cell>
          <cell r="E59" t="str">
            <v>8490-8003-25</v>
          </cell>
          <cell r="F59" t="str">
            <v>Tiroir avec source de lumière froide 115/230 Volts pour HSM 901</v>
          </cell>
          <cell r="G59">
            <v>690</v>
          </cell>
          <cell r="H59">
            <v>1194.8343749999999</v>
          </cell>
          <cell r="I59">
            <v>0.15</v>
          </cell>
          <cell r="J59">
            <v>1015.60921875</v>
          </cell>
          <cell r="K59">
            <v>325.60921874999997</v>
          </cell>
          <cell r="L59">
            <v>0.47189741847826083</v>
          </cell>
          <cell r="M59">
            <v>1218.7310625</v>
          </cell>
        </row>
        <row r="60">
          <cell r="A60" t="str">
            <v>Ampoule de rechange 75W pour article n° 1400209 - lumière froide</v>
          </cell>
          <cell r="B60" t="str">
            <v>HSAG</v>
          </cell>
          <cell r="C60">
            <v>42368</v>
          </cell>
          <cell r="D60">
            <v>3000483</v>
          </cell>
          <cell r="E60" t="str">
            <v>8490-8000-28</v>
          </cell>
          <cell r="F60" t="str">
            <v>Ampoule de rechange 75W pour article n° 1400209 - lumière froide</v>
          </cell>
          <cell r="G60">
            <v>32.86</v>
          </cell>
          <cell r="H60">
            <v>56.896874999999994</v>
          </cell>
          <cell r="I60">
            <v>0.15</v>
          </cell>
          <cell r="J60">
            <v>48.362343749999994</v>
          </cell>
          <cell r="K60">
            <v>15.502343749999994</v>
          </cell>
          <cell r="L60">
            <v>0.47176943852708442</v>
          </cell>
          <cell r="M60">
            <v>58.034812499999987</v>
          </cell>
        </row>
        <row r="61">
          <cell r="A61" t="str">
            <v>Conducteur en fibres optiques 1200 mm, 1 bras</v>
          </cell>
          <cell r="B61" t="str">
            <v>HSAG</v>
          </cell>
          <cell r="C61">
            <v>42368</v>
          </cell>
          <cell r="D61">
            <v>1300052</v>
          </cell>
          <cell r="E61" t="str">
            <v>134508</v>
          </cell>
          <cell r="F61" t="str">
            <v>Conducteur en fibres optiques 1200 mm, 1 bras</v>
          </cell>
          <cell r="G61">
            <v>141.65</v>
          </cell>
          <cell r="H61">
            <v>245.28874999999996</v>
          </cell>
          <cell r="I61">
            <v>0.15</v>
          </cell>
          <cell r="J61">
            <v>208.49543749999998</v>
          </cell>
          <cell r="K61">
            <v>66.845437499999974</v>
          </cell>
          <cell r="L61">
            <v>0.47190566537239653</v>
          </cell>
          <cell r="M61">
            <v>250.19452499999997</v>
          </cell>
        </row>
        <row r="62">
          <cell r="A62" t="str">
            <v>Conducteur en fibres optiques 1800 mm, 1 bras</v>
          </cell>
          <cell r="B62" t="str">
            <v>HSAG</v>
          </cell>
          <cell r="C62">
            <v>42368</v>
          </cell>
          <cell r="D62">
            <v>1300053</v>
          </cell>
          <cell r="E62" t="str">
            <v>135219</v>
          </cell>
          <cell r="F62" t="str">
            <v>Conducteur en fibres optiques 1800 mm, 1 bras</v>
          </cell>
          <cell r="G62">
            <v>168.67</v>
          </cell>
          <cell r="H62">
            <v>292.07062500000006</v>
          </cell>
          <cell r="I62">
            <v>0.15</v>
          </cell>
          <cell r="J62">
            <v>248.26003125000005</v>
          </cell>
          <cell r="K62">
            <v>79.590031250000067</v>
          </cell>
          <cell r="L62">
            <v>0.47186833017134094</v>
          </cell>
          <cell r="M62">
            <v>297.91203750000005</v>
          </cell>
        </row>
        <row r="63">
          <cell r="A63" t="str">
            <v>Conducteur en fibres optiques 2800 mm, 1 bras</v>
          </cell>
          <cell r="B63" t="str">
            <v>HSAG</v>
          </cell>
          <cell r="C63">
            <v>42368</v>
          </cell>
          <cell r="D63">
            <v>1300054</v>
          </cell>
          <cell r="E63" t="str">
            <v>8490-8000-24</v>
          </cell>
          <cell r="F63" t="str">
            <v>Conducteur en fibres optiques 2800 mm, 1 bras</v>
          </cell>
          <cell r="G63">
            <v>199.33</v>
          </cell>
          <cell r="H63">
            <v>345.17437499999994</v>
          </cell>
          <cell r="I63">
            <v>0.15</v>
          </cell>
          <cell r="J63">
            <v>293.39821874999996</v>
          </cell>
          <cell r="K63">
            <v>94.068218749999943</v>
          </cell>
          <cell r="L63">
            <v>0.47192203255907256</v>
          </cell>
          <cell r="M63">
            <v>352.07786249999992</v>
          </cell>
        </row>
        <row r="64">
          <cell r="A64" t="str">
            <v>Conducteur en fibres optiques 1200 mm, 2 bras ( BX )</v>
          </cell>
          <cell r="B64" t="str">
            <v>HSAG</v>
          </cell>
          <cell r="C64">
            <v>41974</v>
          </cell>
          <cell r="D64">
            <v>1400269</v>
          </cell>
          <cell r="E64" t="str">
            <v>8490-8009-04</v>
          </cell>
          <cell r="F64" t="str">
            <v>Conducteur en fibres optiques 1200 mm, 2 bras ( BX )</v>
          </cell>
          <cell r="G64">
            <v>483.37</v>
          </cell>
          <cell r="H64">
            <v>837.01625000000001</v>
          </cell>
          <cell r="I64">
            <v>0.15</v>
          </cell>
          <cell r="J64">
            <v>711.46381250000002</v>
          </cell>
          <cell r="K64">
            <v>228.09381250000001</v>
          </cell>
          <cell r="L64">
            <v>0.47188243478080977</v>
          </cell>
          <cell r="M64">
            <v>853.756575</v>
          </cell>
        </row>
        <row r="65">
          <cell r="A65" t="str">
            <v>Miroir Pivotant avec Support</v>
          </cell>
          <cell r="B65" t="str">
            <v>HSAG</v>
          </cell>
          <cell r="C65">
            <v>41974</v>
          </cell>
          <cell r="D65">
            <v>1400215</v>
          </cell>
          <cell r="E65" t="str">
            <v>8490-8008-08</v>
          </cell>
          <cell r="F65" t="str">
            <v>Miroir Pivotant avec Support</v>
          </cell>
          <cell r="G65">
            <v>314.7</v>
          </cell>
          <cell r="H65">
            <v>544.94562499999995</v>
          </cell>
          <cell r="I65">
            <v>0.15</v>
          </cell>
          <cell r="J65">
            <v>463.20378124999996</v>
          </cell>
          <cell r="K65">
            <v>148.50378124999997</v>
          </cell>
          <cell r="L65">
            <v>0.47188999443914831</v>
          </cell>
          <cell r="M65">
            <v>555.84453749999989</v>
          </cell>
        </row>
        <row r="66">
          <cell r="A66" t="str">
            <v>Support pour câble en fibres optiques</v>
          </cell>
          <cell r="B66" t="str">
            <v>HSAG</v>
          </cell>
          <cell r="C66">
            <v>41974</v>
          </cell>
          <cell r="D66">
            <v>1400317</v>
          </cell>
          <cell r="E66" t="str">
            <v>8490-8003-27</v>
          </cell>
          <cell r="F66" t="str">
            <v>Support pour câble en fibres optiques</v>
          </cell>
          <cell r="G66">
            <v>136.54</v>
          </cell>
          <cell r="H66">
            <v>236.43812499999996</v>
          </cell>
          <cell r="I66">
            <v>0.15</v>
          </cell>
          <cell r="J66">
            <v>200.97240624999995</v>
          </cell>
          <cell r="K66">
            <v>64.432406249999957</v>
          </cell>
          <cell r="L66">
            <v>0.47189399626483053</v>
          </cell>
          <cell r="M66">
            <v>241.16688749999992</v>
          </cell>
        </row>
        <row r="67">
          <cell r="A67" t="str">
            <v>Diffuseur pour 900 BQ avec plaque et vis</v>
          </cell>
          <cell r="B67" t="str">
            <v>HSAG</v>
          </cell>
          <cell r="C67">
            <v>42368</v>
          </cell>
          <cell r="D67">
            <v>1400318</v>
          </cell>
          <cell r="E67" t="str">
            <v>135233</v>
          </cell>
          <cell r="F67" t="str">
            <v>Diffuseur pour 900 BQ avec plaque et vis</v>
          </cell>
          <cell r="G67">
            <v>86.16</v>
          </cell>
          <cell r="H67">
            <v>149.19624999999999</v>
          </cell>
          <cell r="I67">
            <v>0.15</v>
          </cell>
          <cell r="J67">
            <v>126.8168125</v>
          </cell>
          <cell r="K67">
            <v>40.656812500000001</v>
          </cell>
          <cell r="L67">
            <v>0.4718757253946147</v>
          </cell>
          <cell r="M67">
            <v>152.18017499999999</v>
          </cell>
        </row>
        <row r="68">
          <cell r="A68" t="str">
            <v>Conduite de câble 12 mm</v>
          </cell>
          <cell r="B68" t="str">
            <v>HSAG</v>
          </cell>
          <cell r="C68">
            <v>42368</v>
          </cell>
          <cell r="D68">
            <v>7200086</v>
          </cell>
          <cell r="E68" t="str">
            <v>8490-8003-32</v>
          </cell>
          <cell r="F68" t="str">
            <v>Conduite de câble 12 mm</v>
          </cell>
          <cell r="G68">
            <v>124.61</v>
          </cell>
          <cell r="H68">
            <v>215.78666666666663</v>
          </cell>
          <cell r="I68">
            <v>0.15</v>
          </cell>
          <cell r="J68">
            <v>183.41866666666664</v>
          </cell>
          <cell r="K68">
            <v>58.808666666666639</v>
          </cell>
          <cell r="L68">
            <v>0.47194179172351047</v>
          </cell>
          <cell r="M68">
            <v>220.10239999999996</v>
          </cell>
        </row>
        <row r="69">
          <cell r="A69" t="str">
            <v>Conduite de câble pour Caméra 3CCD</v>
          </cell>
          <cell r="B69" t="str">
            <v>HSAG</v>
          </cell>
          <cell r="C69">
            <v>42368</v>
          </cell>
          <cell r="D69">
            <v>1001575</v>
          </cell>
          <cell r="E69" t="str">
            <v>8000-5000-37</v>
          </cell>
          <cell r="F69" t="str">
            <v>Conduite de câble pour Caméra 3CCD</v>
          </cell>
          <cell r="G69">
            <v>122.67</v>
          </cell>
          <cell r="H69">
            <v>212.41499999999996</v>
          </cell>
          <cell r="I69">
            <v>0.15</v>
          </cell>
          <cell r="J69">
            <v>180.55274999999997</v>
          </cell>
          <cell r="K69">
            <v>57.882749999999973</v>
          </cell>
          <cell r="L69">
            <v>0.47185742235265321</v>
          </cell>
          <cell r="M69">
            <v>216.66329999999996</v>
          </cell>
        </row>
        <row r="70">
          <cell r="A70" t="str">
            <v>Support de rangement pour tige d'éclairage additionnel</v>
          </cell>
          <cell r="B70" t="str">
            <v>HSAG</v>
          </cell>
          <cell r="C70">
            <v>42214</v>
          </cell>
          <cell r="D70">
            <v>1022489</v>
          </cell>
          <cell r="F70" t="str">
            <v>Support de rangement pour tige d'éclairage additionnel</v>
          </cell>
          <cell r="G70">
            <v>25.499999999999996</v>
          </cell>
          <cell r="H70">
            <v>45.517499999999998</v>
          </cell>
          <cell r="I70">
            <v>0.15</v>
          </cell>
          <cell r="J70">
            <v>38.689875000000001</v>
          </cell>
          <cell r="K70">
            <v>13.189875000000004</v>
          </cell>
          <cell r="L70">
            <v>0.51725000000000021</v>
          </cell>
          <cell r="M70">
            <v>46.427849999999999</v>
          </cell>
        </row>
        <row r="71">
          <cell r="H71">
            <v>0</v>
          </cell>
        </row>
        <row r="72">
          <cell r="A72" t="str">
            <v xml:space="preserve">Diffuseur BC / BD </v>
          </cell>
          <cell r="B72" t="str">
            <v>HSAG</v>
          </cell>
          <cell r="C72">
            <v>42368</v>
          </cell>
          <cell r="D72">
            <v>7200659</v>
          </cell>
          <cell r="F72" t="str">
            <v xml:space="preserve">Diffuseur BC / BD </v>
          </cell>
          <cell r="G72">
            <v>1.1238888888888887</v>
          </cell>
          <cell r="H72">
            <v>7.906558333333332</v>
          </cell>
          <cell r="I72">
            <v>0.15</v>
          </cell>
          <cell r="J72">
            <v>6.7205745833333328</v>
          </cell>
          <cell r="K72">
            <v>5.5966856944444441</v>
          </cell>
          <cell r="L72">
            <v>4.9797500000000001</v>
          </cell>
          <cell r="M72">
            <v>8.0646894999999983</v>
          </cell>
        </row>
        <row r="73">
          <cell r="A73" t="str">
            <v xml:space="preserve">Oculaire BC, BD, BMV, BI 10 x pour mesure de longueur </v>
          </cell>
          <cell r="B73" t="str">
            <v>HSAG</v>
          </cell>
          <cell r="C73">
            <v>42368</v>
          </cell>
          <cell r="D73">
            <v>1002602</v>
          </cell>
          <cell r="F73" t="str">
            <v xml:space="preserve">Oculaire BC, BD, BMV, BI 10 x pour mesure de longueur </v>
          </cell>
          <cell r="G73">
            <v>576.11111111111109</v>
          </cell>
          <cell r="H73">
            <v>1052.5550000000001</v>
          </cell>
          <cell r="I73">
            <v>0.15</v>
          </cell>
          <cell r="J73">
            <v>894.67175000000009</v>
          </cell>
          <cell r="K73">
            <v>318.560638888889</v>
          </cell>
          <cell r="L73">
            <v>0.55295000000000027</v>
          </cell>
          <cell r="M73">
            <v>1073.6061</v>
          </cell>
        </row>
        <row r="74">
          <cell r="A74" t="str">
            <v xml:space="preserve">Oculaire BC, BD, BMV 10x avec réticule croisé </v>
          </cell>
          <cell r="B74" t="str">
            <v>HSAG</v>
          </cell>
          <cell r="C74">
            <v>42051</v>
          </cell>
          <cell r="D74">
            <v>1003022</v>
          </cell>
          <cell r="F74" t="str">
            <v xml:space="preserve">Oculaire BC, BD, BMV 10x avec réticule croisé </v>
          </cell>
          <cell r="G74">
            <v>528.8888888888888</v>
          </cell>
          <cell r="H74">
            <v>966.27999999999975</v>
          </cell>
          <cell r="I74">
            <v>0.15</v>
          </cell>
          <cell r="J74">
            <v>821.33799999999974</v>
          </cell>
          <cell r="K74">
            <v>292.44911111111094</v>
          </cell>
          <cell r="L74">
            <v>0.55294999999999972</v>
          </cell>
          <cell r="M74">
            <v>985.60559999999964</v>
          </cell>
        </row>
        <row r="75">
          <cell r="A75" t="str">
            <v>Oculaire BC, BD, BMV, BI 25x</v>
          </cell>
          <cell r="B75" t="str">
            <v>HSAG</v>
          </cell>
          <cell r="C75">
            <v>42053</v>
          </cell>
          <cell r="D75">
            <v>1200987</v>
          </cell>
          <cell r="E75" t="str">
            <v>135245</v>
          </cell>
          <cell r="F75" t="str">
            <v>Oculaire BC, BD, BMV, BI 25x</v>
          </cell>
          <cell r="G75">
            <v>447.83</v>
          </cell>
          <cell r="H75">
            <v>793.73</v>
          </cell>
          <cell r="I75">
            <v>0.15</v>
          </cell>
          <cell r="J75">
            <v>674.67050000000006</v>
          </cell>
          <cell r="K75">
            <v>226.84050000000008</v>
          </cell>
          <cell r="L75">
            <v>0.50653261282182993</v>
          </cell>
          <cell r="M75">
            <v>809.6046</v>
          </cell>
        </row>
        <row r="76">
          <cell r="H76">
            <v>0</v>
          </cell>
        </row>
        <row r="77">
          <cell r="A77" t="str">
            <v>Lampe à fente BD 900</v>
          </cell>
          <cell r="B77" t="str">
            <v>HSAG</v>
          </cell>
          <cell r="C77">
            <v>42368</v>
          </cell>
          <cell r="D77">
            <v>7200621</v>
          </cell>
          <cell r="E77" t="str">
            <v>8490-0007-00</v>
          </cell>
          <cell r="F77" t="str">
            <v>Lampe à fente BD 900</v>
          </cell>
          <cell r="G77">
            <v>5381.29</v>
          </cell>
          <cell r="H77">
            <v>9208.8150000000005</v>
          </cell>
          <cell r="I77">
            <v>0.15</v>
          </cell>
          <cell r="J77">
            <v>7827.4927500000003</v>
          </cell>
          <cell r="K77">
            <v>2446.2027500000004</v>
          </cell>
          <cell r="L77">
            <v>0.45457552928758727</v>
          </cell>
          <cell r="M77">
            <v>9392.9912999999997</v>
          </cell>
        </row>
        <row r="78">
          <cell r="H78">
            <v>0</v>
          </cell>
        </row>
        <row r="79">
          <cell r="A79" t="str">
            <v>Lampe à fente BP 900 éclairage LED - gris argent</v>
          </cell>
          <cell r="B79" t="str">
            <v>HSAG</v>
          </cell>
          <cell r="C79">
            <v>42368</v>
          </cell>
          <cell r="D79">
            <v>7220567</v>
          </cell>
          <cell r="E79" t="str">
            <v>8490-0008-14</v>
          </cell>
          <cell r="F79" t="str">
            <v>Lampe à fente BP 900 éclairage LED - gris argent</v>
          </cell>
          <cell r="G79">
            <v>7652.1</v>
          </cell>
          <cell r="H79">
            <v>12627.09</v>
          </cell>
          <cell r="I79">
            <v>0.15</v>
          </cell>
          <cell r="J79">
            <v>10733.0265</v>
          </cell>
          <cell r="K79">
            <v>3080.9264999999996</v>
          </cell>
          <cell r="L79">
            <v>0.40262496569569128</v>
          </cell>
          <cell r="M79">
            <v>12879.631799999999</v>
          </cell>
        </row>
        <row r="80">
          <cell r="A80" t="str">
            <v>Lampe à fente BP 900 éclairage LED</v>
          </cell>
          <cell r="B80" t="str">
            <v>HSAG</v>
          </cell>
          <cell r="C80">
            <v>42051</v>
          </cell>
          <cell r="D80">
            <v>7220228</v>
          </cell>
          <cell r="E80" t="str">
            <v>8490-0008-01</v>
          </cell>
          <cell r="F80" t="str">
            <v>Lampe à fente BP 900 éclairage LED</v>
          </cell>
          <cell r="G80">
            <v>7652.1</v>
          </cell>
          <cell r="H80">
            <v>12627.09</v>
          </cell>
          <cell r="I80">
            <v>0.15</v>
          </cell>
          <cell r="J80">
            <v>10733.0265</v>
          </cell>
          <cell r="K80">
            <v>3080.9264999999996</v>
          </cell>
          <cell r="L80">
            <v>0.40262496569569128</v>
          </cell>
          <cell r="M80">
            <v>12879.631799999999</v>
          </cell>
        </row>
        <row r="81">
          <cell r="A81" t="str">
            <v>Capot de lampe à fente à LED pour 900BP avec fente de 14 mm</v>
          </cell>
          <cell r="B81" t="str">
            <v>HSAG</v>
          </cell>
          <cell r="C81">
            <v>42368</v>
          </cell>
          <cell r="D81">
            <v>7220631</v>
          </cell>
          <cell r="F81" t="str">
            <v>Capot de lampe à fente à LED pour 900BP avec fente de 14 mm</v>
          </cell>
          <cell r="G81">
            <v>2077.7777777777774</v>
          </cell>
          <cell r="H81">
            <v>3599.75</v>
          </cell>
          <cell r="I81">
            <v>0.15</v>
          </cell>
          <cell r="J81">
            <v>3059.7874999999999</v>
          </cell>
          <cell r="K81">
            <v>982.00972222222254</v>
          </cell>
          <cell r="L81">
            <v>0.47262500000000024</v>
          </cell>
          <cell r="M81">
            <v>3671.7449999999999</v>
          </cell>
        </row>
        <row r="82">
          <cell r="A82" t="str">
            <v>Capot de lampe à fente à LED pour 900BP</v>
          </cell>
          <cell r="B82" t="str">
            <v>HSAG</v>
          </cell>
          <cell r="C82">
            <v>42368</v>
          </cell>
          <cell r="D82">
            <v>1021179</v>
          </cell>
          <cell r="E82" t="str">
            <v>8490-8008-04</v>
          </cell>
          <cell r="F82" t="str">
            <v>Capot de lampe à fente à LED pour 900BP</v>
          </cell>
          <cell r="G82">
            <v>633.04999999999995</v>
          </cell>
          <cell r="H82">
            <v>1063.9715624999999</v>
          </cell>
          <cell r="I82">
            <v>0.15</v>
          </cell>
          <cell r="J82">
            <v>904.37582812499988</v>
          </cell>
          <cell r="K82">
            <v>271.32582812499993</v>
          </cell>
          <cell r="L82">
            <v>0.42860094483058203</v>
          </cell>
          <cell r="M82">
            <v>1085.2509937499999</v>
          </cell>
        </row>
        <row r="83">
          <cell r="A83" t="str">
            <v>Transformateur 900 BD pour HSM 901</v>
          </cell>
          <cell r="B83" t="str">
            <v>HSAG</v>
          </cell>
          <cell r="C83">
            <v>42368</v>
          </cell>
          <cell r="D83">
            <v>1400404</v>
          </cell>
          <cell r="F83" t="str">
            <v>Transformateur 900 BD pour HSM 901</v>
          </cell>
          <cell r="G83">
            <v>330.55555555555554</v>
          </cell>
          <cell r="H83">
            <v>601.84249999999997</v>
          </cell>
          <cell r="I83">
            <v>0.15</v>
          </cell>
          <cell r="J83">
            <v>511.566125</v>
          </cell>
          <cell r="K83">
            <v>181.01056944444446</v>
          </cell>
          <cell r="L83">
            <v>0.54759500000000005</v>
          </cell>
          <cell r="M83">
            <v>613.87934999999993</v>
          </cell>
        </row>
        <row r="84">
          <cell r="A84" t="str">
            <v>Transformateur 900 BD pour tables diverses</v>
          </cell>
          <cell r="B84" t="str">
            <v>HSAG</v>
          </cell>
          <cell r="C84">
            <v>42368</v>
          </cell>
          <cell r="D84">
            <v>1001307</v>
          </cell>
          <cell r="E84" t="str">
            <v>135202</v>
          </cell>
          <cell r="F84" t="str">
            <v>Transformateur 900 BD pour tables diverses</v>
          </cell>
          <cell r="G84">
            <v>318.35000000000002</v>
          </cell>
          <cell r="H84">
            <v>551.26749999999993</v>
          </cell>
          <cell r="I84">
            <v>0.15</v>
          </cell>
          <cell r="J84">
            <v>468.57737499999996</v>
          </cell>
          <cell r="K84">
            <v>150.22737499999994</v>
          </cell>
          <cell r="L84">
            <v>0.47189374901837577</v>
          </cell>
          <cell r="M84">
            <v>562.29284999999993</v>
          </cell>
        </row>
        <row r="85">
          <cell r="A85" t="str">
            <v>Transformateur 900 BP pour table simple</v>
          </cell>
          <cell r="B85" t="str">
            <v>HSAG</v>
          </cell>
          <cell r="C85">
            <v>41974</v>
          </cell>
          <cell r="D85">
            <v>1007123</v>
          </cell>
          <cell r="E85" t="str">
            <v>8490-8008-01</v>
          </cell>
          <cell r="F85" t="str">
            <v>Transformateur 900 BP pour table simple</v>
          </cell>
          <cell r="G85">
            <v>378.22</v>
          </cell>
          <cell r="H85">
            <v>654.94624999999985</v>
          </cell>
          <cell r="I85">
            <v>0.15</v>
          </cell>
          <cell r="J85">
            <v>556.7043124999999</v>
          </cell>
          <cell r="K85">
            <v>178.48431249999987</v>
          </cell>
          <cell r="L85">
            <v>0.47190606657500889</v>
          </cell>
          <cell r="M85">
            <v>668.04517499999986</v>
          </cell>
        </row>
        <row r="86">
          <cell r="A86" t="str">
            <v>Adaptateur vidéo 70/30 (monture C) f60 pour 900BP</v>
          </cell>
          <cell r="B86" t="str">
            <v>HSAG</v>
          </cell>
          <cell r="C86">
            <v>42368</v>
          </cell>
          <cell r="D86" t="str">
            <v>1007150</v>
          </cell>
          <cell r="F86" t="str">
            <v>Adaptateur vidéo 70/30 (monture C) f60 pour 900BP</v>
          </cell>
          <cell r="G86">
            <v>1287.2777777777776</v>
          </cell>
          <cell r="H86">
            <v>2297.790833333333</v>
          </cell>
          <cell r="I86">
            <v>0.15</v>
          </cell>
          <cell r="J86">
            <v>1953.122208333333</v>
          </cell>
          <cell r="K86">
            <v>665.84443055555539</v>
          </cell>
          <cell r="L86">
            <v>0.51724999999999999</v>
          </cell>
          <cell r="M86">
            <v>2343.7466499999996</v>
          </cell>
        </row>
        <row r="87">
          <cell r="A87" t="str">
            <v>Adaptateur 70/30 pour boitier numérique sur 900BP</v>
          </cell>
          <cell r="B87" t="str">
            <v>HSAG</v>
          </cell>
          <cell r="C87">
            <v>41974</v>
          </cell>
          <cell r="D87">
            <v>1007160</v>
          </cell>
          <cell r="E87" t="str">
            <v>8490-8008-03</v>
          </cell>
          <cell r="F87" t="str">
            <v>Adaptateur 70/30 pour boitier numérique sur 900BP</v>
          </cell>
          <cell r="G87">
            <v>1467.63</v>
          </cell>
          <cell r="H87">
            <v>2541.3937500000002</v>
          </cell>
          <cell r="I87">
            <v>0.15</v>
          </cell>
          <cell r="J87">
            <v>2160.1846875000001</v>
          </cell>
          <cell r="K87">
            <v>692.5546875</v>
          </cell>
          <cell r="L87">
            <v>0.47188643425113957</v>
          </cell>
          <cell r="M87">
            <v>2592.2216250000001</v>
          </cell>
        </row>
        <row r="88">
          <cell r="A88" t="str">
            <v>Bague adaptateur pour Nikon Coolpix 4300/4500</v>
          </cell>
          <cell r="B88" t="str">
            <v>HSAG</v>
          </cell>
          <cell r="C88">
            <v>41974</v>
          </cell>
          <cell r="D88">
            <v>1006767</v>
          </cell>
          <cell r="F88" t="str">
            <v>Bague adaptateur pour Nikon Coolpix 4300/4500</v>
          </cell>
          <cell r="G88">
            <v>74.374999999999986</v>
          </cell>
          <cell r="H88">
            <v>132.75937499999998</v>
          </cell>
          <cell r="I88">
            <v>0.15</v>
          </cell>
          <cell r="J88">
            <v>112.84546874999998</v>
          </cell>
          <cell r="K88">
            <v>38.470468749999995</v>
          </cell>
          <cell r="L88">
            <v>0.51724999999999999</v>
          </cell>
          <cell r="M88">
            <v>135.41456249999996</v>
          </cell>
        </row>
        <row r="89">
          <cell r="A89" t="str">
            <v>Bague adaptateur pour Canon Power Shot S60/S70/S80</v>
          </cell>
          <cell r="B89" t="str">
            <v>HSAG</v>
          </cell>
          <cell r="C89">
            <v>41974</v>
          </cell>
          <cell r="D89" t="str">
            <v>1006974</v>
          </cell>
          <cell r="F89" t="str">
            <v>Bague adaptateur pour Canon Power Shot S60/S70/S80</v>
          </cell>
          <cell r="G89">
            <v>74.374999999999986</v>
          </cell>
          <cell r="H89">
            <v>132.75937499999998</v>
          </cell>
          <cell r="I89">
            <v>0.15</v>
          </cell>
          <cell r="J89">
            <v>112.84546874999998</v>
          </cell>
          <cell r="K89">
            <v>38.470468749999995</v>
          </cell>
          <cell r="L89">
            <v>0.51724999999999999</v>
          </cell>
          <cell r="M89">
            <v>135.41456249999996</v>
          </cell>
        </row>
        <row r="90">
          <cell r="A90" t="str">
            <v>Bague adaptateur pour Canon Power Shot A70/A80</v>
          </cell>
          <cell r="B90" t="str">
            <v>HSAG</v>
          </cell>
          <cell r="C90">
            <v>41974</v>
          </cell>
          <cell r="D90">
            <v>1006829</v>
          </cell>
          <cell r="F90" t="str">
            <v>Bague adaptateur pour Canon Power Shot A70/A80</v>
          </cell>
          <cell r="G90">
            <v>74.374999999999986</v>
          </cell>
          <cell r="H90">
            <v>132.75937499999998</v>
          </cell>
          <cell r="I90">
            <v>0.15</v>
          </cell>
          <cell r="J90">
            <v>112.84546874999998</v>
          </cell>
          <cell r="K90">
            <v>38.470468749999995</v>
          </cell>
          <cell r="L90">
            <v>0.51724999999999999</v>
          </cell>
          <cell r="M90">
            <v>135.41456249999996</v>
          </cell>
        </row>
        <row r="91">
          <cell r="A91" t="str">
            <v>Bague adaptateur pour Sony DSC-V3(BP)</v>
          </cell>
          <cell r="B91" t="str">
            <v>HSAG</v>
          </cell>
          <cell r="C91">
            <v>41974</v>
          </cell>
          <cell r="D91">
            <v>1006886</v>
          </cell>
          <cell r="F91" t="str">
            <v>Bague adaptateur pour Sony DSC-V3(BP)</v>
          </cell>
          <cell r="G91">
            <v>74.374999999999986</v>
          </cell>
          <cell r="H91">
            <v>132.75937499999998</v>
          </cell>
          <cell r="I91">
            <v>0.15</v>
          </cell>
          <cell r="J91">
            <v>112.84546874999998</v>
          </cell>
          <cell r="K91">
            <v>38.470468749999995</v>
          </cell>
          <cell r="L91">
            <v>0.51724999999999999</v>
          </cell>
          <cell r="M91">
            <v>135.41456249999996</v>
          </cell>
        </row>
        <row r="92">
          <cell r="A92" t="str">
            <v>Bague adaptateur pour Canon Power Shot 610/620/640</v>
          </cell>
          <cell r="B92" t="str">
            <v>HSAG</v>
          </cell>
          <cell r="C92">
            <v>41974</v>
          </cell>
          <cell r="D92">
            <v>1008548</v>
          </cell>
          <cell r="F92" t="str">
            <v>Bague adaptateur pour Canon Power Shot 610/620/640</v>
          </cell>
          <cell r="G92">
            <v>77.208333333333314</v>
          </cell>
          <cell r="H92">
            <v>137.81687499999998</v>
          </cell>
          <cell r="I92">
            <v>0.15</v>
          </cell>
          <cell r="J92">
            <v>117.14434374999999</v>
          </cell>
          <cell r="K92">
            <v>39.936010416666676</v>
          </cell>
          <cell r="L92">
            <v>0.51725000000000021</v>
          </cell>
          <cell r="M92">
            <v>140.57321249999998</v>
          </cell>
        </row>
        <row r="93">
          <cell r="A93" t="str">
            <v xml:space="preserve">Diffuseur pour BP 900 </v>
          </cell>
          <cell r="B93" t="str">
            <v>HSAG</v>
          </cell>
          <cell r="C93">
            <v>42368</v>
          </cell>
          <cell r="D93">
            <v>1007085</v>
          </cell>
          <cell r="E93" t="str">
            <v>8490-8003-06</v>
          </cell>
          <cell r="F93" t="str">
            <v xml:space="preserve">Diffuseur pour BP 900 </v>
          </cell>
          <cell r="G93">
            <v>2.37</v>
          </cell>
          <cell r="H93">
            <v>4.0965749999999996</v>
          </cell>
          <cell r="I93">
            <v>0.15</v>
          </cell>
          <cell r="J93">
            <v>3.48208875</v>
          </cell>
          <cell r="K93">
            <v>1.1120887499999998</v>
          </cell>
          <cell r="L93">
            <v>0.4692357594936708</v>
          </cell>
          <cell r="M93">
            <v>4.1785065000000001</v>
          </cell>
        </row>
        <row r="94">
          <cell r="A94" t="str">
            <v>Oculaire BP 900 12.5x</v>
          </cell>
          <cell r="B94" t="str">
            <v>HSAG</v>
          </cell>
          <cell r="C94">
            <v>42368</v>
          </cell>
          <cell r="D94">
            <v>1007200</v>
          </cell>
          <cell r="F94" t="str">
            <v>Oculaire BP 900 12.5x</v>
          </cell>
          <cell r="G94">
            <v>358.8888888888888</v>
          </cell>
          <cell r="H94">
            <v>640.61666666666656</v>
          </cell>
          <cell r="I94">
            <v>0.15</v>
          </cell>
          <cell r="J94">
            <v>544.52416666666659</v>
          </cell>
          <cell r="K94">
            <v>185.63527777777779</v>
          </cell>
          <cell r="L94">
            <v>0.51725000000000021</v>
          </cell>
          <cell r="M94">
            <v>653.42899999999986</v>
          </cell>
        </row>
        <row r="95">
          <cell r="A95" t="str">
            <v>Oculaire 10 x avec réticule BI/BD</v>
          </cell>
          <cell r="B95" t="str">
            <v>HSAG</v>
          </cell>
          <cell r="C95">
            <v>42368</v>
          </cell>
          <cell r="D95">
            <v>7220515</v>
          </cell>
          <cell r="F95" t="str">
            <v>Oculaire 10 x avec réticule BI/BD</v>
          </cell>
          <cell r="G95">
            <v>557.22222222222217</v>
          </cell>
          <cell r="H95">
            <v>994.64166666666654</v>
          </cell>
          <cell r="I95">
            <v>0.15</v>
          </cell>
          <cell r="J95">
            <v>845.44541666666657</v>
          </cell>
          <cell r="K95">
            <v>288.2231944444444</v>
          </cell>
          <cell r="L95">
            <v>0.51724999999999999</v>
          </cell>
          <cell r="M95">
            <v>1014.5344999999999</v>
          </cell>
        </row>
        <row r="96">
          <cell r="A96" t="str">
            <v>Oculaire 12.5x avec réticule de comparaison d’après McIntyre 900.7.4 B</v>
          </cell>
          <cell r="B96" t="str">
            <v>HSAG</v>
          </cell>
          <cell r="C96">
            <v>42051</v>
          </cell>
          <cell r="D96" t="str">
            <v>1400304</v>
          </cell>
          <cell r="F96" t="str">
            <v>Oculaire 12.5x avec réticule de comparaison d’après McIntyre 900.7.4 B</v>
          </cell>
          <cell r="G96">
            <v>711.16666666666663</v>
          </cell>
          <cell r="H96">
            <v>1269.4324999999999</v>
          </cell>
          <cell r="I96">
            <v>0.15</v>
          </cell>
          <cell r="J96">
            <v>1079.017625</v>
          </cell>
          <cell r="K96">
            <v>367.85095833333332</v>
          </cell>
          <cell r="L96">
            <v>0.51724999999999999</v>
          </cell>
          <cell r="M96">
            <v>1294.82115</v>
          </cell>
        </row>
        <row r="97">
          <cell r="A97" t="str">
            <v>Filtre jaune pour BP 900</v>
          </cell>
          <cell r="B97" t="str">
            <v>HSAG</v>
          </cell>
          <cell r="C97">
            <v>42368</v>
          </cell>
          <cell r="D97">
            <v>1007839</v>
          </cell>
          <cell r="F97" t="str">
            <v>Filtre jaune pour BP 900</v>
          </cell>
          <cell r="G97">
            <v>519.44444444444434</v>
          </cell>
          <cell r="H97">
            <v>927.20833333333326</v>
          </cell>
          <cell r="I97">
            <v>0.15</v>
          </cell>
          <cell r="J97">
            <v>788.1270833333333</v>
          </cell>
          <cell r="K97">
            <v>268.68263888888896</v>
          </cell>
          <cell r="L97">
            <v>0.51725000000000021</v>
          </cell>
          <cell r="M97">
            <v>945.75249999999994</v>
          </cell>
        </row>
        <row r="98">
          <cell r="H98">
            <v>0</v>
          </cell>
        </row>
        <row r="99">
          <cell r="A99" t="str">
            <v>Lampe à fente photographique BX 900 LED avec table HS 901 manuelle (plateau imaging)</v>
          </cell>
          <cell r="B99" t="str">
            <v>HSAG</v>
          </cell>
          <cell r="C99">
            <v>42368</v>
          </cell>
          <cell r="D99">
            <v>7220451</v>
          </cell>
          <cell r="E99" t="str">
            <v>8490-0009-02</v>
          </cell>
          <cell r="F99" t="str">
            <v>Lampe à fente photographique BX 900 LED avec table HS 901 manuelle (plateau imaging)</v>
          </cell>
          <cell r="G99">
            <v>27882.46</v>
          </cell>
          <cell r="H99">
            <v>42358.559999999998</v>
          </cell>
          <cell r="I99">
            <v>0.15</v>
          </cell>
          <cell r="J99">
            <v>36004.775999999998</v>
          </cell>
          <cell r="K99">
            <v>8122.3159999999989</v>
          </cell>
          <cell r="L99">
            <v>0.29130557346805119</v>
          </cell>
          <cell r="M99">
            <v>43205.731199999995</v>
          </cell>
        </row>
        <row r="100">
          <cell r="A100" t="str">
            <v>Lampe à fente photographique BX 900 LED avec table HS 901 motorisée (plateau imaging)</v>
          </cell>
          <cell r="B100" t="str">
            <v>HSAG</v>
          </cell>
          <cell r="C100">
            <v>42368</v>
          </cell>
          <cell r="D100">
            <v>7220452</v>
          </cell>
          <cell r="F100" t="str">
            <v>Lampe à fente photographique BX 900 LED avec table HS 901 motorisée (plateau imaging)</v>
          </cell>
          <cell r="G100">
            <v>27341.666666666661</v>
          </cell>
          <cell r="H100">
            <v>42817.049999999996</v>
          </cell>
          <cell r="I100">
            <v>0.15</v>
          </cell>
          <cell r="J100">
            <v>36394.492499999993</v>
          </cell>
          <cell r="K100">
            <v>9052.8258333333324</v>
          </cell>
          <cell r="L100">
            <v>0.33110000000000006</v>
          </cell>
          <cell r="M100">
            <v>43673.390999999989</v>
          </cell>
        </row>
        <row r="101">
          <cell r="A101" t="str">
            <v>Lampe à fente photographique BX 900 LED avec système flash pour autre support existant</v>
          </cell>
          <cell r="B101" t="str">
            <v>HSAG</v>
          </cell>
          <cell r="C101">
            <v>42368</v>
          </cell>
          <cell r="D101">
            <v>7220458</v>
          </cell>
          <cell r="E101" t="str">
            <v>8490-0009-03</v>
          </cell>
          <cell r="F101" t="str">
            <v>Lampe à fente photographique BX 900 LED avec système flash pour autre support existant</v>
          </cell>
          <cell r="G101">
            <v>25974.3</v>
          </cell>
          <cell r="H101">
            <v>39459.72</v>
          </cell>
          <cell r="I101">
            <v>0.15</v>
          </cell>
          <cell r="J101">
            <v>33540.762000000002</v>
          </cell>
          <cell r="K101">
            <v>7566.4620000000032</v>
          </cell>
          <cell r="L101">
            <v>0.29130571372472036</v>
          </cell>
          <cell r="M101">
            <v>40248.914400000001</v>
          </cell>
        </row>
        <row r="102">
          <cell r="A102" t="str">
            <v>Ampoule flash avec socle pour BX</v>
          </cell>
          <cell r="B102" t="str">
            <v>HSAG</v>
          </cell>
          <cell r="C102">
            <v>42368</v>
          </cell>
          <cell r="D102">
            <v>1021972</v>
          </cell>
          <cell r="E102" t="str">
            <v>8490-8009-02</v>
          </cell>
          <cell r="F102" t="str">
            <v>Ampoule flash avec socle pour BX</v>
          </cell>
          <cell r="G102">
            <v>723.35</v>
          </cell>
          <cell r="H102">
            <v>1105.2124999999999</v>
          </cell>
          <cell r="I102">
            <v>0.15</v>
          </cell>
          <cell r="J102">
            <v>939.43062499999985</v>
          </cell>
          <cell r="K102">
            <v>216.08062499999983</v>
          </cell>
          <cell r="L102">
            <v>0.29872209165687402</v>
          </cell>
          <cell r="M102">
            <v>1127.3167499999997</v>
          </cell>
        </row>
        <row r="103">
          <cell r="A103" t="str">
            <v>Upgrade BX 900 vers BX 900 LED ( retour usine )</v>
          </cell>
          <cell r="B103" t="str">
            <v>HSAG</v>
          </cell>
          <cell r="C103">
            <v>42368</v>
          </cell>
          <cell r="D103">
            <v>1022338</v>
          </cell>
          <cell r="F103" t="str">
            <v>Upgrade BX 900 vers BX 900 LED ( retour usine )</v>
          </cell>
          <cell r="G103">
            <v>6611.1111111111104</v>
          </cell>
          <cell r="H103">
            <v>10412.5</v>
          </cell>
          <cell r="I103">
            <v>0.15</v>
          </cell>
          <cell r="J103">
            <v>8850.625</v>
          </cell>
          <cell r="K103">
            <v>2239.5138888888896</v>
          </cell>
          <cell r="L103">
            <v>0.33875000000000016</v>
          </cell>
          <cell r="M103">
            <v>10620.75</v>
          </cell>
        </row>
        <row r="104">
          <cell r="A104" t="str">
            <v>Bague pour adaptation Canon EOS sur BX</v>
          </cell>
          <cell r="B104" t="str">
            <v>HSAG</v>
          </cell>
          <cell r="C104">
            <v>42368</v>
          </cell>
          <cell r="D104">
            <v>3000827</v>
          </cell>
          <cell r="E104" t="str">
            <v>8490-8009-05</v>
          </cell>
          <cell r="F104" t="str">
            <v>Bague pour adaptation Canon EOS sur BX</v>
          </cell>
          <cell r="G104">
            <v>165.75</v>
          </cell>
          <cell r="H104">
            <v>253.24687499999996</v>
          </cell>
          <cell r="I104">
            <v>0.15</v>
          </cell>
          <cell r="J104">
            <v>215.25984374999996</v>
          </cell>
          <cell r="K104">
            <v>49.509843749999959</v>
          </cell>
          <cell r="L104">
            <v>0.29870192307692284</v>
          </cell>
          <cell r="M104">
            <v>258.31181249999992</v>
          </cell>
        </row>
        <row r="105">
          <cell r="A105" t="str">
            <v>Bague pour adaptation Nikon sur BX</v>
          </cell>
          <cell r="B105" t="str">
            <v>HSAG</v>
          </cell>
          <cell r="C105">
            <v>42368</v>
          </cell>
          <cell r="D105">
            <v>3000828</v>
          </cell>
          <cell r="E105" t="str">
            <v>8490-8009-06</v>
          </cell>
          <cell r="F105" t="str">
            <v>Bague pour adaptation Nikon sur BX</v>
          </cell>
          <cell r="G105">
            <v>165.75</v>
          </cell>
          <cell r="H105">
            <v>253.24687499999996</v>
          </cell>
          <cell r="I105">
            <v>0.15</v>
          </cell>
          <cell r="J105">
            <v>215.25984374999996</v>
          </cell>
          <cell r="K105">
            <v>49.509843749999959</v>
          </cell>
          <cell r="L105">
            <v>0.29870192307692284</v>
          </cell>
          <cell r="M105">
            <v>258.31181249999992</v>
          </cell>
        </row>
        <row r="106">
          <cell r="A106" t="str">
            <v>Câble pour boitier Canon</v>
          </cell>
          <cell r="B106" t="str">
            <v>HSAG</v>
          </cell>
          <cell r="C106">
            <v>42368</v>
          </cell>
          <cell r="D106" t="str">
            <v>1007306</v>
          </cell>
          <cell r="E106" t="str">
            <v>8490-8009-01</v>
          </cell>
          <cell r="F106" t="str">
            <v>Câble pour boitier Canon</v>
          </cell>
          <cell r="G106">
            <v>257.02</v>
          </cell>
          <cell r="H106">
            <v>392.7</v>
          </cell>
          <cell r="I106">
            <v>0.15</v>
          </cell>
          <cell r="J106">
            <v>333.79500000000002</v>
          </cell>
          <cell r="K106">
            <v>76.775000000000034</v>
          </cell>
          <cell r="L106">
            <v>0.29871216247762833</v>
          </cell>
          <cell r="M106">
            <v>400.55400000000003</v>
          </cell>
        </row>
        <row r="107">
          <cell r="A107" t="str">
            <v>Câble pour boitier Nikon D1x, D2x</v>
          </cell>
          <cell r="B107" t="str">
            <v>HSAG</v>
          </cell>
          <cell r="C107">
            <v>42368</v>
          </cell>
          <cell r="D107">
            <v>1007305</v>
          </cell>
          <cell r="F107" t="str">
            <v>Câble pour boitier Nikon D1x, D2x</v>
          </cell>
          <cell r="G107">
            <v>241.54166666666663</v>
          </cell>
          <cell r="H107">
            <v>380.42812499999997</v>
          </cell>
          <cell r="I107">
            <v>0.15</v>
          </cell>
          <cell r="J107">
            <v>323.36390624999996</v>
          </cell>
          <cell r="K107">
            <v>81.822239583333328</v>
          </cell>
          <cell r="L107">
            <v>0.33875000000000005</v>
          </cell>
          <cell r="M107">
            <v>388.03668749999991</v>
          </cell>
        </row>
        <row r="108">
          <cell r="A108" t="str">
            <v>Filtre renforçateur de contraste (jaune) 900.7.9</v>
          </cell>
          <cell r="B108" t="str">
            <v>HSAG</v>
          </cell>
          <cell r="C108">
            <v>42368</v>
          </cell>
          <cell r="D108">
            <v>1400306</v>
          </cell>
          <cell r="E108" t="str">
            <v>8490-8003-26</v>
          </cell>
          <cell r="F108" t="str">
            <v>Filtre renforçateur de contraste (jaune) 900.7.9</v>
          </cell>
          <cell r="G108">
            <v>658.12</v>
          </cell>
          <cell r="H108">
            <v>1034.28</v>
          </cell>
          <cell r="I108">
            <v>0.15</v>
          </cell>
          <cell r="J108">
            <v>879.13799999999992</v>
          </cell>
          <cell r="K108">
            <v>221.01799999999992</v>
          </cell>
          <cell r="L108">
            <v>0.3358323709961708</v>
          </cell>
          <cell r="M108">
            <v>1054.9655999999998</v>
          </cell>
        </row>
        <row r="109">
          <cell r="A109" t="str">
            <v>Tube pour photo stéréo avec BX</v>
          </cell>
          <cell r="B109" t="str">
            <v>HSAG</v>
          </cell>
          <cell r="C109">
            <v>41974</v>
          </cell>
          <cell r="D109" t="str">
            <v>NC</v>
          </cell>
          <cell r="F109" t="str">
            <v>Tube pour photo stéréo avec BX</v>
          </cell>
          <cell r="G109">
            <v>2394.1666666666665</v>
          </cell>
          <cell r="H109">
            <v>3770.8125</v>
          </cell>
          <cell r="I109">
            <v>0.15</v>
          </cell>
          <cell r="J109">
            <v>3205.1906250000002</v>
          </cell>
          <cell r="K109">
            <v>811.02395833333367</v>
          </cell>
          <cell r="L109">
            <v>0.33875000000000016</v>
          </cell>
          <cell r="M109">
            <v>3846.2287500000002</v>
          </cell>
        </row>
        <row r="110">
          <cell r="H110">
            <v>0</v>
          </cell>
        </row>
        <row r="111">
          <cell r="A111" t="str">
            <v>Biomètre-Pachymètre LENSTAR LS 900 PRO</v>
          </cell>
          <cell r="B111" t="str">
            <v>HSAG</v>
          </cell>
          <cell r="C111">
            <v>42368</v>
          </cell>
          <cell r="D111">
            <v>7220096</v>
          </cell>
          <cell r="E111" t="str">
            <v>8506-0900-00</v>
          </cell>
          <cell r="F111" t="str">
            <v>Biomètre-Pachymètre LENSTAR LS 900 PRO</v>
          </cell>
          <cell r="G111">
            <v>16293.32</v>
          </cell>
          <cell r="H111">
            <v>25724.626666666667</v>
          </cell>
          <cell r="I111">
            <v>0.15</v>
          </cell>
          <cell r="J111">
            <v>21865.932666666668</v>
          </cell>
          <cell r="K111">
            <v>5572.6126666666678</v>
          </cell>
          <cell r="L111">
            <v>0.34201824224078753</v>
          </cell>
          <cell r="M111">
            <v>26239.119200000001</v>
          </cell>
        </row>
        <row r="112">
          <cell r="A112" t="str">
            <v>Biomètre-Pachymètre LENSTAR LS 900 APS  PRO (tracking)</v>
          </cell>
          <cell r="B112" t="str">
            <v>HSAG</v>
          </cell>
          <cell r="C112">
            <v>42368</v>
          </cell>
          <cell r="D112">
            <v>7220494</v>
          </cell>
          <cell r="E112" t="str">
            <v>8506-0001-01</v>
          </cell>
          <cell r="F112" t="str">
            <v>Biomètre-Pachymètre LENSTAR LS 900 APS  PRO (tracking)</v>
          </cell>
          <cell r="G112">
            <v>16745.05</v>
          </cell>
          <cell r="H112">
            <v>26437.833333333328</v>
          </cell>
          <cell r="I112">
            <v>0.15</v>
          </cell>
          <cell r="J112">
            <v>22472.158333333329</v>
          </cell>
          <cell r="K112">
            <v>5727.1083333333299</v>
          </cell>
          <cell r="L112">
            <v>0.34201798939587102</v>
          </cell>
          <cell r="M112">
            <v>26966.589999999993</v>
          </cell>
        </row>
        <row r="113">
          <cell r="A113" t="str">
            <v>Biomètre LENSTAR LS 900 APS  - Essential (tracking)</v>
          </cell>
          <cell r="B113" t="str">
            <v>HSAG</v>
          </cell>
          <cell r="C113">
            <v>42368</v>
          </cell>
          <cell r="D113">
            <v>7220460</v>
          </cell>
          <cell r="E113" t="str">
            <v>8506-0004-00</v>
          </cell>
          <cell r="F113" t="str">
            <v>Biomètre LENSTAR LS 900 APS  - Essential (tracking)</v>
          </cell>
          <cell r="G113">
            <v>14797.95</v>
          </cell>
          <cell r="H113">
            <v>23363.666666666664</v>
          </cell>
          <cell r="I113">
            <v>0.15</v>
          </cell>
          <cell r="J113">
            <v>19859.116666666665</v>
          </cell>
          <cell r="K113">
            <v>5061.1666666666642</v>
          </cell>
          <cell r="L113">
            <v>0.34201809484872325</v>
          </cell>
          <cell r="M113">
            <v>23830.94</v>
          </cell>
        </row>
        <row r="114">
          <cell r="A114" t="str">
            <v>Upgrade LS-900 Essential vers Pro</v>
          </cell>
          <cell r="B114" t="str">
            <v>HSAG</v>
          </cell>
          <cell r="C114">
            <v>42368</v>
          </cell>
          <cell r="D114">
            <v>7220502</v>
          </cell>
          <cell r="F114" t="str">
            <v>Upgrade LS-900 Essential vers Pro</v>
          </cell>
          <cell r="G114">
            <v>2833.333333333333</v>
          </cell>
          <cell r="H114">
            <v>4611.25</v>
          </cell>
          <cell r="I114">
            <v>0.15</v>
          </cell>
          <cell r="J114">
            <v>3919.5625</v>
          </cell>
          <cell r="K114">
            <v>1086.229166666667</v>
          </cell>
          <cell r="L114">
            <v>0.38337500000000013</v>
          </cell>
          <cell r="M114">
            <v>4703.4749999999995</v>
          </cell>
        </row>
        <row r="115">
          <cell r="A115" t="str">
            <v>Bille de calibration pour Lenstar</v>
          </cell>
          <cell r="B115" t="str">
            <v>HSAG</v>
          </cell>
          <cell r="C115">
            <v>42368</v>
          </cell>
          <cell r="D115">
            <v>1021124</v>
          </cell>
          <cell r="E115" t="str">
            <v>8000-5000-99</v>
          </cell>
          <cell r="F115" t="str">
            <v>Bille de calibration pour Lenstar</v>
          </cell>
          <cell r="G115">
            <v>333.93</v>
          </cell>
          <cell r="H115">
            <v>527.21958333333328</v>
          </cell>
          <cell r="I115">
            <v>0.15</v>
          </cell>
          <cell r="J115">
            <v>448.13664583333332</v>
          </cell>
          <cell r="K115">
            <v>114.20664583333331</v>
          </cell>
          <cell r="L115">
            <v>0.34200774363888631</v>
          </cell>
          <cell r="M115">
            <v>537.76397499999996</v>
          </cell>
        </row>
        <row r="116">
          <cell r="A116" t="str">
            <v>Module topographie LS-900 (T-Cone Toric Platform + Toric planner)</v>
          </cell>
          <cell r="B116" t="str">
            <v>HSAG</v>
          </cell>
          <cell r="C116">
            <v>42368</v>
          </cell>
          <cell r="D116" t="str">
            <v>LSTOPO</v>
          </cell>
          <cell r="E116" t="str">
            <v>8506-8900-02</v>
          </cell>
          <cell r="F116" t="str">
            <v>Module topographie LS-900 (T-Cone Toric Platform + Toric planner)</v>
          </cell>
          <cell r="G116">
            <v>4380.97</v>
          </cell>
          <cell r="H116">
            <v>6916.8749999999982</v>
          </cell>
          <cell r="I116">
            <v>0.15</v>
          </cell>
          <cell r="J116">
            <v>5879.3437499999982</v>
          </cell>
          <cell r="K116">
            <v>1498.3737499999979</v>
          </cell>
          <cell r="L116">
            <v>0.34201871959862723</v>
          </cell>
          <cell r="M116">
            <v>7055.2124999999978</v>
          </cell>
        </row>
        <row r="117">
          <cell r="A117" t="str">
            <v>Module topographie LS-900 sans Toric planner</v>
          </cell>
          <cell r="B117" t="str">
            <v>HSAG</v>
          </cell>
          <cell r="C117">
            <v>42368</v>
          </cell>
          <cell r="D117" t="str">
            <v>LSTOPO-light</v>
          </cell>
          <cell r="F117" t="str">
            <v>Module topographie LS-900 sans Toric planner</v>
          </cell>
          <cell r="G117">
            <v>3494.4444444444443</v>
          </cell>
          <cell r="H117">
            <v>5687.208333333333</v>
          </cell>
          <cell r="I117">
            <v>0.15</v>
          </cell>
          <cell r="J117">
            <v>4834.1270833333328</v>
          </cell>
          <cell r="K117">
            <v>1339.6826388888885</v>
          </cell>
          <cell r="L117">
            <v>0.38337499999999991</v>
          </cell>
          <cell r="M117">
            <v>5800.9524999999994</v>
          </cell>
        </row>
        <row r="118">
          <cell r="A118" t="str">
            <v>Upgrade LS-900 lumière verte vers lumière blanche ( pour utilisation topographie )</v>
          </cell>
          <cell r="B118" t="str">
            <v>HSAG</v>
          </cell>
          <cell r="C118">
            <v>42368</v>
          </cell>
          <cell r="D118">
            <v>7220398</v>
          </cell>
          <cell r="E118" t="str">
            <v>8490-8003-35</v>
          </cell>
          <cell r="F118" t="str">
            <v>Upgrade LS-900 lumière verte vers lumière blanche ( pour utilisation topographie )</v>
          </cell>
          <cell r="G118">
            <v>2433.87</v>
          </cell>
          <cell r="H118">
            <v>3842.7083333333326</v>
          </cell>
          <cell r="I118">
            <v>0.15</v>
          </cell>
          <cell r="J118">
            <v>3266.3020833333326</v>
          </cell>
          <cell r="K118">
            <v>832.43208333333268</v>
          </cell>
          <cell r="L118">
            <v>0.34201994491625792</v>
          </cell>
          <cell r="M118">
            <v>3919.5624999999991</v>
          </cell>
        </row>
        <row r="119">
          <cell r="A119" t="str">
            <v>Necessite retour en usine - forfait transport</v>
          </cell>
          <cell r="B119" t="str">
            <v>HSAG</v>
          </cell>
          <cell r="C119">
            <v>42368</v>
          </cell>
          <cell r="D119" t="str">
            <v>NC</v>
          </cell>
          <cell r="F119" t="str">
            <v>Necessite retour en usine - forfait transport</v>
          </cell>
          <cell r="G119">
            <v>816</v>
          </cell>
          <cell r="H119">
            <v>1242.3600000000001</v>
          </cell>
          <cell r="I119">
            <v>0.15</v>
          </cell>
          <cell r="J119">
            <v>1056.0060000000001</v>
          </cell>
          <cell r="K119">
            <v>240.00600000000009</v>
          </cell>
          <cell r="L119">
            <v>0.29412500000000008</v>
          </cell>
          <cell r="M119">
            <v>1267.2072000000001</v>
          </cell>
        </row>
        <row r="120">
          <cell r="A120" t="str">
            <v>Module implant torique LS-900 ( IOL Toric planner )</v>
          </cell>
          <cell r="B120" t="str">
            <v>HSAG</v>
          </cell>
          <cell r="C120">
            <v>42368</v>
          </cell>
          <cell r="D120" t="str">
            <v>LSTORIC</v>
          </cell>
          <cell r="E120" t="str">
            <v>8506-8900-01</v>
          </cell>
          <cell r="F120" t="str">
            <v>Module implant torique LS-900 ( IOL Toric planner )</v>
          </cell>
          <cell r="G120">
            <v>949.21</v>
          </cell>
          <cell r="H120">
            <v>1498.65625</v>
          </cell>
          <cell r="I120">
            <v>0.15</v>
          </cell>
          <cell r="J120">
            <v>1273.8578124999999</v>
          </cell>
          <cell r="K120">
            <v>324.64781249999987</v>
          </cell>
          <cell r="L120">
            <v>0.34201895523645964</v>
          </cell>
          <cell r="M120">
            <v>1528.6293749999998</v>
          </cell>
        </row>
        <row r="121">
          <cell r="A121" t="str">
            <v>Barrett Dual Axis Toric Marker</v>
          </cell>
          <cell r="B121" t="str">
            <v>HSAG</v>
          </cell>
          <cell r="C121">
            <v>42368</v>
          </cell>
          <cell r="D121">
            <v>7220523</v>
          </cell>
          <cell r="E121" t="str">
            <v>8506-8000-06</v>
          </cell>
          <cell r="F121" t="str">
            <v>Barrett Dual Axis Toric Marker</v>
          </cell>
          <cell r="G121">
            <v>389.42</v>
          </cell>
          <cell r="H121">
            <v>614.83333333333326</v>
          </cell>
          <cell r="I121">
            <v>0.15</v>
          </cell>
          <cell r="J121">
            <v>522.60833333333323</v>
          </cell>
          <cell r="K121">
            <v>133.18833333333322</v>
          </cell>
          <cell r="L121">
            <v>0.34201718795473579</v>
          </cell>
          <cell r="M121">
            <v>627.12999999999988</v>
          </cell>
        </row>
        <row r="122">
          <cell r="A122" t="str">
            <v>Module implant torique LS-900 ( IOL Toric planner ) &amp; Barrett Dual Axis Toric Marker</v>
          </cell>
          <cell r="B122" t="str">
            <v>HSAG</v>
          </cell>
          <cell r="C122">
            <v>42368</v>
          </cell>
          <cell r="D122">
            <v>7220541</v>
          </cell>
          <cell r="F122" t="str">
            <v>Module implant torique LS-900 ( IOL Toric planner ) &amp; Barrett Dual Axis Toric Marker</v>
          </cell>
          <cell r="G122">
            <v>1322.2222222222219</v>
          </cell>
          <cell r="H122">
            <v>2151.9166666666665</v>
          </cell>
          <cell r="I122">
            <v>0.15</v>
          </cell>
          <cell r="J122">
            <v>1829.1291666666666</v>
          </cell>
          <cell r="K122">
            <v>506.90694444444466</v>
          </cell>
          <cell r="L122">
            <v>0.38337500000000024</v>
          </cell>
          <cell r="M122">
            <v>2194.9549999999999</v>
          </cell>
        </row>
        <row r="123">
          <cell r="A123" t="str">
            <v>Module topographie LS-900 (T-Cone Toric Platform + Toric planner + Barret Dual Axis Toric Marker)</v>
          </cell>
          <cell r="B123" t="str">
            <v>HSAG</v>
          </cell>
          <cell r="C123">
            <v>42368</v>
          </cell>
          <cell r="D123" t="str">
            <v>LSTOPO1</v>
          </cell>
          <cell r="E123" t="str">
            <v>8506-0900-02</v>
          </cell>
          <cell r="F123" t="str">
            <v>Module topographie LS-900 (T-Cone Toric Platform + Toric planner + Barret Dual Axis Toric Marker)</v>
          </cell>
          <cell r="G123">
            <v>4794.7299999999996</v>
          </cell>
          <cell r="H123">
            <v>7570.1354166666661</v>
          </cell>
          <cell r="I123">
            <v>0.15</v>
          </cell>
          <cell r="J123">
            <v>6434.6151041666662</v>
          </cell>
          <cell r="K123">
            <v>1639.8851041666667</v>
          </cell>
          <cell r="L123">
            <v>0.34201823755804117</v>
          </cell>
          <cell r="M123">
            <v>7721.5381249999991</v>
          </cell>
        </row>
        <row r="124">
          <cell r="H124">
            <v>0</v>
          </cell>
        </row>
        <row r="125">
          <cell r="A125" t="str">
            <v>Ampoule 6V pour LAF BM/BQ/BX</v>
          </cell>
          <cell r="B125" t="str">
            <v>HSAG</v>
          </cell>
          <cell r="C125">
            <v>42368</v>
          </cell>
          <cell r="D125">
            <v>3000353</v>
          </cell>
          <cell r="E125" t="str">
            <v>141127</v>
          </cell>
          <cell r="F125" t="str">
            <v>Ampoule 6V pour LAF BM/BQ/BX</v>
          </cell>
          <cell r="G125">
            <v>37.97</v>
          </cell>
          <cell r="H125">
            <v>59.946249999999999</v>
          </cell>
          <cell r="I125">
            <v>0.15</v>
          </cell>
          <cell r="J125">
            <v>50.9543125</v>
          </cell>
          <cell r="K125">
            <v>12.984312500000001</v>
          </cell>
          <cell r="L125">
            <v>0.34196240452989207</v>
          </cell>
          <cell r="M125">
            <v>61.145174999999995</v>
          </cell>
        </row>
        <row r="126">
          <cell r="A126" t="str">
            <v>Ampoule halogène BC 900, 12 V, 2.5 A</v>
          </cell>
          <cell r="B126" t="str">
            <v>HSAG</v>
          </cell>
          <cell r="C126">
            <v>42368</v>
          </cell>
          <cell r="D126">
            <v>1200559</v>
          </cell>
          <cell r="E126" t="str">
            <v>135207</v>
          </cell>
          <cell r="F126" t="str">
            <v>Ampoule halogène BC 900, 12 V, 2.5 A</v>
          </cell>
          <cell r="G126">
            <v>43.81</v>
          </cell>
          <cell r="H126">
            <v>69.168750000000003</v>
          </cell>
          <cell r="I126">
            <v>0.15</v>
          </cell>
          <cell r="J126">
            <v>58.793437500000003</v>
          </cell>
          <cell r="K126">
            <v>14.983437500000001</v>
          </cell>
          <cell r="L126">
            <v>0.3420095297877197</v>
          </cell>
          <cell r="M126">
            <v>70.552125000000004</v>
          </cell>
        </row>
        <row r="127">
          <cell r="A127" t="str">
            <v>Ecran hygiénique protecteur BQ (ancien modèle)</v>
          </cell>
          <cell r="B127" t="str">
            <v>HSAG</v>
          </cell>
          <cell r="C127">
            <v>42368</v>
          </cell>
          <cell r="D127">
            <v>1001162</v>
          </cell>
          <cell r="E127" t="str">
            <v>8490-8003-04</v>
          </cell>
          <cell r="F127" t="str">
            <v>Ecran hygiénique protecteur BQ (ancien modèle)</v>
          </cell>
          <cell r="G127">
            <v>14.7</v>
          </cell>
          <cell r="H127">
            <v>23.209958333333333</v>
          </cell>
          <cell r="I127">
            <v>0.15</v>
          </cell>
          <cell r="J127">
            <v>19.728464583333334</v>
          </cell>
          <cell r="K127">
            <v>5.028464583333335</v>
          </cell>
          <cell r="L127">
            <v>0.34207242063492077</v>
          </cell>
          <cell r="M127">
            <v>23.6741575</v>
          </cell>
        </row>
        <row r="128">
          <cell r="A128" t="str">
            <v>Ecran hygiénique protecteur BM/BQ/BMV/BC</v>
          </cell>
          <cell r="B128" t="str">
            <v>HSAG</v>
          </cell>
          <cell r="C128">
            <v>42368</v>
          </cell>
          <cell r="D128">
            <v>1300136</v>
          </cell>
          <cell r="E128" t="str">
            <v>135238</v>
          </cell>
          <cell r="F128" t="str">
            <v>Ecran hygiénique protecteur BM/BQ/BMV/BC</v>
          </cell>
          <cell r="G128">
            <v>18.21</v>
          </cell>
          <cell r="H128">
            <v>28.743458333333329</v>
          </cell>
          <cell r="I128">
            <v>0.15</v>
          </cell>
          <cell r="J128">
            <v>24.431939583333332</v>
          </cell>
          <cell r="K128">
            <v>6.2219395833333309</v>
          </cell>
          <cell r="L128">
            <v>0.34167707761303295</v>
          </cell>
          <cell r="M128">
            <v>29.318327499999995</v>
          </cell>
        </row>
        <row r="129">
          <cell r="A129" t="str">
            <v>Serviettes papier pour mentonnière (bloc de 1 000)</v>
          </cell>
          <cell r="B129" t="str">
            <v>HSAG</v>
          </cell>
          <cell r="C129">
            <v>42368</v>
          </cell>
          <cell r="D129">
            <v>1001309</v>
          </cell>
          <cell r="E129" t="str">
            <v>8504-8003-00</v>
          </cell>
          <cell r="F129" t="str">
            <v>Serviettes papier pour mentonnière (bloc de 1 000)</v>
          </cell>
          <cell r="G129">
            <v>8.1300000000000008</v>
          </cell>
          <cell r="H129">
            <v>12.834645833333331</v>
          </cell>
          <cell r="I129">
            <v>0.15</v>
          </cell>
          <cell r="J129">
            <v>10.909448958333332</v>
          </cell>
          <cell r="K129">
            <v>2.7794489583333313</v>
          </cell>
          <cell r="L129">
            <v>0.34187564063140602</v>
          </cell>
          <cell r="M129">
            <v>13.091338749999998</v>
          </cell>
        </row>
        <row r="130">
          <cell r="A130" t="str">
            <v>Brosse fine pour le nettoyage de l'optique</v>
          </cell>
          <cell r="B130" t="str">
            <v>HSAG</v>
          </cell>
          <cell r="C130">
            <v>42368</v>
          </cell>
          <cell r="D130">
            <v>1001398</v>
          </cell>
          <cell r="E130" t="str">
            <v>8490-8000-10</v>
          </cell>
          <cell r="F130" t="str">
            <v>Brosse fine pour le nettoyage de l'optique</v>
          </cell>
          <cell r="G130">
            <v>7.3</v>
          </cell>
          <cell r="H130">
            <v>11.528124999999999</v>
          </cell>
          <cell r="I130">
            <v>0.15</v>
          </cell>
          <cell r="J130">
            <v>9.7989062499999999</v>
          </cell>
          <cell r="K130">
            <v>2.4989062500000001</v>
          </cell>
          <cell r="L130">
            <v>0.34231592465753424</v>
          </cell>
          <cell r="M130">
            <v>11.758687499999999</v>
          </cell>
        </row>
        <row r="131">
          <cell r="A131" t="str">
            <v>Tige d'ajustage BQ/BP/BI/BM/BX 900</v>
          </cell>
          <cell r="B131" t="str">
            <v>HSAG</v>
          </cell>
          <cell r="C131">
            <v>42368</v>
          </cell>
          <cell r="D131">
            <v>1021656</v>
          </cell>
          <cell r="E131" t="str">
            <v>8490-5003-13</v>
          </cell>
          <cell r="F131" t="str">
            <v>Tige d'ajustage BQ/BP/BI/BM/BX 900</v>
          </cell>
          <cell r="G131">
            <v>42.84</v>
          </cell>
          <cell r="H131">
            <v>67.631666666666661</v>
          </cell>
          <cell r="I131">
            <v>0.15</v>
          </cell>
          <cell r="J131">
            <v>57.486916666666659</v>
          </cell>
          <cell r="K131">
            <v>14.646916666666655</v>
          </cell>
          <cell r="L131">
            <v>0.34189814814814784</v>
          </cell>
          <cell r="M131">
            <v>68.98429999999999</v>
          </cell>
        </row>
        <row r="132">
          <cell r="A132" t="str">
            <v>Clé à 6 pans 5 mm</v>
          </cell>
          <cell r="B132" t="str">
            <v>HSAG</v>
          </cell>
          <cell r="C132">
            <v>42368</v>
          </cell>
          <cell r="D132">
            <v>1001602</v>
          </cell>
          <cell r="F132" t="str">
            <v>Clé à 6 pans 5 mm</v>
          </cell>
          <cell r="G132">
            <v>2.0777777777777775</v>
          </cell>
          <cell r="H132">
            <v>3.3815833333333334</v>
          </cell>
          <cell r="I132">
            <v>0.15</v>
          </cell>
          <cell r="J132">
            <v>2.8743458333333334</v>
          </cell>
          <cell r="K132">
            <v>0.79656805555555588</v>
          </cell>
          <cell r="L132">
            <v>0.38337500000000019</v>
          </cell>
          <cell r="M132">
            <v>3.4492150000000001</v>
          </cell>
        </row>
        <row r="133">
          <cell r="A133" t="str">
            <v>Housse en plastique, petite</v>
          </cell>
          <cell r="B133" t="str">
            <v>HSAG</v>
          </cell>
          <cell r="C133">
            <v>42368</v>
          </cell>
          <cell r="D133">
            <v>1001395</v>
          </cell>
          <cell r="E133" t="str">
            <v>149683</v>
          </cell>
          <cell r="F133" t="str">
            <v>Housse en plastique, petite</v>
          </cell>
          <cell r="G133">
            <v>24.34</v>
          </cell>
          <cell r="H133">
            <v>38.427083333333329</v>
          </cell>
          <cell r="I133">
            <v>0.15</v>
          </cell>
          <cell r="J133">
            <v>32.663020833333327</v>
          </cell>
          <cell r="K133">
            <v>8.3230208333333273</v>
          </cell>
          <cell r="L133">
            <v>0.34194826759791813</v>
          </cell>
          <cell r="M133">
            <v>39.195624999999993</v>
          </cell>
        </row>
        <row r="134">
          <cell r="A134" t="str">
            <v>Housse en plastique, grande</v>
          </cell>
          <cell r="B134" t="str">
            <v>HSAG</v>
          </cell>
          <cell r="C134">
            <v>42368</v>
          </cell>
          <cell r="D134">
            <v>1001434</v>
          </cell>
          <cell r="E134" t="str">
            <v>103314</v>
          </cell>
          <cell r="F134" t="str">
            <v>Housse en plastique, grande</v>
          </cell>
          <cell r="G134">
            <v>25.56</v>
          </cell>
          <cell r="H134">
            <v>40.348437499999996</v>
          </cell>
          <cell r="I134">
            <v>0.15</v>
          </cell>
          <cell r="J134">
            <v>34.296171874999999</v>
          </cell>
          <cell r="K134">
            <v>8.7361718750000001</v>
          </cell>
          <cell r="L134">
            <v>0.34179076193270735</v>
          </cell>
          <cell r="M134">
            <v>41.155406249999999</v>
          </cell>
        </row>
        <row r="135">
          <cell r="B135" t="str">
            <v>HSAG</v>
          </cell>
          <cell r="H135">
            <v>0</v>
          </cell>
        </row>
        <row r="136">
          <cell r="A136" t="str">
            <v xml:space="preserve">Tonomètre à Aplanation </v>
          </cell>
          <cell r="B136" t="str">
            <v>HSAG</v>
          </cell>
          <cell r="F136" t="str">
            <v xml:space="preserve">Tonomètre à Aplanation </v>
          </cell>
          <cell r="H136">
            <v>0</v>
          </cell>
        </row>
        <row r="137">
          <cell r="A137" t="str">
            <v>Tonomètre à Aplanation numérique AT900D Modèle R pour 900BM</v>
          </cell>
          <cell r="B137" t="str">
            <v>HSAG</v>
          </cell>
          <cell r="C137">
            <v>42368</v>
          </cell>
          <cell r="D137">
            <v>7220062</v>
          </cell>
          <cell r="E137" t="str">
            <v>8513-0900-04</v>
          </cell>
          <cell r="F137" t="str">
            <v>Tonomètre à Aplanation numérique AT900D Modèle R pour 900BM</v>
          </cell>
          <cell r="G137">
            <v>1007.62</v>
          </cell>
          <cell r="H137">
            <v>1693.5187500000002</v>
          </cell>
          <cell r="I137">
            <v>0.15</v>
          </cell>
          <cell r="J137">
            <v>1439.4909375000002</v>
          </cell>
          <cell r="K137">
            <v>431.8709375000002</v>
          </cell>
          <cell r="L137">
            <v>0.42860496764653361</v>
          </cell>
          <cell r="M137">
            <v>1727.3891250000001</v>
          </cell>
        </row>
        <row r="138">
          <cell r="A138" t="str">
            <v>Tonomètre à Aplanation numérique AT900D Modèle R pour BC/BD</v>
          </cell>
          <cell r="B138" t="str">
            <v>HSAG</v>
          </cell>
          <cell r="C138">
            <v>42368</v>
          </cell>
          <cell r="D138">
            <v>7220064</v>
          </cell>
          <cell r="E138" t="str">
            <v>8513-0900-06</v>
          </cell>
          <cell r="F138" t="str">
            <v>Tonomètre à Aplanation numérique AT900D Modèle R pour BC/BD</v>
          </cell>
          <cell r="G138">
            <v>1007.62</v>
          </cell>
          <cell r="H138">
            <v>1693.5187500000002</v>
          </cell>
          <cell r="I138">
            <v>0.15</v>
          </cell>
          <cell r="J138">
            <v>1439.4909375000002</v>
          </cell>
          <cell r="K138">
            <v>431.8709375000002</v>
          </cell>
          <cell r="L138">
            <v>0.42860496764653361</v>
          </cell>
          <cell r="M138">
            <v>1727.3891250000001</v>
          </cell>
        </row>
        <row r="139">
          <cell r="A139" t="str">
            <v>Tonomètre à Aplanation numérique AT900D Modèle T</v>
          </cell>
          <cell r="B139" t="str">
            <v>HSAG</v>
          </cell>
          <cell r="C139">
            <v>42368</v>
          </cell>
          <cell r="D139">
            <v>7220061</v>
          </cell>
          <cell r="E139" t="str">
            <v>8513-0900-03</v>
          </cell>
          <cell r="F139" t="str">
            <v>Tonomètre à Aplanation numérique AT900D Modèle T</v>
          </cell>
          <cell r="G139">
            <v>898.1</v>
          </cell>
          <cell r="H139">
            <v>1509.440625</v>
          </cell>
          <cell r="I139">
            <v>0.15</v>
          </cell>
          <cell r="J139">
            <v>1283.0245312499999</v>
          </cell>
          <cell r="K139">
            <v>384.92453124999986</v>
          </cell>
          <cell r="L139">
            <v>0.42859874318004659</v>
          </cell>
          <cell r="M139">
            <v>1539.6294374999998</v>
          </cell>
        </row>
        <row r="140">
          <cell r="A140" t="str">
            <v>Tonomètre à Aplanation numérique AT900D Modèle BQ/BP</v>
          </cell>
          <cell r="B140" t="str">
            <v>HSAG</v>
          </cell>
          <cell r="C140">
            <v>42053</v>
          </cell>
          <cell r="D140">
            <v>7220063</v>
          </cell>
          <cell r="E140" t="str">
            <v>8513-0900-05</v>
          </cell>
          <cell r="F140" t="str">
            <v>Tonomètre à Aplanation numérique AT900D Modèle BQ/BP</v>
          </cell>
          <cell r="G140">
            <v>1080.6400000000001</v>
          </cell>
          <cell r="H140">
            <v>1816.2375000000002</v>
          </cell>
          <cell r="I140">
            <v>0.15</v>
          </cell>
          <cell r="J140">
            <v>1543.8018750000001</v>
          </cell>
          <cell r="K140">
            <v>463.16187500000001</v>
          </cell>
          <cell r="L140">
            <v>0.4285996030130293</v>
          </cell>
          <cell r="M140">
            <v>1852.5622499999999</v>
          </cell>
        </row>
        <row r="141">
          <cell r="A141" t="str">
            <v>Tonomètre à Aplanation numérique AT900D Modèle BQ/BP Argent</v>
          </cell>
          <cell r="B141" t="str">
            <v>HSAG</v>
          </cell>
          <cell r="C141">
            <v>42368</v>
          </cell>
          <cell r="D141">
            <v>7220532</v>
          </cell>
          <cell r="E141" t="str">
            <v>8513-0900-09</v>
          </cell>
          <cell r="F141" t="str">
            <v>Tonomètre à Aplanation numérique AT900D Modèle BQ/BP Argent</v>
          </cell>
          <cell r="G141">
            <v>795.19</v>
          </cell>
          <cell r="H141">
            <v>1816.2375000000002</v>
          </cell>
          <cell r="I141">
            <v>0.15</v>
          </cell>
          <cell r="J141">
            <v>1543.8018750000001</v>
          </cell>
          <cell r="K141">
            <v>748.61187500000005</v>
          </cell>
          <cell r="L141">
            <v>0.94142516253977038</v>
          </cell>
          <cell r="M141">
            <v>1852.5622499999999</v>
          </cell>
        </row>
        <row r="142">
          <cell r="A142" t="str">
            <v>Tonomètre à Aplanation numérique AT900D Modèle BQ RAL</v>
          </cell>
          <cell r="B142" t="str">
            <v>HSAG</v>
          </cell>
          <cell r="C142">
            <v>42368</v>
          </cell>
          <cell r="D142">
            <v>7220065</v>
          </cell>
          <cell r="E142" t="str">
            <v>8513-0900-07</v>
          </cell>
          <cell r="F142" t="str">
            <v>Tonomètre à Aplanation numérique AT900D Modèle BQ RAL</v>
          </cell>
          <cell r="G142">
            <v>1080.6400000000001</v>
          </cell>
          <cell r="H142">
            <v>1816.2375000000002</v>
          </cell>
          <cell r="I142">
            <v>0.15</v>
          </cell>
          <cell r="J142">
            <v>1543.8018750000001</v>
          </cell>
          <cell r="K142">
            <v>463.16187500000001</v>
          </cell>
          <cell r="L142">
            <v>0.4285996030130293</v>
          </cell>
          <cell r="M142">
            <v>1852.5622499999999</v>
          </cell>
        </row>
        <row r="143">
          <cell r="A143" t="str">
            <v>Tonomètre AT900D Modèle R pour 900BM avec kit de transmission bluetooth</v>
          </cell>
          <cell r="B143" t="str">
            <v>HSAG</v>
          </cell>
          <cell r="C143">
            <v>42368</v>
          </cell>
          <cell r="D143">
            <v>7220122</v>
          </cell>
          <cell r="F143" t="str">
            <v>Tonomètre AT900D Modèle R pour 900BM avec kit de transmission bluetooth</v>
          </cell>
          <cell r="G143">
            <v>1324.583333333333</v>
          </cell>
          <cell r="H143">
            <v>2294.8406249999998</v>
          </cell>
          <cell r="I143">
            <v>0.15</v>
          </cell>
          <cell r="J143">
            <v>1950.6145312499998</v>
          </cell>
          <cell r="K143">
            <v>626.03119791666677</v>
          </cell>
          <cell r="L143">
            <v>0.47262500000000018</v>
          </cell>
          <cell r="M143">
            <v>2340.7374374999995</v>
          </cell>
        </row>
        <row r="144">
          <cell r="A144" t="str">
            <v>Tonomètre AT900D Modèle R pour BC/BD avec kit de transmission bluetooth</v>
          </cell>
          <cell r="B144" t="str">
            <v>HSAG</v>
          </cell>
          <cell r="C144">
            <v>42368</v>
          </cell>
          <cell r="D144">
            <v>7220124</v>
          </cell>
          <cell r="F144" t="str">
            <v>Tonomètre AT900D Modèle R pour BC/BD avec kit de transmission bluetooth</v>
          </cell>
          <cell r="G144">
            <v>1324.583333333333</v>
          </cell>
          <cell r="H144">
            <v>2294.8406249999998</v>
          </cell>
          <cell r="I144">
            <v>0.15</v>
          </cell>
          <cell r="J144">
            <v>1950.6145312499998</v>
          </cell>
          <cell r="K144">
            <v>626.03119791666677</v>
          </cell>
          <cell r="L144">
            <v>0.47262500000000018</v>
          </cell>
          <cell r="M144">
            <v>2340.7374374999995</v>
          </cell>
        </row>
        <row r="145">
          <cell r="A145" t="str">
            <v>Tonomètre AT900D Modèle T avec kit de transmission bluetooth</v>
          </cell>
          <cell r="B145" t="str">
            <v>HSAG</v>
          </cell>
          <cell r="C145">
            <v>42368</v>
          </cell>
          <cell r="D145">
            <v>7220121</v>
          </cell>
          <cell r="F145" t="str">
            <v>Tonomètre AT900D Modèle T avec kit de transmission bluetooth</v>
          </cell>
          <cell r="G145">
            <v>1225.4166666666665</v>
          </cell>
          <cell r="H145">
            <v>2123.0343749999997</v>
          </cell>
          <cell r="I145">
            <v>0.15</v>
          </cell>
          <cell r="J145">
            <v>1804.5792187499997</v>
          </cell>
          <cell r="K145">
            <v>579.16255208333314</v>
          </cell>
          <cell r="L145">
            <v>0.47262499999999991</v>
          </cell>
          <cell r="M145">
            <v>2165.4950624999997</v>
          </cell>
        </row>
        <row r="146">
          <cell r="A146" t="str">
            <v>Tonomètre AT900D Modèle BQ/BP avec kit de transmission bluetooth CANCELED</v>
          </cell>
          <cell r="B146" t="str">
            <v>HSAG</v>
          </cell>
          <cell r="C146">
            <v>42368</v>
          </cell>
          <cell r="D146">
            <v>7220123</v>
          </cell>
          <cell r="E146" t="str">
            <v>8513-0900-08</v>
          </cell>
          <cell r="F146" t="str">
            <v>Tonomètre AT900D Modèle BQ/BP avec kit de transmission bluetooth CANCELED</v>
          </cell>
          <cell r="G146">
            <v>1445.72</v>
          </cell>
          <cell r="H146">
            <v>2429.8312499999997</v>
          </cell>
          <cell r="I146">
            <v>0.15</v>
          </cell>
          <cell r="J146">
            <v>2065.3565624999997</v>
          </cell>
          <cell r="K146">
            <v>619.63656249999963</v>
          </cell>
          <cell r="L146">
            <v>0.42860067129181278</v>
          </cell>
          <cell r="M146">
            <v>2478.4278749999994</v>
          </cell>
        </row>
        <row r="147">
          <cell r="A147" t="str">
            <v>Tonomètre AT900D Modèle BQ RAL avec kit de transmission bluetooth</v>
          </cell>
          <cell r="B147" t="str">
            <v>HSAG</v>
          </cell>
          <cell r="C147">
            <v>42368</v>
          </cell>
          <cell r="D147">
            <v>7220125</v>
          </cell>
          <cell r="F147" t="str">
            <v>Tonomètre AT900D Modèle BQ RAL avec kit de transmission bluetooth</v>
          </cell>
          <cell r="G147">
            <v>1402.4999999999998</v>
          </cell>
          <cell r="H147">
            <v>2429.8312499999997</v>
          </cell>
          <cell r="I147">
            <v>0.15</v>
          </cell>
          <cell r="J147">
            <v>2065.3565624999997</v>
          </cell>
          <cell r="K147">
            <v>662.85656249999988</v>
          </cell>
          <cell r="L147">
            <v>0.47262500000000002</v>
          </cell>
          <cell r="M147">
            <v>2478.4278749999994</v>
          </cell>
        </row>
        <row r="148">
          <cell r="A148" t="str">
            <v>kit de transmission bluetooth pour tonomètre aplanation 900D CANCELED</v>
          </cell>
          <cell r="B148" t="str">
            <v>HSAG</v>
          </cell>
          <cell r="C148">
            <v>42368</v>
          </cell>
          <cell r="D148">
            <v>7220126</v>
          </cell>
          <cell r="E148" t="str">
            <v>8005-8000-29</v>
          </cell>
          <cell r="F148" t="str">
            <v>kit de transmission bluetooth pour tonomètre aplanation 900D CANCELED</v>
          </cell>
          <cell r="G148">
            <v>456.35</v>
          </cell>
          <cell r="H148">
            <v>766.99218749999989</v>
          </cell>
          <cell r="I148">
            <v>0.15</v>
          </cell>
          <cell r="J148">
            <v>651.94335937499989</v>
          </cell>
          <cell r="K148">
            <v>195.59335937499986</v>
          </cell>
          <cell r="L148">
            <v>0.42860383340637637</v>
          </cell>
          <cell r="M148">
            <v>782.33203124999989</v>
          </cell>
        </row>
        <row r="149">
          <cell r="A149" t="str">
            <v>Tonomètre à Aplanation AT 900C/M pour BC/BD et BMV/BI</v>
          </cell>
          <cell r="B149" t="str">
            <v>HSAG</v>
          </cell>
          <cell r="C149">
            <v>42368</v>
          </cell>
          <cell r="D149">
            <v>7200154</v>
          </cell>
          <cell r="E149" t="str">
            <v>8513-0900-02</v>
          </cell>
          <cell r="F149" t="str">
            <v>Tonomètre à Aplanation AT 900C/M pour BC/BD et BMV/BI</v>
          </cell>
          <cell r="G149">
            <v>1007.62</v>
          </cell>
          <cell r="H149">
            <v>1693.5187500000002</v>
          </cell>
          <cell r="I149">
            <v>0.15</v>
          </cell>
          <cell r="J149">
            <v>1439.4909375000002</v>
          </cell>
          <cell r="K149">
            <v>431.8709375000002</v>
          </cell>
          <cell r="L149">
            <v>0.42860496764653361</v>
          </cell>
          <cell r="M149">
            <v>1727.3891250000001</v>
          </cell>
        </row>
        <row r="150">
          <cell r="A150" t="str">
            <v>Tonomètre à Aplanation AT 900 C/M pour BM</v>
          </cell>
          <cell r="B150" t="str">
            <v>HSAG</v>
          </cell>
          <cell r="C150">
            <v>42368</v>
          </cell>
          <cell r="D150">
            <v>7200033</v>
          </cell>
          <cell r="E150" t="str">
            <v>8513-0900-01</v>
          </cell>
          <cell r="F150" t="str">
            <v>Tonomètre à Aplanation AT 900 C/M pour BM</v>
          </cell>
          <cell r="G150">
            <v>1007.62</v>
          </cell>
          <cell r="H150">
            <v>1693.5187500000002</v>
          </cell>
          <cell r="I150">
            <v>0.15</v>
          </cell>
          <cell r="J150">
            <v>1439.4909375000002</v>
          </cell>
          <cell r="K150">
            <v>431.8709375000002</v>
          </cell>
          <cell r="L150">
            <v>0.42860496764653361</v>
          </cell>
          <cell r="M150">
            <v>1727.3891250000001</v>
          </cell>
        </row>
        <row r="151">
          <cell r="A151" t="str">
            <v>Tonomètre à Aplanation AT 900 BQ</v>
          </cell>
          <cell r="B151" t="str">
            <v>HSAG</v>
          </cell>
          <cell r="C151">
            <v>42368</v>
          </cell>
          <cell r="D151">
            <v>7200034</v>
          </cell>
          <cell r="E151" t="str">
            <v>134511</v>
          </cell>
          <cell r="F151" t="str">
            <v>Tonomètre à Aplanation AT 900 BQ</v>
          </cell>
          <cell r="G151">
            <v>1080.6400000000001</v>
          </cell>
          <cell r="H151">
            <v>1816.2375000000002</v>
          </cell>
          <cell r="I151">
            <v>0.15</v>
          </cell>
          <cell r="J151">
            <v>1543.8018750000001</v>
          </cell>
          <cell r="K151">
            <v>463.16187500000001</v>
          </cell>
          <cell r="L151">
            <v>0.4285996030130293</v>
          </cell>
          <cell r="M151">
            <v>1852.5622499999999</v>
          </cell>
        </row>
        <row r="152">
          <cell r="A152" t="str">
            <v>Tonomètre à Aplanation AT 900 BQ RAL 7035</v>
          </cell>
          <cell r="B152" t="str">
            <v>HSAG</v>
          </cell>
          <cell r="C152">
            <v>42368</v>
          </cell>
          <cell r="D152">
            <v>7200161</v>
          </cell>
          <cell r="E152" t="str">
            <v>147117</v>
          </cell>
          <cell r="F152" t="str">
            <v>Tonomètre à Aplanation AT 900 BQ RAL 7035</v>
          </cell>
          <cell r="G152">
            <v>1080.6400000000001</v>
          </cell>
          <cell r="H152">
            <v>1816.2375000000002</v>
          </cell>
          <cell r="I152">
            <v>0.15</v>
          </cell>
          <cell r="J152">
            <v>1543.8018750000001</v>
          </cell>
          <cell r="K152">
            <v>463.16187500000001</v>
          </cell>
          <cell r="L152">
            <v>0.4285996030130293</v>
          </cell>
          <cell r="M152">
            <v>1852.5622499999999</v>
          </cell>
        </row>
        <row r="153">
          <cell r="A153" t="str">
            <v>Tonomètre à Aplanation AT 900  M/Q ( T 900 )</v>
          </cell>
          <cell r="B153" t="str">
            <v>HSAG</v>
          </cell>
          <cell r="C153">
            <v>42368</v>
          </cell>
          <cell r="D153">
            <v>7200032</v>
          </cell>
          <cell r="E153" t="str">
            <v>147114</v>
          </cell>
          <cell r="F153" t="str">
            <v>Tonomètre à Aplanation AT 900  M/Q ( T 900 )</v>
          </cell>
          <cell r="G153">
            <v>898.1</v>
          </cell>
          <cell r="H153">
            <v>1509.440625</v>
          </cell>
          <cell r="I153">
            <v>0.15</v>
          </cell>
          <cell r="J153">
            <v>1283.0245312499999</v>
          </cell>
          <cell r="K153">
            <v>384.92453124999986</v>
          </cell>
          <cell r="L153">
            <v>0.42859874318004659</v>
          </cell>
          <cell r="M153">
            <v>1539.6294374999998</v>
          </cell>
        </row>
        <row r="154">
          <cell r="A154" t="str">
            <v>Tonomètre à Aplanation 870 (Z)</v>
          </cell>
          <cell r="B154" t="str">
            <v>HSAG</v>
          </cell>
          <cell r="C154">
            <v>42368</v>
          </cell>
          <cell r="D154">
            <v>7200035</v>
          </cell>
          <cell r="E154" t="str">
            <v>159417</v>
          </cell>
          <cell r="F154" t="str">
            <v>Tonomètre à Aplanation 870 (Z)</v>
          </cell>
          <cell r="G154">
            <v>1022.23</v>
          </cell>
          <cell r="H154">
            <v>1718.0624999999998</v>
          </cell>
          <cell r="I154">
            <v>0.15</v>
          </cell>
          <cell r="J154">
            <v>1460.3531249999999</v>
          </cell>
          <cell r="K154">
            <v>438.12312499999985</v>
          </cell>
          <cell r="L154">
            <v>0.42859544818680712</v>
          </cell>
          <cell r="M154">
            <v>1752.4237499999997</v>
          </cell>
        </row>
        <row r="155">
          <cell r="A155" t="str">
            <v>Plaque pour Transformation R 900 en T 900</v>
          </cell>
          <cell r="B155" t="str">
            <v>HSAG</v>
          </cell>
          <cell r="C155">
            <v>41974</v>
          </cell>
          <cell r="D155">
            <v>3300303</v>
          </cell>
          <cell r="E155" t="str">
            <v>8000-5001-31</v>
          </cell>
          <cell r="F155" t="str">
            <v>Plaque pour Transformation R 900 en T 900</v>
          </cell>
          <cell r="G155">
            <v>38.700000000000003</v>
          </cell>
          <cell r="H155">
            <v>65.040937499999998</v>
          </cell>
          <cell r="I155">
            <v>0.15</v>
          </cell>
          <cell r="J155">
            <v>55.284796874999998</v>
          </cell>
          <cell r="K155">
            <v>16.584796874999995</v>
          </cell>
          <cell r="L155">
            <v>0.42854772286821691</v>
          </cell>
          <cell r="M155">
            <v>66.341756249999989</v>
          </cell>
        </row>
        <row r="156">
          <cell r="A156" t="str">
            <v>Jeu de Transformation de T 900 en R 900</v>
          </cell>
          <cell r="B156" t="str">
            <v>HSAG</v>
          </cell>
          <cell r="C156">
            <v>42368</v>
          </cell>
          <cell r="D156">
            <v>7200071</v>
          </cell>
          <cell r="E156" t="str">
            <v>145173</v>
          </cell>
          <cell r="F156" t="str">
            <v>Jeu de Transformation de T 900 en R 900</v>
          </cell>
          <cell r="G156">
            <v>179.13</v>
          </cell>
          <cell r="H156">
            <v>301.07000000000005</v>
          </cell>
          <cell r="I156">
            <v>0.15</v>
          </cell>
          <cell r="J156">
            <v>255.90950000000004</v>
          </cell>
          <cell r="K156">
            <v>76.779500000000041</v>
          </cell>
          <cell r="L156">
            <v>0.4286244626807349</v>
          </cell>
          <cell r="M156">
            <v>307.09140000000002</v>
          </cell>
        </row>
        <row r="157">
          <cell r="A157" t="str">
            <v>Pièce de fixation avec vis pour AT 900 C/M pour BM</v>
          </cell>
          <cell r="B157" t="str">
            <v>HSAG</v>
          </cell>
          <cell r="C157">
            <v>42368</v>
          </cell>
          <cell r="D157">
            <v>1400323</v>
          </cell>
          <cell r="E157" t="str">
            <v>8513-8900-01</v>
          </cell>
          <cell r="F157" t="str">
            <v>Pièce de fixation avec vis pour AT 900 C/M pour BM</v>
          </cell>
          <cell r="G157">
            <v>57.44</v>
          </cell>
          <cell r="H157">
            <v>96.538749999999993</v>
          </cell>
          <cell r="I157">
            <v>0.15</v>
          </cell>
          <cell r="J157">
            <v>82.057937499999994</v>
          </cell>
          <cell r="K157">
            <v>24.617937499999996</v>
          </cell>
          <cell r="L157">
            <v>0.4285852628830083</v>
          </cell>
          <cell r="M157">
            <v>98.46952499999999</v>
          </cell>
        </row>
        <row r="158">
          <cell r="A158" t="str">
            <v>Pièce de fixation avec vis pour AT 900 C/M pour BC</v>
          </cell>
          <cell r="B158" t="str">
            <v>HSAG</v>
          </cell>
          <cell r="C158">
            <v>42368</v>
          </cell>
          <cell r="D158">
            <v>1003603</v>
          </cell>
          <cell r="E158" t="str">
            <v>8513-8900-00</v>
          </cell>
          <cell r="F158" t="str">
            <v>Pièce de fixation avec vis pour AT 900 C/M pour BC</v>
          </cell>
          <cell r="G158">
            <v>57.44</v>
          </cell>
          <cell r="H158">
            <v>96.538749999999993</v>
          </cell>
          <cell r="I158">
            <v>0.15</v>
          </cell>
          <cell r="J158">
            <v>82.057937499999994</v>
          </cell>
          <cell r="K158">
            <v>24.617937499999996</v>
          </cell>
          <cell r="L158">
            <v>0.4285852628830083</v>
          </cell>
          <cell r="M158">
            <v>98.46952499999999</v>
          </cell>
        </row>
        <row r="159">
          <cell r="A159" t="str">
            <v>Cône de tonomètre ( prisme de dédoublement )</v>
          </cell>
          <cell r="B159" t="str">
            <v>HSAG</v>
          </cell>
          <cell r="C159">
            <v>42368</v>
          </cell>
          <cell r="D159">
            <v>7220316</v>
          </cell>
          <cell r="E159" t="str">
            <v>40213563</v>
          </cell>
          <cell r="F159" t="str">
            <v>Cône de tonomètre ( prisme de dédoublement )</v>
          </cell>
          <cell r="G159">
            <v>63.52</v>
          </cell>
          <cell r="H159">
            <v>106.76531249999999</v>
          </cell>
          <cell r="I159">
            <v>0.15</v>
          </cell>
          <cell r="J159">
            <v>90.750515624999991</v>
          </cell>
          <cell r="K159">
            <v>27.230515624999988</v>
          </cell>
          <cell r="L159">
            <v>0.4286919966152391</v>
          </cell>
          <cell r="M159">
            <v>108.90061874999999</v>
          </cell>
        </row>
        <row r="160">
          <cell r="A160" t="str">
            <v>Boîte de rangement pour cône tonomètre &amp; poids de contrôle calibration</v>
          </cell>
          <cell r="B160" t="str">
            <v>HSAG</v>
          </cell>
          <cell r="C160">
            <v>41974</v>
          </cell>
          <cell r="D160">
            <v>1001496</v>
          </cell>
          <cell r="E160" t="str">
            <v>8513-8000-01</v>
          </cell>
          <cell r="F160" t="str">
            <v>Boîte de rangement pour cône tonomètre &amp; poids de contrôle calibration</v>
          </cell>
          <cell r="G160">
            <v>7.3</v>
          </cell>
          <cell r="H160">
            <v>12.271875</v>
          </cell>
          <cell r="I160">
            <v>0.15</v>
          </cell>
          <cell r="J160">
            <v>10.43109375</v>
          </cell>
          <cell r="K160">
            <v>3.1310937500000007</v>
          </cell>
          <cell r="L160">
            <v>0.42891695205479463</v>
          </cell>
          <cell r="M160">
            <v>12.517312500000001</v>
          </cell>
        </row>
        <row r="161">
          <cell r="A161" t="str">
            <v>Poids de contrôle pour tonomètre 900</v>
          </cell>
          <cell r="B161" t="str">
            <v>HSAG</v>
          </cell>
          <cell r="C161">
            <v>42368</v>
          </cell>
          <cell r="D161">
            <v>3300346</v>
          </cell>
          <cell r="E161" t="str">
            <v>109104</v>
          </cell>
          <cell r="F161" t="str">
            <v>Poids de contrôle pour tonomètre 900</v>
          </cell>
          <cell r="G161">
            <v>42.84</v>
          </cell>
          <cell r="H161">
            <v>71.995000000000005</v>
          </cell>
          <cell r="I161">
            <v>0.15</v>
          </cell>
          <cell r="J161">
            <v>61.195750000000004</v>
          </cell>
          <cell r="K161">
            <v>18.35575</v>
          </cell>
          <cell r="L161">
            <v>0.4284722222222222</v>
          </cell>
          <cell r="M161">
            <v>73.434899999999999</v>
          </cell>
        </row>
        <row r="162">
          <cell r="A162" t="str">
            <v>Poids de contrôle pour tonomètre 870</v>
          </cell>
          <cell r="B162" t="str">
            <v>HSAG</v>
          </cell>
          <cell r="C162">
            <v>42368</v>
          </cell>
          <cell r="D162">
            <v>3300366</v>
          </cell>
          <cell r="F162" t="str">
            <v>Poids de contrôle pour tonomètre 870</v>
          </cell>
          <cell r="G162">
            <v>41.55555555555555</v>
          </cell>
          <cell r="H162">
            <v>71.995000000000005</v>
          </cell>
          <cell r="I162">
            <v>0.15</v>
          </cell>
          <cell r="J162">
            <v>61.195750000000004</v>
          </cell>
          <cell r="K162">
            <v>19.640194444444454</v>
          </cell>
          <cell r="L162">
            <v>0.47262500000000029</v>
          </cell>
          <cell r="M162">
            <v>73.434899999999999</v>
          </cell>
        </row>
        <row r="163">
          <cell r="A163" t="str">
            <v>Clé à six pans coudée</v>
          </cell>
          <cell r="B163" t="str">
            <v>HSAG</v>
          </cell>
          <cell r="C163">
            <v>42368</v>
          </cell>
          <cell r="D163">
            <v>1001614</v>
          </cell>
          <cell r="F163" t="str">
            <v>Clé à six pans coudée</v>
          </cell>
          <cell r="G163">
            <v>1.322222222222222</v>
          </cell>
          <cell r="H163">
            <v>2.2907499999999996</v>
          </cell>
          <cell r="I163">
            <v>0.15</v>
          </cell>
          <cell r="J163">
            <v>1.9471374999999997</v>
          </cell>
          <cell r="K163">
            <v>0.62491527777777778</v>
          </cell>
          <cell r="L163">
            <v>0.47262500000000007</v>
          </cell>
          <cell r="M163">
            <v>2.3365649999999998</v>
          </cell>
        </row>
        <row r="164">
          <cell r="A164" t="str">
            <v>Récipient à cotons</v>
          </cell>
          <cell r="B164" t="str">
            <v>HSAG</v>
          </cell>
          <cell r="C164">
            <v>41974</v>
          </cell>
          <cell r="D164">
            <v>7200092</v>
          </cell>
          <cell r="F164" t="str">
            <v>Récipient à cotons</v>
          </cell>
          <cell r="G164">
            <v>17.708333333333332</v>
          </cell>
          <cell r="H164">
            <v>30.6796875</v>
          </cell>
          <cell r="I164">
            <v>0.15</v>
          </cell>
          <cell r="J164">
            <v>26.077734374999999</v>
          </cell>
          <cell r="K164">
            <v>8.3694010416666664</v>
          </cell>
          <cell r="L164">
            <v>0.47262500000000002</v>
          </cell>
          <cell r="M164">
            <v>31.293281249999996</v>
          </cell>
        </row>
        <row r="165">
          <cell r="A165" t="str">
            <v>Boîte à déchets</v>
          </cell>
          <cell r="B165" t="str">
            <v>HSAG</v>
          </cell>
          <cell r="C165">
            <v>41974</v>
          </cell>
          <cell r="D165">
            <v>7200093</v>
          </cell>
          <cell r="F165" t="str">
            <v>Boîte à déchets</v>
          </cell>
          <cell r="G165">
            <v>5.6194444444444436</v>
          </cell>
          <cell r="H165">
            <v>9.7356874999999974</v>
          </cell>
          <cell r="I165">
            <v>0.15</v>
          </cell>
          <cell r="J165">
            <v>8.2753343749999981</v>
          </cell>
          <cell r="K165">
            <v>2.6558899305555546</v>
          </cell>
          <cell r="L165">
            <v>0.47262499999999991</v>
          </cell>
          <cell r="M165">
            <v>9.9304012499999974</v>
          </cell>
        </row>
        <row r="166">
          <cell r="A166" t="str">
            <v>Désinset V, Ensemble pour désinfection des cônes et des verres</v>
          </cell>
          <cell r="B166" t="str">
            <v>HSAG</v>
          </cell>
          <cell r="C166">
            <v>42368</v>
          </cell>
          <cell r="D166">
            <v>7200095</v>
          </cell>
          <cell r="E166" t="str">
            <v>147110</v>
          </cell>
          <cell r="F166" t="str">
            <v>Désinset V, Ensemble pour désinfection des cônes et des verres</v>
          </cell>
          <cell r="G166">
            <v>225.86</v>
          </cell>
          <cell r="H166">
            <v>379.60999999999996</v>
          </cell>
          <cell r="I166">
            <v>0.15</v>
          </cell>
          <cell r="J166">
            <v>322.66849999999999</v>
          </cell>
          <cell r="K166">
            <v>96.808499999999981</v>
          </cell>
          <cell r="L166">
            <v>0.42862171256530585</v>
          </cell>
          <cell r="M166">
            <v>387.2022</v>
          </cell>
        </row>
        <row r="167">
          <cell r="A167" t="str">
            <v>Désinset CG, Ensemble pour désinfection des verres</v>
          </cell>
          <cell r="B167" t="str">
            <v>HSAG</v>
          </cell>
          <cell r="C167">
            <v>42368</v>
          </cell>
          <cell r="D167">
            <v>7200097</v>
          </cell>
          <cell r="E167" t="str">
            <v>8204-8000-24</v>
          </cell>
          <cell r="F167" t="str">
            <v>Désinset CG, Ensemble pour désinfection des verres</v>
          </cell>
          <cell r="G167">
            <v>225.86</v>
          </cell>
          <cell r="H167">
            <v>379.60999999999996</v>
          </cell>
          <cell r="I167">
            <v>0.15</v>
          </cell>
          <cell r="J167">
            <v>322.66849999999999</v>
          </cell>
          <cell r="K167">
            <v>96.808499999999981</v>
          </cell>
          <cell r="L167">
            <v>0.42862171256530585</v>
          </cell>
          <cell r="M167">
            <v>387.2022</v>
          </cell>
        </row>
        <row r="168">
          <cell r="A168" t="str">
            <v>Desinset AT, Ensemble pour la désinfection des cônes de tonomètre</v>
          </cell>
          <cell r="B168" t="str">
            <v>HSAG</v>
          </cell>
          <cell r="C168">
            <v>42368</v>
          </cell>
          <cell r="D168">
            <v>7200096</v>
          </cell>
          <cell r="E168" t="str">
            <v>8204-8000-23</v>
          </cell>
          <cell r="F168" t="str">
            <v>Desinset AT, Ensemble pour la désinfection des cônes de tonomètre</v>
          </cell>
          <cell r="G168">
            <v>225.86</v>
          </cell>
          <cell r="H168">
            <v>379.60999999999996</v>
          </cell>
          <cell r="I168">
            <v>0.15</v>
          </cell>
          <cell r="J168">
            <v>322.66849999999999</v>
          </cell>
          <cell r="K168">
            <v>96.808499999999981</v>
          </cell>
          <cell r="L168">
            <v>0.42862171256530585</v>
          </cell>
          <cell r="M168">
            <v>387.2022</v>
          </cell>
        </row>
        <row r="169">
          <cell r="A169" t="str">
            <v>Récipient 1000ml</v>
          </cell>
          <cell r="B169" t="str">
            <v>HSAG</v>
          </cell>
          <cell r="C169">
            <v>41974</v>
          </cell>
          <cell r="D169">
            <v>1001723</v>
          </cell>
          <cell r="E169" t="str">
            <v>8204-8000-06</v>
          </cell>
          <cell r="F169" t="str">
            <v>Récipient 1000ml</v>
          </cell>
          <cell r="G169">
            <v>11.68</v>
          </cell>
          <cell r="H169">
            <v>19.635000000000002</v>
          </cell>
          <cell r="I169">
            <v>0.15</v>
          </cell>
          <cell r="J169">
            <v>16.68975</v>
          </cell>
          <cell r="K169">
            <v>5.0097500000000004</v>
          </cell>
          <cell r="L169">
            <v>0.42891695205479458</v>
          </cell>
          <cell r="M169">
            <v>20.027699999999999</v>
          </cell>
        </row>
        <row r="170">
          <cell r="A170" t="str">
            <v>Egouttoir pour Récipient 1000ml</v>
          </cell>
          <cell r="B170" t="str">
            <v>HSAG</v>
          </cell>
          <cell r="C170">
            <v>41974</v>
          </cell>
          <cell r="D170">
            <v>1001715</v>
          </cell>
          <cell r="E170" t="str">
            <v>8204-8000-03</v>
          </cell>
          <cell r="F170" t="str">
            <v>Egouttoir pour Récipient 1000ml</v>
          </cell>
          <cell r="G170">
            <v>6.57</v>
          </cell>
          <cell r="H170">
            <v>11.0446875</v>
          </cell>
          <cell r="I170">
            <v>0.15</v>
          </cell>
          <cell r="J170">
            <v>9.3879843750000003</v>
          </cell>
          <cell r="K170">
            <v>2.817984375</v>
          </cell>
          <cell r="L170">
            <v>0.42891695205479452</v>
          </cell>
          <cell r="M170">
            <v>11.26558125</v>
          </cell>
        </row>
        <row r="171">
          <cell r="A171" t="str">
            <v>Axe pour égouttoir 1001715</v>
          </cell>
          <cell r="B171" t="str">
            <v>HSAG</v>
          </cell>
          <cell r="C171">
            <v>41974</v>
          </cell>
          <cell r="D171">
            <v>1001716</v>
          </cell>
          <cell r="E171" t="str">
            <v>8204-8000-04</v>
          </cell>
          <cell r="F171" t="str">
            <v>Axe pour égouttoir 1001715</v>
          </cell>
          <cell r="G171">
            <v>16.79</v>
          </cell>
          <cell r="H171">
            <v>28.225312499999994</v>
          </cell>
          <cell r="I171">
            <v>0.15</v>
          </cell>
          <cell r="J171">
            <v>23.991515624999995</v>
          </cell>
          <cell r="K171">
            <v>7.2015156249999954</v>
          </cell>
          <cell r="L171">
            <v>0.42891695205479424</v>
          </cell>
          <cell r="M171">
            <v>28.789818749999991</v>
          </cell>
        </row>
        <row r="172">
          <cell r="A172" t="str">
            <v>Bobine de fil pour axe égoutoir 1001716</v>
          </cell>
          <cell r="B172" t="str">
            <v>HSAG</v>
          </cell>
          <cell r="C172">
            <v>41974</v>
          </cell>
          <cell r="D172">
            <v>1004232</v>
          </cell>
          <cell r="E172" t="str">
            <v>8204-8000-11</v>
          </cell>
          <cell r="F172" t="str">
            <v>Bobine de fil pour axe égoutoir 1001716</v>
          </cell>
          <cell r="G172">
            <v>1.46</v>
          </cell>
          <cell r="H172">
            <v>2.4543750000000002</v>
          </cell>
          <cell r="I172">
            <v>0.15</v>
          </cell>
          <cell r="J172">
            <v>2.08621875</v>
          </cell>
          <cell r="K172">
            <v>0.62621875000000005</v>
          </cell>
          <cell r="L172">
            <v>0.42891695205479458</v>
          </cell>
          <cell r="M172">
            <v>2.5034624999999999</v>
          </cell>
        </row>
        <row r="173">
          <cell r="A173" t="str">
            <v>Récipiant en verre avec couvercle métallique</v>
          </cell>
          <cell r="B173" t="str">
            <v>HSAG</v>
          </cell>
          <cell r="C173">
            <v>41974</v>
          </cell>
          <cell r="D173">
            <v>1001724</v>
          </cell>
          <cell r="E173" t="str">
            <v>8204-8000-07</v>
          </cell>
          <cell r="F173" t="str">
            <v>Récipiant en verre avec couvercle métallique</v>
          </cell>
          <cell r="G173">
            <v>52.57</v>
          </cell>
          <cell r="H173">
            <v>88.357500000000002</v>
          </cell>
          <cell r="I173">
            <v>0.15</v>
          </cell>
          <cell r="J173">
            <v>75.103875000000002</v>
          </cell>
          <cell r="K173">
            <v>22.533875000000002</v>
          </cell>
          <cell r="L173">
            <v>0.42864513981358193</v>
          </cell>
          <cell r="M173">
            <v>90.124650000000003</v>
          </cell>
        </row>
        <row r="174">
          <cell r="A174" t="str">
            <v>Plateau perforé pour verre de contact CG ( pour bac verre 1001724 )</v>
          </cell>
          <cell r="B174" t="str">
            <v>HSAG</v>
          </cell>
          <cell r="C174">
            <v>42080</v>
          </cell>
          <cell r="D174">
            <v>3300049</v>
          </cell>
          <cell r="E174" t="str">
            <v>8204-8000-20</v>
          </cell>
          <cell r="F174" t="str">
            <v>Plateau perforé pour verre de contact CG ( pour bac verre 1001724 )</v>
          </cell>
          <cell r="G174">
            <v>39.92</v>
          </cell>
          <cell r="H174">
            <v>67.086250000000007</v>
          </cell>
          <cell r="I174">
            <v>0.15</v>
          </cell>
          <cell r="J174">
            <v>57.023312500000003</v>
          </cell>
          <cell r="K174">
            <v>17.103312500000001</v>
          </cell>
          <cell r="L174">
            <v>0.42843969188376757</v>
          </cell>
          <cell r="M174">
            <v>68.427975000000004</v>
          </cell>
        </row>
        <row r="175">
          <cell r="A175" t="str">
            <v>Plateau perforé pour verre de contact et cône V ( pour bac verre 1001724 )</v>
          </cell>
          <cell r="B175" t="str">
            <v>HSAG</v>
          </cell>
          <cell r="C175">
            <v>42080</v>
          </cell>
          <cell r="D175">
            <v>3300048</v>
          </cell>
          <cell r="E175" t="str">
            <v>8204-8000-19</v>
          </cell>
          <cell r="F175" t="str">
            <v>Plateau perforé pour verre de contact et cône V ( pour bac verre 1001724 )</v>
          </cell>
          <cell r="G175">
            <v>39.92</v>
          </cell>
          <cell r="H175">
            <v>67.086250000000007</v>
          </cell>
          <cell r="I175">
            <v>0.15</v>
          </cell>
          <cell r="J175">
            <v>57.023312500000003</v>
          </cell>
          <cell r="K175">
            <v>17.103312500000001</v>
          </cell>
          <cell r="L175">
            <v>0.42843969188376757</v>
          </cell>
          <cell r="M175">
            <v>68.427975000000004</v>
          </cell>
        </row>
        <row r="176">
          <cell r="A176" t="str">
            <v>Plateau perforé pour cône de tonomètre AT ( pour bac verre 1001724 )</v>
          </cell>
          <cell r="B176" t="str">
            <v>HSAG</v>
          </cell>
          <cell r="C176">
            <v>42080</v>
          </cell>
          <cell r="D176">
            <v>3300050</v>
          </cell>
          <cell r="E176" t="str">
            <v>8204-8000-21</v>
          </cell>
          <cell r="F176" t="str">
            <v>Plateau perforé pour cône de tonomètre AT ( pour bac verre 1001724 )</v>
          </cell>
          <cell r="G176">
            <v>39.92</v>
          </cell>
          <cell r="H176">
            <v>67.086250000000007</v>
          </cell>
          <cell r="I176">
            <v>0.15</v>
          </cell>
          <cell r="J176">
            <v>57.023312500000003</v>
          </cell>
          <cell r="K176">
            <v>17.103312500000001</v>
          </cell>
          <cell r="L176">
            <v>0.42843969188376757</v>
          </cell>
          <cell r="M176">
            <v>68.427975000000004</v>
          </cell>
        </row>
        <row r="177">
          <cell r="A177" t="str">
            <v>Entonnoir</v>
          </cell>
          <cell r="B177" t="str">
            <v>HSAG</v>
          </cell>
          <cell r="C177">
            <v>41974</v>
          </cell>
          <cell r="D177">
            <v>1001725</v>
          </cell>
          <cell r="E177" t="str">
            <v>8204-8000-08</v>
          </cell>
          <cell r="F177" t="str">
            <v>Entonnoir</v>
          </cell>
          <cell r="G177">
            <v>12.41</v>
          </cell>
          <cell r="H177">
            <v>20.862187500000001</v>
          </cell>
          <cell r="I177">
            <v>0.15</v>
          </cell>
          <cell r="J177">
            <v>17.732859375</v>
          </cell>
          <cell r="K177">
            <v>5.3228593750000002</v>
          </cell>
          <cell r="L177">
            <v>0.42891695205479452</v>
          </cell>
          <cell r="M177">
            <v>21.279431249999998</v>
          </cell>
        </row>
        <row r="178">
          <cell r="A178" t="str">
            <v>Bac en matière synthétique</v>
          </cell>
          <cell r="B178" t="str">
            <v>HSAG</v>
          </cell>
          <cell r="C178">
            <v>41974</v>
          </cell>
          <cell r="D178">
            <v>1001726</v>
          </cell>
          <cell r="E178" t="str">
            <v>8204-8000-09</v>
          </cell>
          <cell r="F178" t="str">
            <v>Bac en matière synthétique</v>
          </cell>
          <cell r="G178">
            <v>14.41</v>
          </cell>
          <cell r="H178">
            <v>24.2165</v>
          </cell>
          <cell r="I178">
            <v>0.15</v>
          </cell>
          <cell r="J178">
            <v>20.584025</v>
          </cell>
          <cell r="K178">
            <v>6.1740250000000003</v>
          </cell>
          <cell r="L178">
            <v>0.42845419847328248</v>
          </cell>
          <cell r="M178">
            <v>24.70083</v>
          </cell>
        </row>
        <row r="179">
          <cell r="A179" t="str">
            <v>Plateau perforé pour verre de contact  CG ( pour bac plastique 1001726 )</v>
          </cell>
          <cell r="B179" t="str">
            <v>HSAG</v>
          </cell>
          <cell r="C179">
            <v>41974</v>
          </cell>
          <cell r="D179">
            <v>3300594</v>
          </cell>
          <cell r="E179" t="str">
            <v>8000-5001-47</v>
          </cell>
          <cell r="F179" t="str">
            <v>Plateau perforé pour verre de contact  CG ( pour bac plastique 1001726 )</v>
          </cell>
          <cell r="G179">
            <v>48.92</v>
          </cell>
          <cell r="H179">
            <v>82.22156249999999</v>
          </cell>
          <cell r="I179">
            <v>0.15</v>
          </cell>
          <cell r="J179">
            <v>69.888328124999987</v>
          </cell>
          <cell r="K179">
            <v>20.968328124999985</v>
          </cell>
          <cell r="L179">
            <v>0.42862485946443141</v>
          </cell>
          <cell r="M179">
            <v>83.865993749999987</v>
          </cell>
        </row>
        <row r="180">
          <cell r="A180" t="str">
            <v>Plateau perforé pour verre de contact et cône V ( pour bac plastique 1001726 )</v>
          </cell>
          <cell r="B180" t="str">
            <v>HSAG</v>
          </cell>
          <cell r="C180">
            <v>41974</v>
          </cell>
          <cell r="D180">
            <v>3300593</v>
          </cell>
          <cell r="E180" t="str">
            <v>8000-5001-46</v>
          </cell>
          <cell r="F180" t="str">
            <v>Plateau perforé pour verre de contact et cône V ( pour bac plastique 1001726 )</v>
          </cell>
          <cell r="G180">
            <v>48.92</v>
          </cell>
          <cell r="H180">
            <v>82.22156249999999</v>
          </cell>
          <cell r="I180">
            <v>0.15</v>
          </cell>
          <cell r="J180">
            <v>69.888328124999987</v>
          </cell>
          <cell r="K180">
            <v>20.968328124999985</v>
          </cell>
          <cell r="L180">
            <v>0.42862485946443141</v>
          </cell>
          <cell r="M180">
            <v>83.865993749999987</v>
          </cell>
        </row>
        <row r="181">
          <cell r="A181" t="str">
            <v>Plateau perforé pour cône de tonomètre AT ( pour bac plastique 1001726 )</v>
          </cell>
          <cell r="B181" t="str">
            <v>HSAG</v>
          </cell>
          <cell r="C181">
            <v>41974</v>
          </cell>
          <cell r="D181">
            <v>3300595</v>
          </cell>
          <cell r="E181" t="str">
            <v>8000-5001-48</v>
          </cell>
          <cell r="F181" t="str">
            <v>Plateau perforé pour cône de tonomètre AT ( pour bac plastique 1001726 )</v>
          </cell>
          <cell r="G181">
            <v>48.92</v>
          </cell>
          <cell r="H181">
            <v>82.22156249999999</v>
          </cell>
          <cell r="I181">
            <v>0.15</v>
          </cell>
          <cell r="J181">
            <v>69.888328124999987</v>
          </cell>
          <cell r="K181">
            <v>20.968328124999985</v>
          </cell>
          <cell r="L181">
            <v>0.42862485946443141</v>
          </cell>
          <cell r="M181">
            <v>83.865993749999987</v>
          </cell>
        </row>
        <row r="182">
          <cell r="A182" t="str">
            <v>Couvercle pour récipiant 1000ml</v>
          </cell>
          <cell r="B182" t="str">
            <v>HSAG</v>
          </cell>
          <cell r="C182">
            <v>41974</v>
          </cell>
          <cell r="D182">
            <v>1001727</v>
          </cell>
          <cell r="E182" t="str">
            <v>8204-8000-10</v>
          </cell>
          <cell r="F182" t="str">
            <v>Couvercle pour récipiant 1000ml</v>
          </cell>
          <cell r="G182">
            <v>11.68</v>
          </cell>
          <cell r="H182">
            <v>19.635000000000002</v>
          </cell>
          <cell r="I182">
            <v>0.15</v>
          </cell>
          <cell r="J182">
            <v>16.68975</v>
          </cell>
          <cell r="K182">
            <v>5.0097500000000004</v>
          </cell>
          <cell r="L182">
            <v>0.42891695205479458</v>
          </cell>
          <cell r="M182">
            <v>20.027699999999999</v>
          </cell>
        </row>
        <row r="183">
          <cell r="A183" t="str">
            <v>Tonosafe par boîte de 100</v>
          </cell>
          <cell r="B183" t="str">
            <v>HSAG</v>
          </cell>
          <cell r="C183">
            <v>42368</v>
          </cell>
          <cell r="D183">
            <v>5805100</v>
          </cell>
          <cell r="E183" t="str">
            <v>147126</v>
          </cell>
          <cell r="F183" t="str">
            <v>Tonosafe par boîte de 100</v>
          </cell>
          <cell r="G183">
            <v>83.87</v>
          </cell>
          <cell r="H183">
            <v>126.53666666666665</v>
          </cell>
          <cell r="I183">
            <v>0.15</v>
          </cell>
          <cell r="J183">
            <v>107.55616666666666</v>
          </cell>
          <cell r="K183">
            <v>23.686166666666651</v>
          </cell>
          <cell r="L183">
            <v>0.28241524581693872</v>
          </cell>
          <cell r="M183">
            <v>129.06739999999999</v>
          </cell>
        </row>
        <row r="184">
          <cell r="A184" t="str">
            <v>Tonosafe colis de 5 boîtes de 100 pièces</v>
          </cell>
          <cell r="B184" t="str">
            <v>HSAG</v>
          </cell>
          <cell r="C184">
            <v>42307</v>
          </cell>
          <cell r="D184">
            <v>58051005</v>
          </cell>
          <cell r="F184" t="str">
            <v>Tonosafe colis de 5 boîtes de 100 pièces</v>
          </cell>
          <cell r="G184">
            <v>273.88888888888886</v>
          </cell>
          <cell r="H184">
            <v>460.13333333333333</v>
          </cell>
          <cell r="I184">
            <v>0.15</v>
          </cell>
          <cell r="J184">
            <v>391.11333333333334</v>
          </cell>
          <cell r="K184">
            <v>117.22444444444449</v>
          </cell>
          <cell r="L184">
            <v>0.42800000000000021</v>
          </cell>
          <cell r="M184">
            <v>469.33600000000001</v>
          </cell>
        </row>
        <row r="185">
          <cell r="A185" t="str">
            <v>Tonosafe colis de 10 boîtes de 100 pièces</v>
          </cell>
          <cell r="B185" t="str">
            <v>HSAG</v>
          </cell>
          <cell r="C185">
            <v>42307</v>
          </cell>
          <cell r="D185">
            <v>580510010</v>
          </cell>
          <cell r="F185" t="str">
            <v>Tonosafe colis de 10 boîtes de 100 pièces</v>
          </cell>
          <cell r="G185">
            <v>547.77777777777771</v>
          </cell>
          <cell r="H185">
            <v>874.25333333333333</v>
          </cell>
          <cell r="I185">
            <v>0.15</v>
          </cell>
          <cell r="J185">
            <v>743.1153333333333</v>
          </cell>
          <cell r="K185">
            <v>195.33755555555558</v>
          </cell>
          <cell r="L185">
            <v>0.35660000000000008</v>
          </cell>
          <cell r="M185">
            <v>891.73839999999996</v>
          </cell>
        </row>
        <row r="186">
          <cell r="A186" t="str">
            <v>Tonosafe colis de 30 boîtes de 100 pièces</v>
          </cell>
          <cell r="B186" t="str">
            <v>HSAG</v>
          </cell>
          <cell r="C186">
            <v>42307</v>
          </cell>
          <cell r="D186">
            <v>580510030</v>
          </cell>
          <cell r="F186" t="str">
            <v>Tonosafe colis de 30 boîtes de 100 pièces</v>
          </cell>
          <cell r="G186">
            <v>1643.333333333333</v>
          </cell>
          <cell r="H186">
            <v>2438.706666666666</v>
          </cell>
          <cell r="I186">
            <v>0.15</v>
          </cell>
          <cell r="J186">
            <v>2072.900666666666</v>
          </cell>
          <cell r="K186">
            <v>429.56733333333295</v>
          </cell>
          <cell r="L186">
            <v>0.2613999999999998</v>
          </cell>
          <cell r="M186">
            <v>2487.4807999999989</v>
          </cell>
        </row>
        <row r="187">
          <cell r="A187" t="str">
            <v>Tonosafe par boîte échantillon de 20</v>
          </cell>
          <cell r="B187" t="str">
            <v>HSAG</v>
          </cell>
          <cell r="C187">
            <v>42368</v>
          </cell>
          <cell r="F187" t="str">
            <v>Tonosafe par boîte échantillon de 20</v>
          </cell>
          <cell r="G187">
            <v>11.333333333333332</v>
          </cell>
          <cell r="H187">
            <v>19.635000000000002</v>
          </cell>
          <cell r="I187">
            <v>0.15</v>
          </cell>
          <cell r="J187">
            <v>16.68975</v>
          </cell>
          <cell r="K187">
            <v>5.3564166666666679</v>
          </cell>
          <cell r="L187">
            <v>0.47262500000000018</v>
          </cell>
          <cell r="M187">
            <v>20.027699999999999</v>
          </cell>
        </row>
        <row r="188">
          <cell r="H188">
            <v>0</v>
          </cell>
        </row>
        <row r="189">
          <cell r="A189" t="str">
            <v>Verre de contact HS</v>
          </cell>
          <cell r="F189" t="str">
            <v>Verre de contact HS</v>
          </cell>
          <cell r="H189">
            <v>0</v>
          </cell>
        </row>
        <row r="190">
          <cell r="A190" t="str">
            <v>Verre de contact 901 sans  Miroir</v>
          </cell>
          <cell r="B190" t="str">
            <v>HSAG</v>
          </cell>
          <cell r="C190">
            <v>42368</v>
          </cell>
          <cell r="D190">
            <v>7200249</v>
          </cell>
          <cell r="E190" t="str">
            <v>199079</v>
          </cell>
          <cell r="F190" t="str">
            <v>Verre de contact 901 sans  Miroir</v>
          </cell>
          <cell r="G190">
            <v>74.48</v>
          </cell>
          <cell r="H190">
            <v>121.38</v>
          </cell>
          <cell r="I190">
            <v>0.15</v>
          </cell>
          <cell r="J190">
            <v>103.173</v>
          </cell>
          <cell r="K190">
            <v>28.692999999999998</v>
          </cell>
          <cell r="L190">
            <v>0.38524436090225561</v>
          </cell>
          <cell r="M190">
            <v>123.80759999999999</v>
          </cell>
        </row>
        <row r="191">
          <cell r="A191" t="str">
            <v>Verre de contact à 1 Miroir 902</v>
          </cell>
          <cell r="B191" t="str">
            <v>HSAG</v>
          </cell>
          <cell r="C191">
            <v>42368</v>
          </cell>
          <cell r="D191">
            <v>7200250</v>
          </cell>
          <cell r="E191" t="str">
            <v>144665</v>
          </cell>
          <cell r="F191" t="str">
            <v>Verre de contact à 1 Miroir 902</v>
          </cell>
          <cell r="G191">
            <v>154.79</v>
          </cell>
          <cell r="H191">
            <v>252.28</v>
          </cell>
          <cell r="I191">
            <v>0.15</v>
          </cell>
          <cell r="J191">
            <v>214.43799999999999</v>
          </cell>
          <cell r="K191">
            <v>59.647999999999996</v>
          </cell>
          <cell r="L191">
            <v>0.38534789069061309</v>
          </cell>
          <cell r="M191">
            <v>257.32559999999995</v>
          </cell>
        </row>
        <row r="192">
          <cell r="A192" t="str">
            <v>Verre de contact à 1 Miroir 902 avec bord scléral</v>
          </cell>
          <cell r="B192" t="str">
            <v>HSAG</v>
          </cell>
          <cell r="C192">
            <v>42368</v>
          </cell>
          <cell r="D192">
            <v>7200251</v>
          </cell>
          <cell r="E192" t="str">
            <v>8515-0902-00</v>
          </cell>
          <cell r="F192" t="str">
            <v>Verre de contact à 1 Miroir 902 avec bord scléral</v>
          </cell>
          <cell r="G192">
            <v>201.52</v>
          </cell>
          <cell r="H192">
            <v>328.44</v>
          </cell>
          <cell r="I192">
            <v>0.15</v>
          </cell>
          <cell r="J192">
            <v>279.17399999999998</v>
          </cell>
          <cell r="K192">
            <v>77.653999999999968</v>
          </cell>
          <cell r="L192">
            <v>0.38534140531957106</v>
          </cell>
          <cell r="M192">
            <v>335.00879999999995</v>
          </cell>
        </row>
        <row r="193">
          <cell r="A193" t="str">
            <v>Verre de contact à 2 Miroirs 905</v>
          </cell>
          <cell r="B193" t="str">
            <v>HSAG</v>
          </cell>
          <cell r="C193">
            <v>42368</v>
          </cell>
          <cell r="D193">
            <v>7200252</v>
          </cell>
          <cell r="E193" t="str">
            <v>195243</v>
          </cell>
          <cell r="F193" t="str">
            <v>Verre de contact à 2 Miroirs 905</v>
          </cell>
          <cell r="G193">
            <v>201.52</v>
          </cell>
          <cell r="H193">
            <v>328.44</v>
          </cell>
          <cell r="I193">
            <v>0.15</v>
          </cell>
          <cell r="J193">
            <v>279.17399999999998</v>
          </cell>
          <cell r="K193">
            <v>77.653999999999968</v>
          </cell>
          <cell r="L193">
            <v>0.38534140531957106</v>
          </cell>
          <cell r="M193">
            <v>335.00879999999995</v>
          </cell>
        </row>
        <row r="194">
          <cell r="A194" t="str">
            <v>Verre de contact à 2 Miroirs 905 avec bord scléral</v>
          </cell>
          <cell r="B194" t="str">
            <v>HSAG</v>
          </cell>
          <cell r="C194">
            <v>42368</v>
          </cell>
          <cell r="D194">
            <v>7200253</v>
          </cell>
          <cell r="E194" t="str">
            <v>8515-0905-00</v>
          </cell>
          <cell r="F194" t="str">
            <v>Verre de contact à 2 Miroirs 905 avec bord scléral</v>
          </cell>
          <cell r="G194">
            <v>235.84</v>
          </cell>
          <cell r="H194">
            <v>384.36999999999995</v>
          </cell>
          <cell r="I194">
            <v>0.15</v>
          </cell>
          <cell r="J194">
            <v>326.71449999999993</v>
          </cell>
          <cell r="K194">
            <v>90.874499999999927</v>
          </cell>
          <cell r="L194">
            <v>0.38532267639077311</v>
          </cell>
          <cell r="M194">
            <v>392.05739999999992</v>
          </cell>
        </row>
        <row r="195">
          <cell r="A195" t="str">
            <v>Verre de contact à 3 Miroirs 903</v>
          </cell>
          <cell r="B195" t="str">
            <v>HSAG</v>
          </cell>
          <cell r="C195">
            <v>42368</v>
          </cell>
          <cell r="D195">
            <v>7200254</v>
          </cell>
          <cell r="E195" t="str">
            <v>8515-0903-00</v>
          </cell>
          <cell r="F195" t="str">
            <v>Verre de contact à 3 Miroirs 903</v>
          </cell>
          <cell r="G195">
            <v>276</v>
          </cell>
          <cell r="H195">
            <v>449.81999999999988</v>
          </cell>
          <cell r="I195">
            <v>0.15</v>
          </cell>
          <cell r="J195">
            <v>382.34699999999987</v>
          </cell>
          <cell r="K195">
            <v>106.34699999999987</v>
          </cell>
          <cell r="L195">
            <v>0.38531521739130387</v>
          </cell>
          <cell r="M195">
            <v>458.81639999999982</v>
          </cell>
        </row>
        <row r="196">
          <cell r="A196" t="str">
            <v>Verre de contact à 3 Miroirs 903 avec bord scléral</v>
          </cell>
          <cell r="B196" t="str">
            <v>HSAG</v>
          </cell>
          <cell r="C196">
            <v>42368</v>
          </cell>
          <cell r="D196">
            <v>7200255</v>
          </cell>
          <cell r="E196" t="str">
            <v>137533</v>
          </cell>
          <cell r="F196" t="str">
            <v>Verre de contact à 3 Miroirs 903 avec bord scléral</v>
          </cell>
          <cell r="G196">
            <v>321.27</v>
          </cell>
          <cell r="H196">
            <v>523.6</v>
          </cell>
          <cell r="I196">
            <v>0.15</v>
          </cell>
          <cell r="J196">
            <v>445.06</v>
          </cell>
          <cell r="K196">
            <v>123.79000000000002</v>
          </cell>
          <cell r="L196">
            <v>0.38531453294736523</v>
          </cell>
          <cell r="M196">
            <v>534.072</v>
          </cell>
        </row>
        <row r="197">
          <cell r="A197" t="str">
            <v>Verre de contact à 3 Miroirs 630</v>
          </cell>
          <cell r="B197" t="str">
            <v>HSAG</v>
          </cell>
          <cell r="C197">
            <v>42368</v>
          </cell>
          <cell r="D197">
            <v>7200256</v>
          </cell>
          <cell r="E197" t="str">
            <v>8515-0630-00</v>
          </cell>
          <cell r="F197" t="str">
            <v>Verre de contact à 3 Miroirs 630</v>
          </cell>
          <cell r="G197">
            <v>226.35</v>
          </cell>
          <cell r="H197">
            <v>368.89999999999992</v>
          </cell>
          <cell r="I197">
            <v>0.15</v>
          </cell>
          <cell r="J197">
            <v>313.56499999999994</v>
          </cell>
          <cell r="K197">
            <v>87.214999999999947</v>
          </cell>
          <cell r="L197">
            <v>0.38531036006185088</v>
          </cell>
          <cell r="M197">
            <v>376.27799999999991</v>
          </cell>
        </row>
        <row r="198">
          <cell r="A198" t="str">
            <v>Verre de contact à 3 Miroirs 906 pour Nourrisson 10 mm</v>
          </cell>
          <cell r="B198" t="str">
            <v>HSAG</v>
          </cell>
          <cell r="C198">
            <v>42368</v>
          </cell>
          <cell r="D198">
            <v>7200257</v>
          </cell>
          <cell r="E198" t="str">
            <v>138614</v>
          </cell>
          <cell r="F198" t="str">
            <v>Verre de contact à 3 Miroirs 906 pour Nourrisson 10 mm</v>
          </cell>
          <cell r="G198">
            <v>295.72000000000003</v>
          </cell>
          <cell r="H198">
            <v>481.94999999999987</v>
          </cell>
          <cell r="I198">
            <v>0.15</v>
          </cell>
          <cell r="J198">
            <v>409.65749999999991</v>
          </cell>
          <cell r="K198">
            <v>113.93749999999989</v>
          </cell>
          <cell r="L198">
            <v>0.38528844853239508</v>
          </cell>
          <cell r="M198">
            <v>491.58899999999988</v>
          </cell>
        </row>
        <row r="199">
          <cell r="A199" t="str">
            <v>Verre de contact à 3 Miroirs 906 pour Nourrisson 10 mm avec bord scléral</v>
          </cell>
          <cell r="B199" t="str">
            <v>HSAG</v>
          </cell>
          <cell r="C199">
            <v>42368</v>
          </cell>
          <cell r="D199">
            <v>7200434</v>
          </cell>
          <cell r="E199" t="str">
            <v>8515-0906-02</v>
          </cell>
          <cell r="F199" t="str">
            <v>Verre de contact à 3 Miroirs 906 pour Nourrisson 10 mm avec bord scléral</v>
          </cell>
          <cell r="G199">
            <v>387.72</v>
          </cell>
          <cell r="H199">
            <v>631.89</v>
          </cell>
          <cell r="I199">
            <v>0.15</v>
          </cell>
          <cell r="J199">
            <v>537.10649999999998</v>
          </cell>
          <cell r="K199">
            <v>149.38649999999996</v>
          </cell>
          <cell r="L199">
            <v>0.3852948003714019</v>
          </cell>
          <cell r="M199">
            <v>644.52779999999996</v>
          </cell>
        </row>
        <row r="200">
          <cell r="A200" t="str">
            <v>Verre de contact à 3 Miroirs 907 pour Enfant 11 mm</v>
          </cell>
          <cell r="B200" t="str">
            <v>HSAG</v>
          </cell>
          <cell r="C200">
            <v>42368</v>
          </cell>
          <cell r="D200">
            <v>7200258</v>
          </cell>
          <cell r="E200" t="str">
            <v>148229</v>
          </cell>
          <cell r="F200" t="str">
            <v>Verre de contact à 3 Miroirs 907 pour Enfant 11 mm</v>
          </cell>
          <cell r="G200">
            <v>289.87</v>
          </cell>
          <cell r="H200">
            <v>472.42999999999995</v>
          </cell>
          <cell r="I200">
            <v>0.15</v>
          </cell>
          <cell r="J200">
            <v>401.56549999999993</v>
          </cell>
          <cell r="K200">
            <v>111.69549999999992</v>
          </cell>
          <cell r="L200">
            <v>0.38532963052402774</v>
          </cell>
          <cell r="M200">
            <v>481.87859999999989</v>
          </cell>
        </row>
        <row r="201">
          <cell r="A201" t="str">
            <v>Verre de contact à 1 Miroir 904 pour examen ora serrata</v>
          </cell>
          <cell r="B201" t="str">
            <v>HSAG</v>
          </cell>
          <cell r="C201">
            <v>42368</v>
          </cell>
          <cell r="D201">
            <v>7200259</v>
          </cell>
          <cell r="E201" t="str">
            <v>8515-0904-00</v>
          </cell>
          <cell r="F201" t="str">
            <v>Verre de contact à 1 Miroir 904 pour examen ora serrata</v>
          </cell>
          <cell r="G201">
            <v>450.51</v>
          </cell>
          <cell r="H201">
            <v>734.23</v>
          </cell>
          <cell r="I201">
            <v>0.15</v>
          </cell>
          <cell r="J201">
            <v>624.09550000000002</v>
          </cell>
          <cell r="K201">
            <v>173.58550000000002</v>
          </cell>
          <cell r="L201">
            <v>0.38530887216709958</v>
          </cell>
          <cell r="M201">
            <v>748.91459999999995</v>
          </cell>
        </row>
        <row r="202">
          <cell r="A202" t="str">
            <v>Dispositif d'indentation pour verre de contact 904</v>
          </cell>
          <cell r="B202" t="str">
            <v>HSAG</v>
          </cell>
          <cell r="C202">
            <v>42368</v>
          </cell>
          <cell r="D202">
            <v>1300066</v>
          </cell>
          <cell r="E202" t="str">
            <v>8204-8000-17</v>
          </cell>
          <cell r="F202" t="str">
            <v>Dispositif d'indentation pour verre de contact 904</v>
          </cell>
          <cell r="G202">
            <v>152.6</v>
          </cell>
          <cell r="H202">
            <v>248.70999999999998</v>
          </cell>
          <cell r="I202">
            <v>0.15</v>
          </cell>
          <cell r="J202">
            <v>211.40349999999998</v>
          </cell>
          <cell r="K202">
            <v>58.803499999999985</v>
          </cell>
          <cell r="L202">
            <v>0.38534403669724765</v>
          </cell>
          <cell r="M202">
            <v>253.68419999999998</v>
          </cell>
        </row>
        <row r="203">
          <cell r="A203" t="str">
            <v>Bague protectrice pour verre 906 (nourrisson 10 mm)</v>
          </cell>
          <cell r="B203" t="str">
            <v>HSAG</v>
          </cell>
          <cell r="C203">
            <v>41974</v>
          </cell>
          <cell r="D203">
            <v>1200985</v>
          </cell>
          <cell r="E203" t="str">
            <v>8204-8000-16</v>
          </cell>
          <cell r="F203" t="str">
            <v>Bague protectrice pour verre 906 (nourrisson 10 mm)</v>
          </cell>
          <cell r="G203">
            <v>6.43</v>
          </cell>
          <cell r="H203">
            <v>10.471999999999998</v>
          </cell>
          <cell r="I203">
            <v>0.15</v>
          </cell>
          <cell r="J203">
            <v>8.9011999999999976</v>
          </cell>
          <cell r="K203">
            <v>2.4711999999999978</v>
          </cell>
          <cell r="L203">
            <v>0.38432348367029517</v>
          </cell>
          <cell r="M203">
            <v>10.681439999999997</v>
          </cell>
        </row>
        <row r="204">
          <cell r="A204" t="str">
            <v xml:space="preserve">Bague protectrice pour verre 907 (enfant 11 mm) </v>
          </cell>
          <cell r="B204" t="str">
            <v>HSAG</v>
          </cell>
          <cell r="C204">
            <v>41974</v>
          </cell>
          <cell r="D204">
            <v>1200986</v>
          </cell>
          <cell r="E204" t="str">
            <v>8000-5001-08</v>
          </cell>
          <cell r="F204" t="str">
            <v xml:space="preserve">Bague protectrice pour verre 907 (enfant 11 mm) </v>
          </cell>
          <cell r="G204">
            <v>6.43</v>
          </cell>
          <cell r="H204">
            <v>10.471999999999998</v>
          </cell>
          <cell r="I204">
            <v>0.15</v>
          </cell>
          <cell r="J204">
            <v>8.9011999999999976</v>
          </cell>
          <cell r="K204">
            <v>2.4711999999999978</v>
          </cell>
          <cell r="L204">
            <v>0.38432348367029517</v>
          </cell>
          <cell r="M204">
            <v>10.681439999999997</v>
          </cell>
        </row>
        <row r="205">
          <cell r="A205" t="str">
            <v>Bague protectrice pour verre 903</v>
          </cell>
          <cell r="B205" t="str">
            <v>HSAG</v>
          </cell>
          <cell r="C205">
            <v>41974</v>
          </cell>
          <cell r="D205">
            <v>3000340</v>
          </cell>
          <cell r="E205" t="str">
            <v>178462</v>
          </cell>
          <cell r="F205" t="str">
            <v>Bague protectrice pour verre 903</v>
          </cell>
          <cell r="G205">
            <v>6.81</v>
          </cell>
          <cell r="H205">
            <v>11.106666666666667</v>
          </cell>
          <cell r="I205">
            <v>0.15</v>
          </cell>
          <cell r="J205">
            <v>9.440666666666667</v>
          </cell>
          <cell r="K205">
            <v>2.6306666666666674</v>
          </cell>
          <cell r="L205">
            <v>0.38629466470876173</v>
          </cell>
          <cell r="M205">
            <v>11.328799999999999</v>
          </cell>
        </row>
        <row r="206">
          <cell r="A206" t="str">
            <v>Bague protectrice pour verre 630L</v>
          </cell>
          <cell r="B206" t="str">
            <v>HSAG</v>
          </cell>
          <cell r="C206">
            <v>41974</v>
          </cell>
          <cell r="D206">
            <v>1200978</v>
          </cell>
          <cell r="E206" t="str">
            <v>8000-5001-07</v>
          </cell>
          <cell r="F206" t="str">
            <v>Bague protectrice pour verre 630L</v>
          </cell>
          <cell r="G206">
            <v>9.74</v>
          </cell>
          <cell r="H206">
            <v>15.866666666666664</v>
          </cell>
          <cell r="I206">
            <v>0.15</v>
          </cell>
          <cell r="J206">
            <v>13.486666666666665</v>
          </cell>
          <cell r="K206">
            <v>3.7466666666666644</v>
          </cell>
          <cell r="L206">
            <v>0.38466803559205998</v>
          </cell>
          <cell r="M206">
            <v>16.183999999999997</v>
          </cell>
        </row>
        <row r="207">
          <cell r="A207" t="str">
            <v>Bague protectrice pour verre à gonioscopie Haag-Streit</v>
          </cell>
          <cell r="B207" t="str">
            <v>HSAG</v>
          </cell>
          <cell r="C207">
            <v>41974</v>
          </cell>
          <cell r="D207">
            <v>1200980</v>
          </cell>
          <cell r="E207" t="str">
            <v>8204-8000-14</v>
          </cell>
          <cell r="F207" t="str">
            <v>Bague protectrice pour verre à gonioscopie Haag-Streit</v>
          </cell>
          <cell r="G207">
            <v>4.97</v>
          </cell>
          <cell r="H207">
            <v>8.0919999999999987</v>
          </cell>
          <cell r="I207">
            <v>0.15</v>
          </cell>
          <cell r="J207">
            <v>6.8781999999999988</v>
          </cell>
          <cell r="K207">
            <v>1.908199999999999</v>
          </cell>
          <cell r="L207">
            <v>0.38394366197183083</v>
          </cell>
          <cell r="M207">
            <v>8.2538399999999985</v>
          </cell>
        </row>
        <row r="208">
          <cell r="A208" t="str">
            <v>Bague protectrice pour verre 903 (noire collée)</v>
          </cell>
          <cell r="B208" t="str">
            <v>HSAG</v>
          </cell>
          <cell r="C208">
            <v>41974</v>
          </cell>
          <cell r="D208">
            <v>1200981</v>
          </cell>
          <cell r="E208" t="str">
            <v>8204-8000-15</v>
          </cell>
          <cell r="F208" t="str">
            <v>Bague protectrice pour verre 903 (noire collée)</v>
          </cell>
          <cell r="G208">
            <v>6.62</v>
          </cell>
          <cell r="H208">
            <v>10.789333333333332</v>
          </cell>
          <cell r="I208">
            <v>0.15</v>
          </cell>
          <cell r="J208">
            <v>9.1709333333333323</v>
          </cell>
          <cell r="K208">
            <v>2.5509333333333322</v>
          </cell>
          <cell r="L208">
            <v>0.38533736153071479</v>
          </cell>
          <cell r="M208">
            <v>11.005119999999998</v>
          </cell>
        </row>
        <row r="209">
          <cell r="A209" t="str">
            <v>Endoset : Oculaire 25x + Verre de contact 1210/BM900</v>
          </cell>
          <cell r="B209" t="str">
            <v>HSAG</v>
          </cell>
          <cell r="C209">
            <v>42368</v>
          </cell>
          <cell r="D209">
            <v>7200072</v>
          </cell>
          <cell r="E209" t="str">
            <v>8515-0012-12</v>
          </cell>
          <cell r="F209" t="str">
            <v>Endoset : Oculaire 25x + Verre de contact 1210/BM900</v>
          </cell>
          <cell r="G209">
            <v>1252.96</v>
          </cell>
          <cell r="H209">
            <v>2042.0399999999997</v>
          </cell>
          <cell r="I209">
            <v>0.15</v>
          </cell>
          <cell r="J209">
            <v>1735.7339999999999</v>
          </cell>
          <cell r="K209">
            <v>482.77399999999989</v>
          </cell>
          <cell r="L209">
            <v>0.38530679351296121</v>
          </cell>
          <cell r="M209">
            <v>2082.8807999999999</v>
          </cell>
        </row>
        <row r="210">
          <cell r="A210" t="str">
            <v>Endoset : Oculaire 12,5x + Verre de contact 1210/BQ900</v>
          </cell>
          <cell r="B210" t="str">
            <v>HSAG</v>
          </cell>
          <cell r="C210">
            <v>42368</v>
          </cell>
          <cell r="D210">
            <v>7200073</v>
          </cell>
          <cell r="E210" t="str">
            <v>8204-8000-22</v>
          </cell>
          <cell r="F210" t="str">
            <v>Endoset : Oculaire 12,5x + Verre de contact 1210/BQ900</v>
          </cell>
          <cell r="G210">
            <v>1259.77</v>
          </cell>
          <cell r="H210">
            <v>2053.1466666666665</v>
          </cell>
          <cell r="I210">
            <v>0.15</v>
          </cell>
          <cell r="J210">
            <v>1745.1746666666666</v>
          </cell>
          <cell r="K210">
            <v>485.40466666666657</v>
          </cell>
          <cell r="L210">
            <v>0.38531213369636247</v>
          </cell>
          <cell r="M210">
            <v>2094.2095999999997</v>
          </cell>
        </row>
        <row r="211">
          <cell r="A211" t="str">
            <v>Verre de contact 1210 pour Endothelium</v>
          </cell>
          <cell r="B211" t="str">
            <v>HSAG</v>
          </cell>
          <cell r="C211">
            <v>42368</v>
          </cell>
          <cell r="D211">
            <v>7200074</v>
          </cell>
          <cell r="E211" t="str">
            <v>169013</v>
          </cell>
          <cell r="F211" t="str">
            <v>Verre de contact 1210 pour Endothelium</v>
          </cell>
          <cell r="G211">
            <v>548.35</v>
          </cell>
          <cell r="H211">
            <v>893.68999999999994</v>
          </cell>
          <cell r="I211">
            <v>0.15</v>
          </cell>
          <cell r="J211">
            <v>759.63649999999996</v>
          </cell>
          <cell r="K211">
            <v>211.28649999999993</v>
          </cell>
          <cell r="L211">
            <v>0.38531321236436566</v>
          </cell>
          <cell r="M211">
            <v>911.5637999999999</v>
          </cell>
        </row>
        <row r="212">
          <cell r="A212" t="str">
            <v>Verre Non contact Laser 81 D</v>
          </cell>
          <cell r="B212" t="str">
            <v>HSAG</v>
          </cell>
          <cell r="C212">
            <v>42368</v>
          </cell>
          <cell r="D212">
            <v>7200272</v>
          </cell>
          <cell r="E212" t="str">
            <v>117034</v>
          </cell>
          <cell r="F212" t="str">
            <v>Verre Non contact Laser 81 D</v>
          </cell>
          <cell r="G212">
            <v>189.11</v>
          </cell>
          <cell r="H212">
            <v>308.20999999999998</v>
          </cell>
          <cell r="I212">
            <v>0.15</v>
          </cell>
          <cell r="J212">
            <v>261.9785</v>
          </cell>
          <cell r="K212">
            <v>72.868499999999983</v>
          </cell>
          <cell r="L212">
            <v>0.38532335677647916</v>
          </cell>
          <cell r="M212">
            <v>314.37419999999997</v>
          </cell>
        </row>
        <row r="213">
          <cell r="A213" t="str">
            <v>Verre de contact Laser CGIL (iridectomie)</v>
          </cell>
          <cell r="B213" t="str">
            <v>HSAG</v>
          </cell>
          <cell r="C213">
            <v>42368</v>
          </cell>
          <cell r="D213">
            <v>7200194</v>
          </cell>
          <cell r="E213" t="str">
            <v>147407 Erreur ref</v>
          </cell>
          <cell r="F213" t="str">
            <v>Verre de contact Laser CGIL (iridectomie)</v>
          </cell>
          <cell r="G213">
            <v>412.95833333333331</v>
          </cell>
          <cell r="H213">
            <v>693.7700000000001</v>
          </cell>
          <cell r="I213">
            <v>0.15</v>
          </cell>
          <cell r="J213">
            <v>589.70450000000005</v>
          </cell>
          <cell r="K213">
            <v>176.74616666666674</v>
          </cell>
          <cell r="L213">
            <v>0.42800000000000021</v>
          </cell>
          <cell r="M213">
            <v>707.6454</v>
          </cell>
        </row>
        <row r="214">
          <cell r="A214" t="str">
            <v>Verre de contact Laser CGAL (gonioscopie laser)</v>
          </cell>
          <cell r="B214" t="str">
            <v>HSAG</v>
          </cell>
          <cell r="C214">
            <v>42368</v>
          </cell>
          <cell r="D214">
            <v>7200195</v>
          </cell>
          <cell r="E214" t="str">
            <v>137718</v>
          </cell>
          <cell r="F214" t="str">
            <v>Verre de contact Laser CGAL (gonioscopie laser)</v>
          </cell>
          <cell r="G214">
            <v>1248.58</v>
          </cell>
          <cell r="H214">
            <v>2034.8999999999996</v>
          </cell>
          <cell r="I214">
            <v>0.15</v>
          </cell>
          <cell r="J214">
            <v>1729.6649999999997</v>
          </cell>
          <cell r="K214">
            <v>481.08499999999981</v>
          </cell>
          <cell r="L214">
            <v>0.38530570728347391</v>
          </cell>
          <cell r="M214">
            <v>2075.5979999999995</v>
          </cell>
        </row>
        <row r="215">
          <cell r="A215" t="str">
            <v>Verre de contact Laser CGPL (capsulotomie)</v>
          </cell>
          <cell r="B215" t="str">
            <v>HSAG</v>
          </cell>
          <cell r="C215">
            <v>42368</v>
          </cell>
          <cell r="D215">
            <v>7200196</v>
          </cell>
          <cell r="E215" t="str">
            <v>137714</v>
          </cell>
          <cell r="F215" t="str">
            <v>Verre de contact Laser CGPL (capsulotomie)</v>
          </cell>
          <cell r="G215">
            <v>512.41</v>
          </cell>
          <cell r="H215">
            <v>749.69999999999993</v>
          </cell>
          <cell r="I215">
            <v>0.15</v>
          </cell>
          <cell r="J215">
            <v>637.24499999999989</v>
          </cell>
          <cell r="K215">
            <v>124.83499999999992</v>
          </cell>
          <cell r="L215">
            <v>0.24362327042797746</v>
          </cell>
          <cell r="M215">
            <v>764.69399999999985</v>
          </cell>
        </row>
        <row r="216">
          <cell r="A216" t="str">
            <v>Verre de contact Laser CGRL (laser rétine)</v>
          </cell>
          <cell r="B216" t="str">
            <v>HSAG</v>
          </cell>
          <cell r="C216">
            <v>42368</v>
          </cell>
          <cell r="D216">
            <v>7200197</v>
          </cell>
          <cell r="E216" t="str">
            <v>137729</v>
          </cell>
          <cell r="F216" t="str">
            <v>Verre de contact Laser CGRL (laser rétine)</v>
          </cell>
          <cell r="G216">
            <v>456.35</v>
          </cell>
          <cell r="H216">
            <v>743.75</v>
          </cell>
          <cell r="I216">
            <v>0.15</v>
          </cell>
          <cell r="J216">
            <v>632.1875</v>
          </cell>
          <cell r="K216">
            <v>175.83749999999998</v>
          </cell>
          <cell r="L216">
            <v>0.38531280815163793</v>
          </cell>
          <cell r="M216">
            <v>758.625</v>
          </cell>
        </row>
        <row r="217">
          <cell r="A217" t="str">
            <v>Verre de contact Laser CGVL (vitréctomie)</v>
          </cell>
          <cell r="B217" t="str">
            <v>HSAG</v>
          </cell>
          <cell r="C217">
            <v>42368</v>
          </cell>
          <cell r="D217">
            <v>7200198</v>
          </cell>
          <cell r="E217" t="str">
            <v>137730</v>
          </cell>
          <cell r="F217" t="str">
            <v>Verre de contact Laser CGVL (vitréctomie)</v>
          </cell>
          <cell r="G217">
            <v>472.41</v>
          </cell>
          <cell r="H217">
            <v>769.92999999999972</v>
          </cell>
          <cell r="I217">
            <v>0.15</v>
          </cell>
          <cell r="J217">
            <v>654.44049999999982</v>
          </cell>
          <cell r="K217">
            <v>182.03049999999979</v>
          </cell>
          <cell r="L217">
            <v>0.38532313033170296</v>
          </cell>
          <cell r="M217">
            <v>785.32859999999971</v>
          </cell>
        </row>
        <row r="218">
          <cell r="A218" t="str">
            <v>Jeu de verres de contact Laser CGAL / CGIL / CGPL / CGVL</v>
          </cell>
          <cell r="B218" t="str">
            <v>HSAG</v>
          </cell>
          <cell r="C218">
            <v>42368</v>
          </cell>
          <cell r="D218">
            <v>7200271</v>
          </cell>
          <cell r="F218" t="str">
            <v>Jeu de verres de contact Laser CGAL / CGIL / CGPL / CGVL</v>
          </cell>
          <cell r="G218">
            <v>2103.7499999999995</v>
          </cell>
          <cell r="H218">
            <v>3534.2999999999993</v>
          </cell>
          <cell r="I218">
            <v>0.15</v>
          </cell>
          <cell r="J218">
            <v>3004.1549999999993</v>
          </cell>
          <cell r="K218">
            <v>900.40499999999975</v>
          </cell>
          <cell r="L218">
            <v>0.42799999999999999</v>
          </cell>
          <cell r="M218">
            <v>3604.985999999999</v>
          </cell>
        </row>
        <row r="219">
          <cell r="A219" t="str">
            <v>Verre de contact Laser  à 3 Miroirs 903 L</v>
          </cell>
          <cell r="B219" t="str">
            <v>HSAG</v>
          </cell>
          <cell r="C219">
            <v>42368</v>
          </cell>
          <cell r="D219">
            <v>7200267</v>
          </cell>
          <cell r="E219" t="str">
            <v>137737</v>
          </cell>
          <cell r="F219" t="str">
            <v>Verre de contact Laser  à 3 Miroirs 903 L</v>
          </cell>
          <cell r="G219">
            <v>332.22</v>
          </cell>
          <cell r="H219">
            <v>541.44999999999993</v>
          </cell>
          <cell r="I219">
            <v>0.15</v>
          </cell>
          <cell r="J219">
            <v>460.23249999999996</v>
          </cell>
          <cell r="K219">
            <v>128.01249999999993</v>
          </cell>
          <cell r="L219">
            <v>0.38532448377581097</v>
          </cell>
          <cell r="M219">
            <v>552.27899999999988</v>
          </cell>
        </row>
        <row r="220">
          <cell r="A220" t="str">
            <v>Verre de contact Laser à 3 Miroirs 630 L</v>
          </cell>
          <cell r="B220" t="str">
            <v>HSAG</v>
          </cell>
          <cell r="C220">
            <v>42368</v>
          </cell>
          <cell r="D220">
            <v>7200268</v>
          </cell>
          <cell r="E220" t="str">
            <v>8515-0630-01</v>
          </cell>
          <cell r="F220" t="str">
            <v>Verre de contact Laser à 3 Miroirs 630 L</v>
          </cell>
          <cell r="G220">
            <v>276.73</v>
          </cell>
          <cell r="H220">
            <v>451.01</v>
          </cell>
          <cell r="I220">
            <v>0.15</v>
          </cell>
          <cell r="J220">
            <v>383.35849999999999</v>
          </cell>
          <cell r="K220">
            <v>106.62849999999997</v>
          </cell>
          <cell r="L220">
            <v>0.38531601199725352</v>
          </cell>
          <cell r="M220">
            <v>460.03019999999998</v>
          </cell>
        </row>
        <row r="221">
          <cell r="A221" t="str">
            <v>Verre de contact Laser à 3 Miroirs 906 L</v>
          </cell>
          <cell r="B221" t="str">
            <v>HSAG</v>
          </cell>
          <cell r="C221">
            <v>42368</v>
          </cell>
          <cell r="D221">
            <v>7200269</v>
          </cell>
          <cell r="E221" t="str">
            <v>8515-0906-01</v>
          </cell>
          <cell r="F221" t="str">
            <v>Verre de contact Laser à 3 Miroirs 906 L</v>
          </cell>
          <cell r="G221">
            <v>357.78</v>
          </cell>
          <cell r="H221">
            <v>583.09999999999991</v>
          </cell>
          <cell r="I221">
            <v>0.15</v>
          </cell>
          <cell r="J221">
            <v>495.63499999999993</v>
          </cell>
          <cell r="K221">
            <v>137.85499999999996</v>
          </cell>
          <cell r="L221">
            <v>0.38530661300240365</v>
          </cell>
          <cell r="M221">
            <v>594.76199999999994</v>
          </cell>
        </row>
        <row r="222">
          <cell r="A222" t="str">
            <v>Verre de contact Laser à 3 Miroirs 907 L</v>
          </cell>
          <cell r="B222" t="str">
            <v>HSAG</v>
          </cell>
          <cell r="C222">
            <v>42368</v>
          </cell>
          <cell r="D222">
            <v>7200270</v>
          </cell>
          <cell r="E222" t="str">
            <v>8515-0907-00</v>
          </cell>
          <cell r="F222" t="str">
            <v>Verre de contact Laser à 3 Miroirs 907 L</v>
          </cell>
          <cell r="G222">
            <v>357.78</v>
          </cell>
          <cell r="H222">
            <v>583.09999999999991</v>
          </cell>
          <cell r="I222">
            <v>0.15</v>
          </cell>
          <cell r="J222">
            <v>495.63499999999993</v>
          </cell>
          <cell r="K222">
            <v>137.85499999999996</v>
          </cell>
          <cell r="L222">
            <v>0.38530661300240365</v>
          </cell>
          <cell r="M222">
            <v>594.76199999999994</v>
          </cell>
        </row>
        <row r="223">
          <cell r="A223" t="str">
            <v>Verre de contact Laser Retina 145 L</v>
          </cell>
          <cell r="B223" t="str">
            <v>HSAG</v>
          </cell>
          <cell r="C223">
            <v>42368</v>
          </cell>
          <cell r="D223">
            <v>7200460</v>
          </cell>
          <cell r="E223" t="str">
            <v>8515-0145-00</v>
          </cell>
          <cell r="F223" t="str">
            <v>Verre de contact Laser Retina 145 L</v>
          </cell>
          <cell r="G223">
            <v>590.70000000000005</v>
          </cell>
          <cell r="H223">
            <v>962.70999999999992</v>
          </cell>
          <cell r="I223">
            <v>0.15</v>
          </cell>
          <cell r="J223">
            <v>818.30349999999999</v>
          </cell>
          <cell r="K223">
            <v>227.60349999999994</v>
          </cell>
          <cell r="L223">
            <v>0.38531149483663435</v>
          </cell>
          <cell r="M223">
            <v>981.96419999999989</v>
          </cell>
        </row>
        <row r="224">
          <cell r="A224" t="str">
            <v>Methocel Dispersa 30 cm3</v>
          </cell>
          <cell r="B224" t="str">
            <v>HSAG</v>
          </cell>
          <cell r="C224">
            <v>42368</v>
          </cell>
          <cell r="D224">
            <v>7200118</v>
          </cell>
          <cell r="E224" t="str">
            <v>8204-8000-25</v>
          </cell>
          <cell r="F224" t="str">
            <v>Methocel Dispersa 30 cm3</v>
          </cell>
          <cell r="G224">
            <v>9.59</v>
          </cell>
          <cell r="H224">
            <v>15.628666666666664</v>
          </cell>
          <cell r="I224">
            <v>0.15</v>
          </cell>
          <cell r="J224">
            <v>13.284366666666664</v>
          </cell>
          <cell r="K224">
            <v>3.6943666666666637</v>
          </cell>
          <cell r="L224">
            <v>0.38523114355231114</v>
          </cell>
          <cell r="M224">
            <v>15.941239999999995</v>
          </cell>
        </row>
        <row r="225">
          <cell r="A225" t="str">
            <v>Appui coude en bois 60 mm Brun</v>
          </cell>
          <cell r="B225" t="str">
            <v>HSAG</v>
          </cell>
          <cell r="C225">
            <v>42368</v>
          </cell>
          <cell r="D225">
            <v>1001021</v>
          </cell>
          <cell r="E225" t="str">
            <v>8204-8000-00</v>
          </cell>
          <cell r="F225" t="str">
            <v>Appui coude en bois 60 mm Brun</v>
          </cell>
          <cell r="G225">
            <v>62.79</v>
          </cell>
          <cell r="H225">
            <v>102.33999999999997</v>
          </cell>
          <cell r="I225">
            <v>0.15</v>
          </cell>
          <cell r="J225">
            <v>86.988999999999976</v>
          </cell>
          <cell r="K225">
            <v>24.198999999999977</v>
          </cell>
          <cell r="L225">
            <v>0.38539576365663286</v>
          </cell>
          <cell r="M225">
            <v>104.38679999999997</v>
          </cell>
        </row>
        <row r="226">
          <cell r="A226" t="str">
            <v>Appui coude en bois 60 mm Noir</v>
          </cell>
          <cell r="B226" t="str">
            <v>HSAG</v>
          </cell>
          <cell r="C226">
            <v>42368</v>
          </cell>
          <cell r="D226">
            <v>1001620</v>
          </cell>
          <cell r="E226" t="str">
            <v>139203</v>
          </cell>
          <cell r="F226" t="str">
            <v>Appui coude en bois 60 mm Noir</v>
          </cell>
          <cell r="G226">
            <v>62.79</v>
          </cell>
          <cell r="H226">
            <v>102.33999999999997</v>
          </cell>
          <cell r="I226">
            <v>0.15</v>
          </cell>
          <cell r="J226">
            <v>86.988999999999976</v>
          </cell>
          <cell r="K226">
            <v>24.198999999999977</v>
          </cell>
          <cell r="L226">
            <v>0.38539576365663286</v>
          </cell>
          <cell r="M226">
            <v>104.38679999999997</v>
          </cell>
        </row>
        <row r="227">
          <cell r="A227" t="str">
            <v>Appui coude en bois 100 mm Brun</v>
          </cell>
          <cell r="B227" t="str">
            <v>HSAG</v>
          </cell>
          <cell r="C227">
            <v>42368</v>
          </cell>
          <cell r="D227">
            <v>1001619</v>
          </cell>
          <cell r="E227" t="str">
            <v>135406</v>
          </cell>
          <cell r="F227" t="str">
            <v>Appui coude en bois 100 mm Brun</v>
          </cell>
          <cell r="G227">
            <v>75.209999999999994</v>
          </cell>
          <cell r="H227">
            <v>122.57</v>
          </cell>
          <cell r="I227">
            <v>0.15</v>
          </cell>
          <cell r="J227">
            <v>104.1845</v>
          </cell>
          <cell r="K227">
            <v>28.974500000000006</v>
          </cell>
          <cell r="L227">
            <v>0.3852479723441033</v>
          </cell>
          <cell r="M227">
            <v>125.0214</v>
          </cell>
        </row>
        <row r="228">
          <cell r="A228" t="str">
            <v>Appui coude en bois 100 mm Noir</v>
          </cell>
          <cell r="B228" t="str">
            <v>HSAG</v>
          </cell>
          <cell r="C228">
            <v>42368</v>
          </cell>
          <cell r="D228">
            <v>1001476</v>
          </cell>
          <cell r="E228" t="str">
            <v>8204-8000-01</v>
          </cell>
          <cell r="F228" t="str">
            <v>Appui coude en bois 100 mm Noir</v>
          </cell>
          <cell r="G228">
            <v>78.13</v>
          </cell>
          <cell r="H228">
            <v>127.32999999999998</v>
          </cell>
          <cell r="I228">
            <v>0.15</v>
          </cell>
          <cell r="J228">
            <v>108.23049999999999</v>
          </cell>
          <cell r="K228">
            <v>30.100499999999997</v>
          </cell>
          <cell r="L228">
            <v>0.3852617432484321</v>
          </cell>
          <cell r="M228">
            <v>129.8766</v>
          </cell>
        </row>
        <row r="229">
          <cell r="A229" t="str">
            <v>Appui coude en bois 120 mm Noir</v>
          </cell>
          <cell r="B229" t="str">
            <v>HSAG</v>
          </cell>
          <cell r="C229">
            <v>42368</v>
          </cell>
          <cell r="D229">
            <v>1001477</v>
          </cell>
          <cell r="E229" t="str">
            <v>8204-8000-36</v>
          </cell>
          <cell r="F229" t="str">
            <v>Appui coude en bois 120 mm Noir</v>
          </cell>
          <cell r="G229">
            <v>78.13</v>
          </cell>
          <cell r="H229">
            <v>127.32999999999998</v>
          </cell>
          <cell r="I229">
            <v>0.15</v>
          </cell>
          <cell r="J229">
            <v>108.23049999999999</v>
          </cell>
          <cell r="K229">
            <v>30.100499999999997</v>
          </cell>
          <cell r="L229">
            <v>0.3852617432484321</v>
          </cell>
          <cell r="M229">
            <v>129.8766</v>
          </cell>
        </row>
        <row r="230">
          <cell r="B230" t="str">
            <v>HSAG</v>
          </cell>
        </row>
        <row r="231">
          <cell r="A231" t="str">
            <v>Stery Cup Set (boîte de 64 pièces stériles)</v>
          </cell>
          <cell r="B231" t="str">
            <v>HSAG</v>
          </cell>
          <cell r="C231">
            <v>42368</v>
          </cell>
          <cell r="D231">
            <v>1006300</v>
          </cell>
          <cell r="E231" t="str">
            <v>8204-8003-01</v>
          </cell>
          <cell r="F231" t="str">
            <v>Stery Cup Set (boîte de 64 pièces stériles)</v>
          </cell>
          <cell r="G231">
            <v>116.83</v>
          </cell>
          <cell r="H231">
            <v>190.39999999999998</v>
          </cell>
          <cell r="I231">
            <v>0.15</v>
          </cell>
          <cell r="J231">
            <v>161.83999999999997</v>
          </cell>
          <cell r="K231">
            <v>45.009999999999977</v>
          </cell>
          <cell r="L231">
            <v>0.38526063511084463</v>
          </cell>
          <cell r="M231">
            <v>194.20799999999997</v>
          </cell>
        </row>
        <row r="232">
          <cell r="A232" t="str">
            <v>Stery Cup Colis de 5 boîtes de 64 pièces (soit 320 pièces stériles)</v>
          </cell>
          <cell r="B232" t="str">
            <v>HSAG</v>
          </cell>
          <cell r="C232">
            <v>42368</v>
          </cell>
          <cell r="D232" t="str">
            <v>1006300_5</v>
          </cell>
          <cell r="F232" t="str">
            <v>Stery Cup Colis de 5 boîtes de 64 pièces (soit 320 pièces stériles)</v>
          </cell>
          <cell r="G232">
            <v>566.66666666666663</v>
          </cell>
          <cell r="H232">
            <v>904.4</v>
          </cell>
          <cell r="I232">
            <v>0.15</v>
          </cell>
          <cell r="J232">
            <v>768.74</v>
          </cell>
          <cell r="K232">
            <v>202.07333333333338</v>
          </cell>
          <cell r="L232">
            <v>0.35660000000000008</v>
          </cell>
          <cell r="M232">
            <v>922.48799999999994</v>
          </cell>
        </row>
        <row r="233">
          <cell r="A233" t="str">
            <v>Stery Cup Colis de 10 boîtes de 64 pièces (soit 640 pièces stériles)</v>
          </cell>
          <cell r="B233" t="str">
            <v>HSAG</v>
          </cell>
          <cell r="C233">
            <v>42368</v>
          </cell>
          <cell r="D233" t="str">
            <v>1006300_10</v>
          </cell>
          <cell r="F233" t="str">
            <v>Stery Cup Colis de 10 boîtes de 64 pièces (soit 640 pièces stériles)</v>
          </cell>
          <cell r="G233">
            <v>1133.3333333333333</v>
          </cell>
          <cell r="H233">
            <v>1725.5</v>
          </cell>
          <cell r="I233">
            <v>0.15</v>
          </cell>
          <cell r="J233">
            <v>1466.675</v>
          </cell>
          <cell r="K233">
            <v>333.3416666666667</v>
          </cell>
          <cell r="L233">
            <v>0.29412500000000003</v>
          </cell>
          <cell r="M233">
            <v>1760.01</v>
          </cell>
        </row>
        <row r="234">
          <cell r="A234" t="str">
            <v>Stery Cup Colis de 24 boîtes de 64 pièces (soit 1536 pièces stériles)</v>
          </cell>
          <cell r="B234" t="str">
            <v>HSAG</v>
          </cell>
          <cell r="C234">
            <v>42368</v>
          </cell>
          <cell r="D234" t="str">
            <v>1006300_24</v>
          </cell>
          <cell r="F234" t="str">
            <v>Stery Cup Colis de 24 boîtes de 64 pièces (soit 1536 pièces stériles)</v>
          </cell>
          <cell r="G234">
            <v>2720</v>
          </cell>
          <cell r="H234">
            <v>3912.7200000000003</v>
          </cell>
          <cell r="I234">
            <v>0.15</v>
          </cell>
          <cell r="J234">
            <v>3325.8120000000004</v>
          </cell>
          <cell r="K234">
            <v>605.81200000000035</v>
          </cell>
          <cell r="L234">
            <v>0.22272500000000012</v>
          </cell>
          <cell r="M234">
            <v>3990.9744000000001</v>
          </cell>
        </row>
        <row r="235">
          <cell r="A235" t="str">
            <v>Stery Cup Colis de 48 boîtes de 64 pièces (soit 3072 pièces stériles)</v>
          </cell>
          <cell r="B235" t="str">
            <v>HSAG</v>
          </cell>
          <cell r="C235">
            <v>42368</v>
          </cell>
          <cell r="D235" t="str">
            <v>1006300_48</v>
          </cell>
          <cell r="F235" t="str">
            <v>Stery Cup Colis de 48 boîtes de 64 pièces (soit 3072 pièces stériles)</v>
          </cell>
          <cell r="G235">
            <v>5440</v>
          </cell>
          <cell r="H235">
            <v>7898.880000000001</v>
          </cell>
          <cell r="I235">
            <v>0.15</v>
          </cell>
          <cell r="J235">
            <v>6714.0480000000007</v>
          </cell>
          <cell r="K235">
            <v>1274.0480000000007</v>
          </cell>
          <cell r="L235">
            <v>0.23420000000000013</v>
          </cell>
          <cell r="M235">
            <v>8056.8576000000003</v>
          </cell>
        </row>
        <row r="237">
          <cell r="A237" t="str">
            <v>Ophtalmomètre OM 900</v>
          </cell>
          <cell r="F237" t="str">
            <v>Ophtalmomètre OM 900</v>
          </cell>
        </row>
        <row r="238">
          <cell r="A238" t="str">
            <v>Jeu de calibration - OM900</v>
          </cell>
          <cell r="B238" t="str">
            <v>HSAG</v>
          </cell>
          <cell r="C238">
            <v>41974</v>
          </cell>
          <cell r="D238">
            <v>1300111</v>
          </cell>
          <cell r="E238" t="str">
            <v>8504-8000-01</v>
          </cell>
          <cell r="F238" t="str">
            <v>Jeu de calibration - OM900</v>
          </cell>
          <cell r="G238">
            <v>433.23</v>
          </cell>
          <cell r="H238">
            <v>706.06666666666672</v>
          </cell>
          <cell r="I238">
            <v>0.15</v>
          </cell>
          <cell r="J238">
            <v>600.15666666666675</v>
          </cell>
          <cell r="K238">
            <v>166.92666666666673</v>
          </cell>
          <cell r="L238">
            <v>0.38530726557871509</v>
          </cell>
          <cell r="M238">
            <v>720.1880000000001</v>
          </cell>
        </row>
        <row r="239">
          <cell r="A239" t="str">
            <v>Cache oeil clipsable mentonnière (Coque occlusive OM/LS)</v>
          </cell>
          <cell r="B239" t="str">
            <v>HSAG</v>
          </cell>
          <cell r="C239">
            <v>41974</v>
          </cell>
          <cell r="D239">
            <v>1400113</v>
          </cell>
          <cell r="E239" t="str">
            <v>8504-8000-06</v>
          </cell>
          <cell r="F239" t="str">
            <v>Cache oeil clipsable mentonnière (Coque occlusive OM/LS)</v>
          </cell>
          <cell r="G239">
            <v>18.21</v>
          </cell>
          <cell r="H239">
            <v>29.670666666666662</v>
          </cell>
          <cell r="I239">
            <v>0.15</v>
          </cell>
          <cell r="J239">
            <v>25.220066666666664</v>
          </cell>
          <cell r="K239">
            <v>7.0100666666666633</v>
          </cell>
          <cell r="L239">
            <v>0.38495698334248563</v>
          </cell>
          <cell r="M239">
            <v>30.264079999999996</v>
          </cell>
        </row>
        <row r="240">
          <cell r="A240" t="str">
            <v>Ampoule 6V, 0.5 A pour Javal</v>
          </cell>
          <cell r="B240" t="str">
            <v>HSAG</v>
          </cell>
          <cell r="C240">
            <v>41974</v>
          </cell>
          <cell r="D240">
            <v>1001667</v>
          </cell>
          <cell r="E240" t="str">
            <v>117617</v>
          </cell>
          <cell r="F240" t="str">
            <v>Ampoule 6V, 0.5 A pour Javal</v>
          </cell>
          <cell r="G240">
            <v>1.85</v>
          </cell>
          <cell r="H240">
            <v>3.0146666666666659</v>
          </cell>
          <cell r="I240">
            <v>0.15</v>
          </cell>
          <cell r="J240">
            <v>2.562466666666666</v>
          </cell>
          <cell r="K240">
            <v>0.71246666666666592</v>
          </cell>
          <cell r="L240">
            <v>0.38511711711711671</v>
          </cell>
          <cell r="M240">
            <v>3.074959999999999</v>
          </cell>
        </row>
        <row r="241">
          <cell r="B241" t="str">
            <v>HSAG</v>
          </cell>
        </row>
        <row r="242">
          <cell r="A242" t="str">
            <v xml:space="preserve">Périmètre à projection d'après Goldmann </v>
          </cell>
          <cell r="F242" t="str">
            <v xml:space="preserve">Périmètre à projection d'après Goldmann </v>
          </cell>
        </row>
        <row r="243">
          <cell r="A243" t="str">
            <v>Schémas imprimés d'un coté 940-2414  (Bloc de 100 pièces)</v>
          </cell>
          <cell r="B243" t="str">
            <v>HSAG</v>
          </cell>
          <cell r="C243">
            <v>41974</v>
          </cell>
          <cell r="D243">
            <v>1001635</v>
          </cell>
          <cell r="E243" t="str">
            <v>8508-8940-01</v>
          </cell>
          <cell r="F243" t="str">
            <v>Schémas imprimés d'un coté 940-2414  (Bloc de 100 pièces)</v>
          </cell>
          <cell r="G243">
            <v>18.98</v>
          </cell>
          <cell r="H243">
            <v>30.939999999999994</v>
          </cell>
          <cell r="I243">
            <v>0.15</v>
          </cell>
          <cell r="J243">
            <v>26.298999999999996</v>
          </cell>
          <cell r="K243">
            <v>7.3189999999999955</v>
          </cell>
          <cell r="L243">
            <v>0.38561643835616416</v>
          </cell>
          <cell r="M243">
            <v>31.558799999999994</v>
          </cell>
        </row>
        <row r="244">
          <cell r="A244" t="str">
            <v>Schémas pour périmétrie statique 940-2421 (Bloc de 100 Pièces)</v>
          </cell>
          <cell r="B244" t="str">
            <v>HSAG</v>
          </cell>
          <cell r="C244">
            <v>41974</v>
          </cell>
          <cell r="D244">
            <v>1001641</v>
          </cell>
          <cell r="E244" t="str">
            <v>109304</v>
          </cell>
          <cell r="F244" t="str">
            <v>Schémas pour périmétrie statique 940-2421 (Bloc de 100 Pièces)</v>
          </cell>
          <cell r="G244">
            <v>50.38</v>
          </cell>
          <cell r="H244">
            <v>82.11</v>
          </cell>
          <cell r="I244">
            <v>0.15</v>
          </cell>
          <cell r="J244">
            <v>69.793499999999995</v>
          </cell>
          <cell r="K244">
            <v>19.413499999999992</v>
          </cell>
          <cell r="L244">
            <v>0.38534140531957106</v>
          </cell>
          <cell r="M244">
            <v>83.752199999999988</v>
          </cell>
        </row>
        <row r="245">
          <cell r="A245" t="str">
            <v>Luxmètre</v>
          </cell>
          <cell r="B245" t="str">
            <v>HSAG</v>
          </cell>
          <cell r="C245">
            <v>41974</v>
          </cell>
          <cell r="D245">
            <v>1001624</v>
          </cell>
          <cell r="E245" t="str">
            <v>195014</v>
          </cell>
          <cell r="F245" t="str">
            <v>Luxmètre</v>
          </cell>
          <cell r="G245">
            <v>455.62</v>
          </cell>
          <cell r="H245">
            <v>742.55999999999983</v>
          </cell>
          <cell r="I245">
            <v>0.15</v>
          </cell>
          <cell r="J245">
            <v>631.17599999999982</v>
          </cell>
          <cell r="K245">
            <v>175.55599999999981</v>
          </cell>
          <cell r="L245">
            <v>0.38531232167156798</v>
          </cell>
          <cell r="M245">
            <v>757.41119999999978</v>
          </cell>
        </row>
        <row r="246">
          <cell r="A246" t="str">
            <v>Ampoule 6 Volts, 4,5 A avec socle de centrage, PM</v>
          </cell>
          <cell r="B246" t="str">
            <v>HSAG</v>
          </cell>
          <cell r="C246">
            <v>41974</v>
          </cell>
          <cell r="D246">
            <v>1001625</v>
          </cell>
          <cell r="E246" t="str">
            <v>8508-8940-00</v>
          </cell>
          <cell r="F246" t="str">
            <v>Ampoule 6 Volts, 4,5 A avec socle de centrage, PM</v>
          </cell>
          <cell r="G246">
            <v>53.95</v>
          </cell>
          <cell r="H246">
            <v>89.249999999999986</v>
          </cell>
          <cell r="I246">
            <v>0.15</v>
          </cell>
          <cell r="J246">
            <v>75.862499999999983</v>
          </cell>
          <cell r="K246">
            <v>21.91249999999998</v>
          </cell>
          <cell r="L246">
            <v>0.40616311399443888</v>
          </cell>
          <cell r="M246">
            <v>91.034999999999982</v>
          </cell>
        </row>
        <row r="247">
          <cell r="A247" t="str">
            <v>Ampoule 6 Volts, 5W dépolie pour l'éclairage du schéma</v>
          </cell>
          <cell r="B247" t="str">
            <v>HSAG</v>
          </cell>
          <cell r="C247">
            <v>41974</v>
          </cell>
          <cell r="D247">
            <v>1001636</v>
          </cell>
          <cell r="E247" t="str">
            <v>8508-8940-02</v>
          </cell>
          <cell r="F247" t="str">
            <v>Ampoule 6 Volts, 5W dépolie pour l'éclairage du schéma</v>
          </cell>
          <cell r="G247">
            <v>3.31</v>
          </cell>
          <cell r="H247">
            <v>5.3946666666666658</v>
          </cell>
          <cell r="I247">
            <v>0.15</v>
          </cell>
          <cell r="J247">
            <v>4.5854666666666661</v>
          </cell>
          <cell r="K247">
            <v>1.2754666666666661</v>
          </cell>
          <cell r="L247">
            <v>0.38533736153071479</v>
          </cell>
          <cell r="M247">
            <v>5.502559999999999</v>
          </cell>
        </row>
        <row r="248">
          <cell r="A248" t="str">
            <v>Support de verres pour périmètre 940</v>
          </cell>
          <cell r="B248" t="str">
            <v>HSAG</v>
          </cell>
          <cell r="C248">
            <v>41974</v>
          </cell>
          <cell r="D248">
            <v>1001628</v>
          </cell>
          <cell r="E248" t="str">
            <v>101974</v>
          </cell>
          <cell r="F248" t="str">
            <v>Support de verres pour périmètre 940</v>
          </cell>
          <cell r="G248">
            <v>576.34</v>
          </cell>
          <cell r="H248">
            <v>939.3066666666665</v>
          </cell>
          <cell r="I248">
            <v>0.15</v>
          </cell>
          <cell r="J248">
            <v>798.41066666666654</v>
          </cell>
          <cell r="K248">
            <v>222.07066666666651</v>
          </cell>
          <cell r="L248">
            <v>0.38531191079339711</v>
          </cell>
          <cell r="M248">
            <v>958.09279999999978</v>
          </cell>
        </row>
        <row r="249">
          <cell r="A249" t="str">
            <v>Coque occlusive</v>
          </cell>
          <cell r="B249" t="str">
            <v>HSAG</v>
          </cell>
          <cell r="C249">
            <v>41974</v>
          </cell>
          <cell r="D249">
            <v>1001634</v>
          </cell>
          <cell r="E249" t="str">
            <v>175293</v>
          </cell>
          <cell r="F249" t="str">
            <v>Coque occlusive</v>
          </cell>
          <cell r="G249">
            <v>24.34</v>
          </cell>
          <cell r="H249">
            <v>39.666666666666664</v>
          </cell>
          <cell r="I249">
            <v>0.15</v>
          </cell>
          <cell r="J249">
            <v>33.716666666666669</v>
          </cell>
          <cell r="K249">
            <v>9.3766666666666687</v>
          </cell>
          <cell r="L249">
            <v>0.3852369213913997</v>
          </cell>
          <cell r="M249">
            <v>40.46</v>
          </cell>
        </row>
        <row r="251">
          <cell r="A251" t="str">
            <v>Accessoires de montage HS</v>
          </cell>
          <cell r="F251" t="str">
            <v>Accessoires de montage HS</v>
          </cell>
        </row>
        <row r="252">
          <cell r="A252" t="str">
            <v>Jeu de montures pour BM/BQ/OM 950 (modèle court)</v>
          </cell>
          <cell r="B252" t="str">
            <v>HSAG</v>
          </cell>
          <cell r="C252">
            <v>41974</v>
          </cell>
          <cell r="D252">
            <v>1200839</v>
          </cell>
          <cell r="E252" t="str">
            <v>134574</v>
          </cell>
          <cell r="F252" t="str">
            <v>Jeu de montures pour BM/BQ/OM 950 (modèle court)</v>
          </cell>
          <cell r="G252">
            <v>59.14</v>
          </cell>
          <cell r="H252">
            <v>97.594874999999988</v>
          </cell>
          <cell r="I252">
            <v>0.15</v>
          </cell>
          <cell r="J252">
            <v>82.955643749999993</v>
          </cell>
          <cell r="K252">
            <v>23.815643749999992</v>
          </cell>
          <cell r="L252">
            <v>0.40269942086574217</v>
          </cell>
          <cell r="M252">
            <v>99.546772499999989</v>
          </cell>
        </row>
        <row r="253">
          <cell r="A253" t="str">
            <v>Jeu de montures RAL 7035 pour BQ (modèle court)</v>
          </cell>
          <cell r="B253" t="str">
            <v>HSAG</v>
          </cell>
          <cell r="C253">
            <v>41974</v>
          </cell>
          <cell r="D253">
            <v>1004203</v>
          </cell>
          <cell r="E253" t="str">
            <v>8490-8003-05</v>
          </cell>
          <cell r="F253" t="str">
            <v>Jeu de montures RAL 7035 pour BQ (modèle court)</v>
          </cell>
          <cell r="G253">
            <v>59.14</v>
          </cell>
          <cell r="H253">
            <v>97.594874999999988</v>
          </cell>
          <cell r="I253">
            <v>0.15</v>
          </cell>
          <cell r="J253">
            <v>82.955643749999993</v>
          </cell>
          <cell r="K253">
            <v>23.815643749999992</v>
          </cell>
          <cell r="L253">
            <v>0.40269942086574217</v>
          </cell>
          <cell r="M253">
            <v>99.546772499999989</v>
          </cell>
        </row>
        <row r="254">
          <cell r="A254" t="str">
            <v>Jeu de monture BM900V, BD900 (modèle court)</v>
          </cell>
          <cell r="B254" t="str">
            <v>HSAG</v>
          </cell>
          <cell r="C254">
            <v>41974</v>
          </cell>
          <cell r="D254">
            <v>1004458</v>
          </cell>
          <cell r="E254" t="str">
            <v>8490-8004-01</v>
          </cell>
          <cell r="F254" t="str">
            <v>Jeu de monture BM900V, BD900 (modèle court)</v>
          </cell>
          <cell r="G254">
            <v>59.14</v>
          </cell>
          <cell r="H254">
            <v>97.594874999999988</v>
          </cell>
          <cell r="I254">
            <v>0.15</v>
          </cell>
          <cell r="J254">
            <v>82.955643749999993</v>
          </cell>
          <cell r="K254">
            <v>23.815643749999992</v>
          </cell>
          <cell r="L254">
            <v>0.40269942086574217</v>
          </cell>
          <cell r="M254">
            <v>99.546772499999989</v>
          </cell>
        </row>
        <row r="255">
          <cell r="H255">
            <v>0</v>
          </cell>
        </row>
        <row r="256">
          <cell r="A256" t="str">
            <v>Jeu de montures pour BM/BQ/BP (modèle long)</v>
          </cell>
          <cell r="B256" t="str">
            <v>HSAG</v>
          </cell>
          <cell r="C256">
            <v>42053</v>
          </cell>
          <cell r="D256">
            <v>1021551</v>
          </cell>
          <cell r="E256" t="str">
            <v>187070</v>
          </cell>
          <cell r="F256" t="str">
            <v>Jeu de montures pour BM/BQ/BP (modèle long)</v>
          </cell>
          <cell r="G256">
            <v>59.14</v>
          </cell>
          <cell r="H256">
            <v>97.594874999999988</v>
          </cell>
          <cell r="I256">
            <v>0.15</v>
          </cell>
          <cell r="J256">
            <v>82.955643749999993</v>
          </cell>
          <cell r="K256">
            <v>23.815643749999992</v>
          </cell>
          <cell r="L256">
            <v>0.40269942086574217</v>
          </cell>
          <cell r="M256">
            <v>99.546772499999989</v>
          </cell>
        </row>
        <row r="257">
          <cell r="A257" t="str">
            <v>Jeu de montures argent pour BM/BQ/BP (modèle long)</v>
          </cell>
          <cell r="B257" t="str">
            <v>HSAG</v>
          </cell>
          <cell r="C257">
            <v>42214</v>
          </cell>
          <cell r="D257">
            <v>1022389</v>
          </cell>
          <cell r="E257" t="str">
            <v>8490-8000-21</v>
          </cell>
          <cell r="F257" t="str">
            <v>Jeu de montures argent pour BM/BQ/BP (modèle long)</v>
          </cell>
          <cell r="G257">
            <v>59.14</v>
          </cell>
          <cell r="H257">
            <v>97.594874999999988</v>
          </cell>
          <cell r="I257">
            <v>0.15</v>
          </cell>
          <cell r="J257">
            <v>82.955643749999993</v>
          </cell>
          <cell r="K257">
            <v>23.815643749999992</v>
          </cell>
          <cell r="L257">
            <v>0.40269942086574217</v>
          </cell>
          <cell r="M257">
            <v>99.546772499999989</v>
          </cell>
        </row>
        <row r="258">
          <cell r="A258" t="str">
            <v>Jeu de montures RAL 7035 pour BQ (modèle long)</v>
          </cell>
          <cell r="B258" t="str">
            <v>HSAG</v>
          </cell>
          <cell r="C258">
            <v>42053</v>
          </cell>
          <cell r="D258">
            <v>1021549</v>
          </cell>
          <cell r="E258" t="str">
            <v>8490-8003-07</v>
          </cell>
          <cell r="F258" t="str">
            <v>Jeu de montures RAL 7035 pour BQ (modèle long)</v>
          </cell>
          <cell r="G258">
            <v>55.64</v>
          </cell>
          <cell r="H258">
            <v>97.594874999999988</v>
          </cell>
          <cell r="I258">
            <v>0.15</v>
          </cell>
          <cell r="J258">
            <v>82.955643749999993</v>
          </cell>
          <cell r="K258">
            <v>27.315643749999992</v>
          </cell>
          <cell r="L258">
            <v>0.49093536574406887</v>
          </cell>
          <cell r="M258">
            <v>99.546772499999989</v>
          </cell>
        </row>
        <row r="259">
          <cell r="A259" t="str">
            <v>Jeu de montures pour OM 900/CTK 922</v>
          </cell>
          <cell r="B259" t="str">
            <v>HSAG</v>
          </cell>
          <cell r="C259">
            <v>41974</v>
          </cell>
          <cell r="D259">
            <v>1001305</v>
          </cell>
          <cell r="E259" t="str">
            <v>8504-5900-00</v>
          </cell>
          <cell r="F259" t="str">
            <v>Jeu de montures pour OM 900/CTK 922</v>
          </cell>
          <cell r="G259">
            <v>64.25</v>
          </cell>
          <cell r="H259">
            <v>106.029</v>
          </cell>
          <cell r="I259">
            <v>0.15</v>
          </cell>
          <cell r="J259">
            <v>90.124650000000003</v>
          </cell>
          <cell r="K259">
            <v>25.874650000000003</v>
          </cell>
          <cell r="L259">
            <v>0.40271828793774322</v>
          </cell>
          <cell r="M259">
            <v>108.14958</v>
          </cell>
        </row>
        <row r="260">
          <cell r="A260" t="str">
            <v>Jeu de monture BM900V, BD900 (modèle long)</v>
          </cell>
          <cell r="B260" t="str">
            <v>HSAG</v>
          </cell>
          <cell r="C260">
            <v>42368</v>
          </cell>
          <cell r="D260">
            <v>1021594</v>
          </cell>
          <cell r="E260" t="str">
            <v>8490-8004-03</v>
          </cell>
          <cell r="F260" t="str">
            <v>Jeu de monture BM900V, BD900 (modèle long)</v>
          </cell>
          <cell r="G260">
            <v>59.14</v>
          </cell>
          <cell r="H260">
            <v>97.594874999999988</v>
          </cell>
          <cell r="I260">
            <v>0.15</v>
          </cell>
          <cell r="J260">
            <v>82.955643749999993</v>
          </cell>
          <cell r="K260">
            <v>23.815643749999992</v>
          </cell>
          <cell r="L260">
            <v>0.40269942086574217</v>
          </cell>
          <cell r="M260">
            <v>99.546772499999989</v>
          </cell>
        </row>
        <row r="261">
          <cell r="A261" t="str">
            <v>Jeu de montures pour Lenstar APS</v>
          </cell>
          <cell r="B261" t="str">
            <v>HSAG</v>
          </cell>
          <cell r="C261">
            <v>42214</v>
          </cell>
          <cell r="D261">
            <v>1022328</v>
          </cell>
          <cell r="E261" t="str">
            <v>8506-8000-05</v>
          </cell>
          <cell r="F261" t="str">
            <v>Jeu de montures pour Lenstar APS</v>
          </cell>
          <cell r="G261">
            <v>160.63999999999999</v>
          </cell>
          <cell r="H261">
            <v>265.07249999999999</v>
          </cell>
          <cell r="I261">
            <v>0.15</v>
          </cell>
          <cell r="J261">
            <v>225.31162499999999</v>
          </cell>
          <cell r="K261">
            <v>64.671625000000006</v>
          </cell>
          <cell r="L261">
            <v>0.40258730702191242</v>
          </cell>
          <cell r="M261">
            <v>270.37394999999998</v>
          </cell>
        </row>
        <row r="262">
          <cell r="H262">
            <v>0</v>
          </cell>
        </row>
        <row r="263">
          <cell r="A263" t="str">
            <v>Embase, petite, pour appui-tête 900-4621</v>
          </cell>
          <cell r="B263" t="str">
            <v>HSAG</v>
          </cell>
          <cell r="C263">
            <v>42368</v>
          </cell>
          <cell r="D263">
            <v>7200163</v>
          </cell>
          <cell r="E263" t="str">
            <v>8109-8000-12</v>
          </cell>
          <cell r="F263" t="str">
            <v>Embase, petite, pour appui-tête 900-4621</v>
          </cell>
          <cell r="G263">
            <v>49.65</v>
          </cell>
          <cell r="H263">
            <v>81.931499999999986</v>
          </cell>
          <cell r="I263">
            <v>0.15</v>
          </cell>
          <cell r="J263">
            <v>69.641774999999996</v>
          </cell>
          <cell r="K263">
            <v>19.991774999999997</v>
          </cell>
          <cell r="L263">
            <v>0.40265407854984892</v>
          </cell>
          <cell r="M263">
            <v>83.570129999999992</v>
          </cell>
        </row>
        <row r="264">
          <cell r="A264" t="str">
            <v>Partie inférieure pour embase appui-tête 900-4621 gris martelé</v>
          </cell>
          <cell r="B264" t="str">
            <v>HSAG</v>
          </cell>
          <cell r="C264">
            <v>41974</v>
          </cell>
          <cell r="D264">
            <v>1004067</v>
          </cell>
          <cell r="E264" t="str">
            <v>8000-5000-63</v>
          </cell>
          <cell r="F264" t="str">
            <v>Partie inférieure pour embase appui-tête 900-4621 gris martelé</v>
          </cell>
          <cell r="G264">
            <v>220.51</v>
          </cell>
          <cell r="H264">
            <v>363.87224999999995</v>
          </cell>
          <cell r="I264">
            <v>0.15</v>
          </cell>
          <cell r="J264">
            <v>309.29141249999998</v>
          </cell>
          <cell r="K264">
            <v>88.781412499999988</v>
          </cell>
          <cell r="L264">
            <v>0.40261853203936326</v>
          </cell>
          <cell r="M264">
            <v>371.14969499999995</v>
          </cell>
        </row>
        <row r="265">
          <cell r="A265" t="str">
            <v>Partie inférieure pour embase appui-tête 900-4621 RAL</v>
          </cell>
          <cell r="B265" t="str">
            <v>HSAG</v>
          </cell>
          <cell r="C265">
            <v>41974</v>
          </cell>
          <cell r="D265">
            <v>1004066</v>
          </cell>
          <cell r="E265" t="str">
            <v>8000-5000-62</v>
          </cell>
          <cell r="F265" t="str">
            <v>Partie inférieure pour embase appui-tête 900-4621 RAL</v>
          </cell>
          <cell r="G265">
            <v>220.51</v>
          </cell>
          <cell r="H265">
            <v>363.87224999999995</v>
          </cell>
          <cell r="I265">
            <v>0.15</v>
          </cell>
          <cell r="J265">
            <v>309.29141249999998</v>
          </cell>
          <cell r="K265">
            <v>88.781412499999988</v>
          </cell>
          <cell r="L265">
            <v>0.40261853203936326</v>
          </cell>
          <cell r="M265">
            <v>371.14969499999995</v>
          </cell>
        </row>
        <row r="266">
          <cell r="B266" t="str">
            <v>HSAG</v>
          </cell>
          <cell r="H266">
            <v>0</v>
          </cell>
        </row>
        <row r="267">
          <cell r="A267" t="str">
            <v>Baguette + fiche + câble</v>
          </cell>
          <cell r="B267" t="str">
            <v>HSAG</v>
          </cell>
          <cell r="C267">
            <v>42368</v>
          </cell>
          <cell r="D267">
            <v>7200158</v>
          </cell>
          <cell r="E267" t="str">
            <v>8109-8000-11</v>
          </cell>
          <cell r="F267" t="str">
            <v>Baguette + fiche + câble</v>
          </cell>
          <cell r="G267">
            <v>65.709999999999994</v>
          </cell>
          <cell r="H267">
            <v>108.43875</v>
          </cell>
          <cell r="I267">
            <v>0.15</v>
          </cell>
          <cell r="J267">
            <v>92.172937500000003</v>
          </cell>
          <cell r="K267">
            <v>26.46293750000001</v>
          </cell>
          <cell r="L267">
            <v>0.40272313955257971</v>
          </cell>
          <cell r="M267">
            <v>110.607525</v>
          </cell>
        </row>
        <row r="268">
          <cell r="H268">
            <v>0</v>
          </cell>
        </row>
        <row r="269">
          <cell r="A269" t="str">
            <v xml:space="preserve">Transformateur avec plaque guide BM/BQ </v>
          </cell>
          <cell r="B269" t="str">
            <v>HSAG</v>
          </cell>
          <cell r="C269">
            <v>41974</v>
          </cell>
          <cell r="D269">
            <v>7200062</v>
          </cell>
          <cell r="E269" t="str">
            <v>8109-8000-09</v>
          </cell>
          <cell r="F269" t="str">
            <v xml:space="preserve">Transformateur avec plaque guide BM/BQ </v>
          </cell>
          <cell r="G269">
            <v>397.21</v>
          </cell>
          <cell r="H269">
            <v>667.59</v>
          </cell>
          <cell r="I269">
            <v>0.15</v>
          </cell>
          <cell r="J269">
            <v>567.45150000000001</v>
          </cell>
          <cell r="K269">
            <v>170.24150000000003</v>
          </cell>
          <cell r="L269">
            <v>0.42859318748269187</v>
          </cell>
          <cell r="M269">
            <v>680.94179999999994</v>
          </cell>
        </row>
        <row r="270">
          <cell r="A270" t="str">
            <v>Transformateur BM/BQ/BX - HSM-901 - avec résistance - réglage continu</v>
          </cell>
          <cell r="B270" t="str">
            <v>HSAG</v>
          </cell>
          <cell r="C270">
            <v>41974</v>
          </cell>
          <cell r="D270">
            <v>1020263</v>
          </cell>
          <cell r="F270" t="str">
            <v>Transformateur BM/BQ/BX - HSM-901 - avec résistance - réglage continu</v>
          </cell>
          <cell r="G270">
            <v>385.33333333333326</v>
          </cell>
          <cell r="H270">
            <v>667.59</v>
          </cell>
          <cell r="I270">
            <v>0.15</v>
          </cell>
          <cell r="J270">
            <v>567.45150000000001</v>
          </cell>
          <cell r="K270">
            <v>182.11816666666675</v>
          </cell>
          <cell r="L270">
            <v>0.47262500000000029</v>
          </cell>
          <cell r="M270">
            <v>680.94179999999994</v>
          </cell>
        </row>
        <row r="271">
          <cell r="A271" t="str">
            <v>Transformateur BM/BQ/BX - HSM-901 - sans résistance - réglage continu</v>
          </cell>
          <cell r="B271" t="str">
            <v>HSAG</v>
          </cell>
          <cell r="C271">
            <v>41974</v>
          </cell>
          <cell r="D271">
            <v>1020161</v>
          </cell>
          <cell r="F271" t="str">
            <v>Transformateur BM/BQ/BX - HSM-901 - sans résistance - réglage continu</v>
          </cell>
          <cell r="G271">
            <v>385.33333333333326</v>
          </cell>
          <cell r="H271">
            <v>667.59</v>
          </cell>
          <cell r="I271">
            <v>0.15</v>
          </cell>
          <cell r="J271">
            <v>567.45150000000001</v>
          </cell>
          <cell r="K271">
            <v>182.11816666666675</v>
          </cell>
          <cell r="L271">
            <v>0.47262500000000029</v>
          </cell>
          <cell r="M271">
            <v>680.94179999999994</v>
          </cell>
        </row>
        <row r="272">
          <cell r="A272" t="str">
            <v>Transformateur PS 12 - avec résistance - Autre table que HSM901</v>
          </cell>
          <cell r="B272" t="str">
            <v>HSAG</v>
          </cell>
          <cell r="C272">
            <v>41974</v>
          </cell>
          <cell r="D272">
            <v>1020262</v>
          </cell>
          <cell r="F272" t="str">
            <v>Transformateur PS 12 - avec résistance - Autre table que HSM901</v>
          </cell>
          <cell r="G272">
            <v>385.33333333333326</v>
          </cell>
          <cell r="H272">
            <v>667.59</v>
          </cell>
          <cell r="I272">
            <v>0.15</v>
          </cell>
          <cell r="J272">
            <v>567.45150000000001</v>
          </cell>
          <cell r="K272">
            <v>182.11816666666675</v>
          </cell>
          <cell r="L272">
            <v>0.47262500000000029</v>
          </cell>
          <cell r="M272">
            <v>680.94179999999994</v>
          </cell>
        </row>
        <row r="273">
          <cell r="A273" t="str">
            <v>Transformateur PS 12 - sans résistance - Autre table que HSM901</v>
          </cell>
          <cell r="B273" t="str">
            <v>HSAG</v>
          </cell>
          <cell r="C273">
            <v>41974</v>
          </cell>
          <cell r="D273">
            <v>1020160</v>
          </cell>
          <cell r="F273" t="str">
            <v>Transformateur PS 12 - sans résistance - Autre table que HSM901</v>
          </cell>
          <cell r="G273">
            <v>385.33333333333326</v>
          </cell>
          <cell r="H273">
            <v>667.59</v>
          </cell>
          <cell r="I273">
            <v>0.15</v>
          </cell>
          <cell r="J273">
            <v>567.45150000000001</v>
          </cell>
          <cell r="K273">
            <v>182.11816666666675</v>
          </cell>
          <cell r="L273">
            <v>0.47262500000000029</v>
          </cell>
          <cell r="M273">
            <v>680.94179999999994</v>
          </cell>
        </row>
        <row r="274">
          <cell r="H274">
            <v>0</v>
          </cell>
        </row>
        <row r="275">
          <cell r="A275" t="str">
            <v>Appui-tête RAL 7035 avec partie inférieure, point de fixation, câble lampe principale</v>
          </cell>
          <cell r="B275" t="str">
            <v>HSAG</v>
          </cell>
          <cell r="C275">
            <v>42368</v>
          </cell>
          <cell r="D275">
            <v>7200122</v>
          </cell>
          <cell r="E275" t="str">
            <v>8490-5000-11</v>
          </cell>
          <cell r="F275" t="str">
            <v>Appui-tête RAL 7035 avec partie inférieure, point de fixation, câble lampe principale</v>
          </cell>
          <cell r="G275">
            <v>682.7</v>
          </cell>
          <cell r="H275">
            <v>1147.4203124999999</v>
          </cell>
          <cell r="I275">
            <v>0.15</v>
          </cell>
          <cell r="J275">
            <v>975.3072656249999</v>
          </cell>
          <cell r="K275">
            <v>292.60726562499985</v>
          </cell>
          <cell r="L275">
            <v>0.42860299637468852</v>
          </cell>
          <cell r="M275">
            <v>1170.3687187499997</v>
          </cell>
        </row>
        <row r="276">
          <cell r="A276" t="str">
            <v>Appui-tête RAL 7035 avec partie inférieure, câble lampe principale</v>
          </cell>
          <cell r="B276" t="str">
            <v>HSAG</v>
          </cell>
          <cell r="C276">
            <v>41974</v>
          </cell>
          <cell r="D276">
            <v>7200124</v>
          </cell>
          <cell r="E276" t="str">
            <v>8490-5000-12</v>
          </cell>
          <cell r="F276" t="str">
            <v>Appui-tête RAL 7035 avec partie inférieure, câble lampe principale</v>
          </cell>
          <cell r="G276">
            <v>488.48</v>
          </cell>
          <cell r="H276">
            <v>820.98843750000003</v>
          </cell>
          <cell r="I276">
            <v>0.15</v>
          </cell>
          <cell r="J276">
            <v>697.84017187500001</v>
          </cell>
          <cell r="K276">
            <v>209.36017187499999</v>
          </cell>
          <cell r="L276">
            <v>0.42859517661930885</v>
          </cell>
          <cell r="M276">
            <v>837.40820625000003</v>
          </cell>
        </row>
        <row r="277">
          <cell r="A277" t="str">
            <v>Appui-tête RAL 7035 avec partie inférieure, point de fixation</v>
          </cell>
          <cell r="B277" t="str">
            <v>HSAG</v>
          </cell>
          <cell r="C277">
            <v>41974</v>
          </cell>
          <cell r="D277">
            <v>7200125</v>
          </cell>
          <cell r="F277" t="str">
            <v>Appui-tête RAL 7035 avec partie inférieure, point de fixation</v>
          </cell>
          <cell r="G277">
            <v>662.29166666666652</v>
          </cell>
          <cell r="H277">
            <v>1147.4203124999999</v>
          </cell>
          <cell r="I277">
            <v>0.15</v>
          </cell>
          <cell r="J277">
            <v>975.3072656249999</v>
          </cell>
          <cell r="K277">
            <v>313.01559895833338</v>
          </cell>
          <cell r="L277">
            <v>0.47262500000000018</v>
          </cell>
          <cell r="M277">
            <v>1170.3687187499997</v>
          </cell>
        </row>
        <row r="278">
          <cell r="A278" t="str">
            <v>Appui-tête gris argent BM/BQ, avec partie inférieure, point de fixation, câble lampe principale</v>
          </cell>
          <cell r="B278" t="str">
            <v>HSAG</v>
          </cell>
          <cell r="C278">
            <v>42368</v>
          </cell>
          <cell r="D278">
            <v>7220463</v>
          </cell>
          <cell r="F278" t="str">
            <v>Appui-tête gris argent BM/BQ, avec partie inférieure, point de fixation, câble lampe principale</v>
          </cell>
          <cell r="G278">
            <v>662.29166666666652</v>
          </cell>
          <cell r="H278">
            <v>1147.4203124999999</v>
          </cell>
          <cell r="I278">
            <v>0.15</v>
          </cell>
          <cell r="J278">
            <v>975.3072656249999</v>
          </cell>
          <cell r="K278">
            <v>313.01559895833338</v>
          </cell>
          <cell r="L278">
            <v>0.47262500000000018</v>
          </cell>
          <cell r="M278">
            <v>1170.3687187499997</v>
          </cell>
        </row>
        <row r="279">
          <cell r="A279" t="str">
            <v>Appui-tête gris martelé BM/BQ, avec partie inférieure, point de fixation, câble lampe principale</v>
          </cell>
          <cell r="B279" t="str">
            <v>HSAG</v>
          </cell>
          <cell r="C279">
            <v>42053</v>
          </cell>
          <cell r="D279">
            <v>7200126</v>
          </cell>
          <cell r="E279" t="str">
            <v>134572</v>
          </cell>
          <cell r="F279" t="str">
            <v>Appui-tête gris martelé BM/BQ, avec partie inférieure, point de fixation, câble lampe principale</v>
          </cell>
          <cell r="G279">
            <v>682.7</v>
          </cell>
          <cell r="H279">
            <v>1147.4203124999999</v>
          </cell>
          <cell r="I279">
            <v>0.15</v>
          </cell>
          <cell r="J279">
            <v>975.3072656249999</v>
          </cell>
          <cell r="K279">
            <v>292.60726562499985</v>
          </cell>
          <cell r="L279">
            <v>0.42860299637468852</v>
          </cell>
          <cell r="M279">
            <v>1170.3687187499997</v>
          </cell>
        </row>
        <row r="280">
          <cell r="A280" t="str">
            <v>Appui-tête gris argent BM/BQ, avec partie inférieure, câble lampe principale</v>
          </cell>
          <cell r="B280" t="str">
            <v>HSAG</v>
          </cell>
          <cell r="C280">
            <v>42368</v>
          </cell>
          <cell r="D280">
            <v>7220467</v>
          </cell>
          <cell r="F280" t="str">
            <v>Appui-tête gris argent BM/BQ, avec partie inférieure, câble lampe principale</v>
          </cell>
          <cell r="G280">
            <v>473.87499999999994</v>
          </cell>
          <cell r="H280">
            <v>820.98843750000003</v>
          </cell>
          <cell r="I280">
            <v>0.15</v>
          </cell>
          <cell r="J280">
            <v>697.84017187500001</v>
          </cell>
          <cell r="K280">
            <v>223.96517187500007</v>
          </cell>
          <cell r="L280">
            <v>0.47262500000000018</v>
          </cell>
          <cell r="M280">
            <v>837.40820625000003</v>
          </cell>
        </row>
        <row r="281">
          <cell r="A281" t="str">
            <v>Appui-tête gris martelé BM/BQ, avec partie inférieure, câble lampe principale</v>
          </cell>
          <cell r="B281" t="str">
            <v>HSAG</v>
          </cell>
          <cell r="C281">
            <v>42053</v>
          </cell>
          <cell r="D281">
            <v>7200580</v>
          </cell>
          <cell r="E281" t="str">
            <v>8490-5003-23</v>
          </cell>
          <cell r="F281" t="str">
            <v>Appui-tête gris martelé BM/BQ, avec partie inférieure, câble lampe principale</v>
          </cell>
          <cell r="G281">
            <v>488.48</v>
          </cell>
          <cell r="H281">
            <v>820.98843750000003</v>
          </cell>
          <cell r="I281">
            <v>0.15</v>
          </cell>
          <cell r="J281">
            <v>697.84017187500001</v>
          </cell>
          <cell r="K281">
            <v>209.36017187499999</v>
          </cell>
          <cell r="L281">
            <v>0.42859517661930885</v>
          </cell>
          <cell r="M281">
            <v>837.40820625000003</v>
          </cell>
        </row>
        <row r="282">
          <cell r="A282" t="str">
            <v>Appui-tête RAL 7035 LS900 avec partie inférieure</v>
          </cell>
          <cell r="B282" t="str">
            <v>HSAG</v>
          </cell>
          <cell r="C282">
            <v>42368</v>
          </cell>
          <cell r="D282">
            <v>7200123</v>
          </cell>
          <cell r="E282" t="str">
            <v>8219-5922-00</v>
          </cell>
          <cell r="F282" t="str">
            <v>Appui-tête RAL 7035 LS900 avec partie inférieure</v>
          </cell>
          <cell r="G282">
            <v>488.48</v>
          </cell>
          <cell r="H282">
            <v>820.98843750000003</v>
          </cell>
          <cell r="I282">
            <v>0.15</v>
          </cell>
          <cell r="J282">
            <v>697.84017187500001</v>
          </cell>
          <cell r="K282">
            <v>209.36017187499999</v>
          </cell>
          <cell r="L282">
            <v>0.42859517661930885</v>
          </cell>
          <cell r="M282">
            <v>837.40820625000003</v>
          </cell>
        </row>
        <row r="283">
          <cell r="H283">
            <v>0</v>
          </cell>
        </row>
        <row r="284">
          <cell r="A284" t="str">
            <v>Appui-tête RAL 7035, sans partie inférieure, point de fixation, câble lampe principale</v>
          </cell>
          <cell r="B284" t="str">
            <v>HSAG</v>
          </cell>
          <cell r="C284">
            <v>42368</v>
          </cell>
          <cell r="D284">
            <v>7200128</v>
          </cell>
          <cell r="E284" t="str">
            <v>135244</v>
          </cell>
          <cell r="F284" t="str">
            <v>Appui-tête RAL 7035, sans partie inférieure, point de fixation, câble lampe principale</v>
          </cell>
          <cell r="G284">
            <v>615.53</v>
          </cell>
          <cell r="H284">
            <v>1034.5190625</v>
          </cell>
          <cell r="I284">
            <v>0.15</v>
          </cell>
          <cell r="J284">
            <v>879.34120312499999</v>
          </cell>
          <cell r="K284">
            <v>263.81120312500002</v>
          </cell>
          <cell r="L284">
            <v>0.42859195022988322</v>
          </cell>
          <cell r="M284">
            <v>1055.20944375</v>
          </cell>
        </row>
        <row r="285">
          <cell r="A285" t="str">
            <v>Appui-tête RAL 7035 LS900 sans partie inférieure</v>
          </cell>
          <cell r="B285" t="str">
            <v>HSAG</v>
          </cell>
          <cell r="C285">
            <v>42368</v>
          </cell>
          <cell r="D285">
            <v>7220479</v>
          </cell>
          <cell r="E285" t="str">
            <v>8490-5000-13</v>
          </cell>
          <cell r="F285" t="str">
            <v>Appui-tête RAL 7035 LS900 sans partie inférieure</v>
          </cell>
          <cell r="G285">
            <v>488.48</v>
          </cell>
          <cell r="H285">
            <v>820.98843750000003</v>
          </cell>
          <cell r="I285">
            <v>0.15</v>
          </cell>
          <cell r="J285">
            <v>697.84017187500001</v>
          </cell>
          <cell r="K285">
            <v>209.36017187499999</v>
          </cell>
          <cell r="L285">
            <v>0.42859517661930885</v>
          </cell>
          <cell r="M285">
            <v>837.40820625000003</v>
          </cell>
        </row>
        <row r="286">
          <cell r="A286" t="str">
            <v>Appui-tête RAL 7035, sans partie inférieure, câble lampe principale</v>
          </cell>
          <cell r="B286" t="str">
            <v>HSAG</v>
          </cell>
          <cell r="C286">
            <v>42368</v>
          </cell>
          <cell r="D286">
            <v>7220487</v>
          </cell>
          <cell r="E286" t="str">
            <v>8490-5000-14</v>
          </cell>
          <cell r="F286" t="str">
            <v>Appui-tête RAL 7035, sans partie inférieure, câble lampe principale</v>
          </cell>
          <cell r="G286">
            <v>615.53</v>
          </cell>
          <cell r="H286">
            <v>913.55343749999997</v>
          </cell>
          <cell r="I286">
            <v>0.15</v>
          </cell>
          <cell r="J286">
            <v>776.52042187500001</v>
          </cell>
          <cell r="K286">
            <v>160.99042187500004</v>
          </cell>
          <cell r="L286">
            <v>0.26154764491576371</v>
          </cell>
          <cell r="M286">
            <v>931.82450625000001</v>
          </cell>
        </row>
        <row r="287">
          <cell r="A287" t="str">
            <v>Appui-tête RAL 7035, sans partie inférieure, point de fixation</v>
          </cell>
          <cell r="B287" t="str">
            <v>HSAG</v>
          </cell>
          <cell r="C287">
            <v>41974</v>
          </cell>
          <cell r="D287">
            <v>7200130</v>
          </cell>
          <cell r="E287" t="str">
            <v>8490-5000-14</v>
          </cell>
          <cell r="F287" t="str">
            <v>Appui-tête RAL 7035, sans partie inférieure, point de fixation</v>
          </cell>
          <cell r="G287">
            <v>615.53</v>
          </cell>
          <cell r="H287">
            <v>1034.5190625</v>
          </cell>
          <cell r="I287">
            <v>0.15</v>
          </cell>
          <cell r="J287">
            <v>879.34120312499999</v>
          </cell>
          <cell r="K287">
            <v>263.81120312500002</v>
          </cell>
          <cell r="L287">
            <v>0.42859195022988322</v>
          </cell>
          <cell r="M287">
            <v>1055.20944375</v>
          </cell>
        </row>
        <row r="288">
          <cell r="A288" t="str">
            <v>Appui-tête gris argent BM/BQ, sans partie inférieure, point de fixation, câble lampe principale</v>
          </cell>
          <cell r="B288" t="str">
            <v>HSAG</v>
          </cell>
          <cell r="C288">
            <v>42368</v>
          </cell>
          <cell r="D288">
            <v>7220482</v>
          </cell>
          <cell r="F288" t="str">
            <v>Appui-tête gris argent BM/BQ, sans partie inférieure, point de fixation, câble lampe principale</v>
          </cell>
          <cell r="G288">
            <v>597.125</v>
          </cell>
          <cell r="H288">
            <v>1034.5190625</v>
          </cell>
          <cell r="I288">
            <v>0.15</v>
          </cell>
          <cell r="J288">
            <v>879.34120312499999</v>
          </cell>
          <cell r="K288">
            <v>282.21620312499999</v>
          </cell>
          <cell r="L288">
            <v>0.47262499999999996</v>
          </cell>
          <cell r="M288">
            <v>1055.20944375</v>
          </cell>
        </row>
        <row r="289">
          <cell r="A289" t="str">
            <v>Appui-tête gris martelé BM/BQ, sans partie inférieure, point de fixation, câble lampe principale</v>
          </cell>
          <cell r="B289" t="str">
            <v>HSAG</v>
          </cell>
          <cell r="C289">
            <v>42053</v>
          </cell>
          <cell r="D289">
            <v>7200206</v>
          </cell>
          <cell r="E289" t="str">
            <v>8490-5000-15</v>
          </cell>
          <cell r="F289" t="str">
            <v>Appui-tête gris martelé BM/BQ, sans partie inférieure, point de fixation, câble lampe principale</v>
          </cell>
          <cell r="G289">
            <v>615.53</v>
          </cell>
          <cell r="H289">
            <v>1034.5190625</v>
          </cell>
          <cell r="I289">
            <v>0.15</v>
          </cell>
          <cell r="J289">
            <v>879.34120312499999</v>
          </cell>
          <cell r="K289">
            <v>263.81120312500002</v>
          </cell>
          <cell r="L289">
            <v>0.42859195022988322</v>
          </cell>
          <cell r="M289">
            <v>1055.20944375</v>
          </cell>
        </row>
        <row r="290">
          <cell r="A290" t="str">
            <v>Appui-tête gris argent BM/BQ, sans partie inférieure, câble lampe principale</v>
          </cell>
          <cell r="B290" t="str">
            <v>HSAG</v>
          </cell>
          <cell r="C290">
            <v>42368</v>
          </cell>
          <cell r="D290">
            <v>7220486</v>
          </cell>
          <cell r="E290" t="str">
            <v>8490-5000-09</v>
          </cell>
          <cell r="F290" t="str">
            <v>Appui-tête gris argent BM/BQ, sans partie inférieure, câble lampe principale</v>
          </cell>
          <cell r="G290">
            <v>422.76</v>
          </cell>
          <cell r="H290">
            <v>710.54156249999994</v>
          </cell>
          <cell r="I290">
            <v>0.15</v>
          </cell>
          <cell r="J290">
            <v>603.96032812499993</v>
          </cell>
          <cell r="K290">
            <v>181.20032812499994</v>
          </cell>
          <cell r="L290">
            <v>0.42861275457706488</v>
          </cell>
          <cell r="M290">
            <v>724.7523937499999</v>
          </cell>
        </row>
        <row r="291">
          <cell r="A291" t="str">
            <v>Appui-tête gris martelé BM/BQ, sans partie inférieure, câble lampe principale</v>
          </cell>
          <cell r="B291" t="str">
            <v>HSAG</v>
          </cell>
          <cell r="C291">
            <v>42053</v>
          </cell>
          <cell r="D291">
            <v>7200516</v>
          </cell>
          <cell r="E291" t="str">
            <v>8490-5003-22</v>
          </cell>
          <cell r="F291" t="str">
            <v>Appui-tête gris martelé BM/BQ, sans partie inférieure, câble lampe principale</v>
          </cell>
          <cell r="G291">
            <v>422.76</v>
          </cell>
          <cell r="H291">
            <v>710.54156249999994</v>
          </cell>
          <cell r="I291">
            <v>0.15</v>
          </cell>
          <cell r="J291">
            <v>603.96032812499993</v>
          </cell>
          <cell r="K291">
            <v>181.20032812499994</v>
          </cell>
          <cell r="L291">
            <v>0.42861275457706488</v>
          </cell>
          <cell r="M291">
            <v>724.7523937499999</v>
          </cell>
        </row>
        <row r="292">
          <cell r="A292" t="str">
            <v>Appui-tête argent BM/BQ, sans partie inférieure, câble lampe principale</v>
          </cell>
          <cell r="B292" t="str">
            <v>HSAG</v>
          </cell>
          <cell r="C292">
            <v>42214</v>
          </cell>
          <cell r="D292">
            <v>7220486</v>
          </cell>
          <cell r="E292" t="str">
            <v>8490-5000-09</v>
          </cell>
          <cell r="F292" t="str">
            <v>Appui-tête argent BM/BQ, sans partie inférieure, câble lampe principale</v>
          </cell>
          <cell r="G292">
            <v>422.76</v>
          </cell>
          <cell r="H292">
            <v>710.54156249999994</v>
          </cell>
          <cell r="I292">
            <v>0.15</v>
          </cell>
          <cell r="J292">
            <v>603.96032812499993</v>
          </cell>
          <cell r="K292">
            <v>181.20032812499994</v>
          </cell>
          <cell r="L292">
            <v>0.42861275457706488</v>
          </cell>
          <cell r="M292">
            <v>724.7523937499999</v>
          </cell>
        </row>
        <row r="293">
          <cell r="A293" t="str">
            <v>Appui-tête gris argent BM/BQ, sans partie inférieure, point de fixation</v>
          </cell>
          <cell r="B293" t="str">
            <v>HSAG</v>
          </cell>
          <cell r="C293">
            <v>42368</v>
          </cell>
          <cell r="D293">
            <v>7220484</v>
          </cell>
          <cell r="F293" t="str">
            <v>Appui-tête gris argent BM/BQ, sans partie inférieure, point de fixation</v>
          </cell>
          <cell r="G293">
            <v>597.125</v>
          </cell>
          <cell r="H293">
            <v>1034.5190625</v>
          </cell>
          <cell r="I293">
            <v>0.15</v>
          </cell>
          <cell r="J293">
            <v>879.34120312499999</v>
          </cell>
          <cell r="K293">
            <v>282.21620312499999</v>
          </cell>
          <cell r="L293">
            <v>0.47262499999999996</v>
          </cell>
          <cell r="M293">
            <v>1055.20944375</v>
          </cell>
        </row>
        <row r="294">
          <cell r="A294" t="str">
            <v>Appui-tête gris martelé BM/BQ, sans partie inférieure, point de fixation</v>
          </cell>
          <cell r="B294" t="str">
            <v>HSAG</v>
          </cell>
          <cell r="C294">
            <v>42053</v>
          </cell>
          <cell r="D294">
            <v>7200265</v>
          </cell>
          <cell r="E294" t="str">
            <v>8490-5003-21</v>
          </cell>
          <cell r="F294" t="str">
            <v>Appui-tête gris martelé BM/BQ, sans partie inférieure, point de fixation</v>
          </cell>
          <cell r="G294">
            <v>615.53</v>
          </cell>
          <cell r="H294">
            <v>1034.5190625</v>
          </cell>
          <cell r="I294">
            <v>0.15</v>
          </cell>
          <cell r="J294">
            <v>879.34120312499999</v>
          </cell>
          <cell r="K294">
            <v>263.81120312500002</v>
          </cell>
          <cell r="L294">
            <v>0.42859195022988322</v>
          </cell>
          <cell r="M294">
            <v>1055.20944375</v>
          </cell>
        </row>
        <row r="295">
          <cell r="A295" t="str">
            <v>Appui-tête RAL 7035 OM/CTK sans partie inférieure</v>
          </cell>
          <cell r="B295" t="str">
            <v>HSAG</v>
          </cell>
          <cell r="C295">
            <v>42053</v>
          </cell>
          <cell r="D295">
            <v>7200129</v>
          </cell>
          <cell r="E295" t="str">
            <v>8490-5000-13</v>
          </cell>
          <cell r="F295" t="str">
            <v>Appui-tête RAL 7035 OM/CTK sans partie inférieure</v>
          </cell>
          <cell r="G295">
            <v>488.48</v>
          </cell>
          <cell r="H295">
            <v>820.98843750000003</v>
          </cell>
          <cell r="I295">
            <v>0.15</v>
          </cell>
          <cell r="J295">
            <v>697.84017187500001</v>
          </cell>
          <cell r="K295">
            <v>209.36017187499999</v>
          </cell>
          <cell r="L295">
            <v>0.42859517661930885</v>
          </cell>
          <cell r="M295">
            <v>837.40820625000003</v>
          </cell>
        </row>
        <row r="296">
          <cell r="H296">
            <v>0</v>
          </cell>
        </row>
        <row r="297">
          <cell r="A297" t="str">
            <v>Appui-tête RAL 7035 avec partie inférieure pour adaptateur,  adaptateur partie inférieure de l'appui-tête et point de fixation</v>
          </cell>
          <cell r="B297" t="str">
            <v>HSAG</v>
          </cell>
          <cell r="C297">
            <v>42368</v>
          </cell>
          <cell r="D297">
            <v>7200125</v>
          </cell>
          <cell r="F297" t="str">
            <v>Appui-tête RAL 7035 avec partie inférieure pour adaptateur,  adaptateur partie inférieure de l'appui-tête et point de fixation</v>
          </cell>
          <cell r="G297">
            <v>757.91666666666652</v>
          </cell>
          <cell r="H297">
            <v>1313.0906249999998</v>
          </cell>
          <cell r="I297">
            <v>0.15</v>
          </cell>
          <cell r="J297">
            <v>1116.1270312499998</v>
          </cell>
          <cell r="K297">
            <v>358.21036458333333</v>
          </cell>
          <cell r="L297">
            <v>0.47262500000000007</v>
          </cell>
          <cell r="M297">
            <v>1339.3524374999997</v>
          </cell>
        </row>
        <row r="298">
          <cell r="A298" t="str">
            <v>Appui-tête RAL 7035 avec partie inférieure pour adaptateur, adaptateur partie inférieure de l'appui-tête, point de fixation, câble de lampe principale</v>
          </cell>
          <cell r="B298" t="str">
            <v>HSAG</v>
          </cell>
          <cell r="C298">
            <v>41974</v>
          </cell>
          <cell r="D298">
            <v>7200131</v>
          </cell>
          <cell r="F298" t="str">
            <v>Appui-tête RAL 7035 avec partie inférieure pour adaptateur, adaptateur partie inférieure de l'appui-tête, point de fixation, câble de lampe principale</v>
          </cell>
          <cell r="G298">
            <v>757.91666666666652</v>
          </cell>
          <cell r="H298">
            <v>1313.0906249999998</v>
          </cell>
          <cell r="I298">
            <v>0.15</v>
          </cell>
          <cell r="J298">
            <v>1116.1270312499998</v>
          </cell>
          <cell r="K298">
            <v>358.21036458333333</v>
          </cell>
          <cell r="L298">
            <v>0.47262500000000007</v>
          </cell>
          <cell r="M298">
            <v>1339.3524374999997</v>
          </cell>
        </row>
        <row r="299">
          <cell r="A299" t="str">
            <v>Appui-tête RAL 7035 avec partie inférieure pour adaptateur, adaptateur partie inférieure de l'appui-tête, point de fixation</v>
          </cell>
          <cell r="B299" t="str">
            <v>HSAG</v>
          </cell>
          <cell r="C299">
            <v>42053</v>
          </cell>
          <cell r="D299">
            <v>7200132</v>
          </cell>
          <cell r="F299" t="str">
            <v>Appui-tête RAL 7035 avec partie inférieure pour adaptateur, adaptateur partie inférieure de l'appui-tête, point de fixation</v>
          </cell>
          <cell r="G299">
            <v>757.91666666666652</v>
          </cell>
          <cell r="H299">
            <v>1313.0906249999998</v>
          </cell>
          <cell r="I299">
            <v>0.15</v>
          </cell>
          <cell r="J299">
            <v>1116.1270312499998</v>
          </cell>
          <cell r="K299">
            <v>358.21036458333333</v>
          </cell>
          <cell r="L299">
            <v>0.47262500000000007</v>
          </cell>
          <cell r="M299">
            <v>1339.3524374999997</v>
          </cell>
        </row>
        <row r="300">
          <cell r="A300" t="str">
            <v>Appui-tête RAL 7035 avec partie inférieure pour adaptateur, adaptateur partie inférieure de l'appui-tête</v>
          </cell>
          <cell r="B300" t="str">
            <v>HSAG</v>
          </cell>
          <cell r="C300">
            <v>41974</v>
          </cell>
          <cell r="D300">
            <v>7200152</v>
          </cell>
          <cell r="F300" t="str">
            <v>Appui-tête RAL 7035 avec partie inférieure pour adaptateur, adaptateur partie inférieure de l'appui-tête</v>
          </cell>
          <cell r="G300">
            <v>553.91666666666663</v>
          </cell>
          <cell r="H300">
            <v>959.66062499999998</v>
          </cell>
          <cell r="I300">
            <v>0.15</v>
          </cell>
          <cell r="J300">
            <v>815.71153125000001</v>
          </cell>
          <cell r="K300">
            <v>261.79486458333338</v>
          </cell>
          <cell r="L300">
            <v>0.47262500000000013</v>
          </cell>
          <cell r="M300">
            <v>978.85383749999994</v>
          </cell>
        </row>
        <row r="301">
          <cell r="A301" t="str">
            <v>Appui-tête RAL 7035 avec partie inférieure pour adaptateur, adaptateur partie inférieure de l'appui-tête, câble de lampe principale</v>
          </cell>
          <cell r="B301" t="str">
            <v>HSAG</v>
          </cell>
          <cell r="C301">
            <v>41974</v>
          </cell>
          <cell r="D301">
            <v>7200153</v>
          </cell>
          <cell r="F301" t="str">
            <v>Appui-tête RAL 7035 avec partie inférieure pour adaptateur, adaptateur partie inférieure de l'appui-tête, câble de lampe principale</v>
          </cell>
          <cell r="G301">
            <v>553.91666666666663</v>
          </cell>
          <cell r="H301">
            <v>959.66062499999998</v>
          </cell>
          <cell r="I301">
            <v>0.15</v>
          </cell>
          <cell r="J301">
            <v>815.71153125000001</v>
          </cell>
          <cell r="K301">
            <v>261.79486458333338</v>
          </cell>
          <cell r="L301">
            <v>0.47262500000000013</v>
          </cell>
          <cell r="M301">
            <v>978.85383749999994</v>
          </cell>
        </row>
        <row r="302">
          <cell r="A302" t="str">
            <v>Appui-tête RAL 7035 OM/CTK avec partie inférieure pour adaptateur, adaptateur partie inférieure de l'appui-tête</v>
          </cell>
          <cell r="B302" t="str">
            <v>HSAG</v>
          </cell>
          <cell r="C302">
            <v>41974</v>
          </cell>
          <cell r="D302">
            <v>7200171</v>
          </cell>
          <cell r="F302" t="str">
            <v>Appui-tête RAL 7035 OM/CTK avec partie inférieure pour adaptateur, adaptateur partie inférieure de l'appui-tête</v>
          </cell>
          <cell r="G302">
            <v>473.87499999999994</v>
          </cell>
          <cell r="H302">
            <v>820.98843750000003</v>
          </cell>
          <cell r="I302">
            <v>0.15</v>
          </cell>
          <cell r="J302">
            <v>697.84017187500001</v>
          </cell>
          <cell r="K302">
            <v>223.96517187500007</v>
          </cell>
          <cell r="L302">
            <v>0.47262500000000018</v>
          </cell>
          <cell r="M302">
            <v>837.40820625000003</v>
          </cell>
        </row>
        <row r="303">
          <cell r="H303">
            <v>0</v>
          </cell>
        </row>
        <row r="304">
          <cell r="A304" t="str">
            <v>Appui-tête RAL 7035 sans poignées avec partie inférieure, câble de lampe principale, point de fixation</v>
          </cell>
          <cell r="B304" t="str">
            <v>HSAG</v>
          </cell>
          <cell r="C304">
            <v>41974</v>
          </cell>
          <cell r="D304">
            <v>7200521</v>
          </cell>
          <cell r="F304" t="str">
            <v>Appui-tête RAL 7035 sans poignées avec partie inférieure, câble de lampe principale, point de fixation</v>
          </cell>
          <cell r="G304">
            <v>636.79166666666652</v>
          </cell>
          <cell r="H304">
            <v>1103.2415624999999</v>
          </cell>
          <cell r="I304">
            <v>0.15</v>
          </cell>
          <cell r="J304">
            <v>937.75532812499989</v>
          </cell>
          <cell r="K304">
            <v>300.96366145833338</v>
          </cell>
          <cell r="L304">
            <v>0.47262500000000018</v>
          </cell>
          <cell r="M304">
            <v>1125.3063937499999</v>
          </cell>
        </row>
        <row r="305">
          <cell r="A305" t="str">
            <v>Appui-tête gris martelé sans poignées avec partie inférieure, câble de lampe principale, point de fixation</v>
          </cell>
          <cell r="B305" t="str">
            <v>HSAG</v>
          </cell>
          <cell r="C305">
            <v>41974</v>
          </cell>
          <cell r="D305">
            <v>7200522</v>
          </cell>
          <cell r="F305" t="str">
            <v>Appui-tête gris martelé sans poignées avec partie inférieure, câble de lampe principale, point de fixation</v>
          </cell>
          <cell r="G305">
            <v>631.12499999999989</v>
          </cell>
          <cell r="H305">
            <v>1093.4240624999998</v>
          </cell>
          <cell r="I305">
            <v>0.15</v>
          </cell>
          <cell r="J305">
            <v>929.41045312499978</v>
          </cell>
          <cell r="K305">
            <v>298.28545312499989</v>
          </cell>
          <cell r="L305">
            <v>0.47262499999999991</v>
          </cell>
          <cell r="M305">
            <v>1115.2925437499996</v>
          </cell>
        </row>
        <row r="306">
          <cell r="H306">
            <v>0</v>
          </cell>
        </row>
        <row r="307">
          <cell r="A307" t="str">
            <v>Pièces détachées HAAG-STREIT</v>
          </cell>
          <cell r="F307" t="str">
            <v>Pièces détachées HAAG-STREIT</v>
          </cell>
          <cell r="H307">
            <v>0</v>
          </cell>
        </row>
        <row r="308">
          <cell r="A308" t="str">
            <v>Câble avec prise pour boîtier ampoule BM/BQ/BC</v>
          </cell>
          <cell r="B308" t="str">
            <v>HSAG</v>
          </cell>
          <cell r="C308">
            <v>41974</v>
          </cell>
          <cell r="D308">
            <v>3000337</v>
          </cell>
          <cell r="E308" t="str">
            <v>135048</v>
          </cell>
          <cell r="F308" t="str">
            <v>Câble avec prise pour boîtier ampoule BM/BQ/BC</v>
          </cell>
          <cell r="G308">
            <v>32.130000000000003</v>
          </cell>
          <cell r="H308">
            <v>53.996249999999996</v>
          </cell>
          <cell r="I308">
            <v>0.15</v>
          </cell>
          <cell r="J308">
            <v>45.896812499999996</v>
          </cell>
          <cell r="K308">
            <v>13.766812499999993</v>
          </cell>
          <cell r="L308">
            <v>0.42847222222222198</v>
          </cell>
          <cell r="M308">
            <v>55.076174999999992</v>
          </cell>
        </row>
        <row r="309">
          <cell r="A309" t="str">
            <v>Chariot pour verre intercalaire avec rail (BM/BQ)</v>
          </cell>
          <cell r="B309" t="str">
            <v>HSAG</v>
          </cell>
          <cell r="C309">
            <v>42368</v>
          </cell>
          <cell r="D309">
            <v>1400100</v>
          </cell>
          <cell r="E309" t="str">
            <v>149357</v>
          </cell>
          <cell r="F309" t="str">
            <v>Chariot pour verre intercalaire avec rail (BM/BQ)</v>
          </cell>
          <cell r="G309">
            <v>201.52</v>
          </cell>
          <cell r="H309">
            <v>338.70375000000001</v>
          </cell>
          <cell r="I309">
            <v>0.15</v>
          </cell>
          <cell r="J309">
            <v>287.89818750000001</v>
          </cell>
          <cell r="K309">
            <v>86.378187499999996</v>
          </cell>
          <cell r="L309">
            <v>0.4286333242358078</v>
          </cell>
          <cell r="M309">
            <v>345.477825</v>
          </cell>
        </row>
        <row r="310">
          <cell r="A310" t="str">
            <v>Verre intercalaire de Hruby -58,6 dioptrie</v>
          </cell>
          <cell r="B310" t="str">
            <v>HSAG</v>
          </cell>
          <cell r="C310">
            <v>42053</v>
          </cell>
          <cell r="D310">
            <v>1400223</v>
          </cell>
          <cell r="E310" t="str">
            <v>8204-8000-18</v>
          </cell>
          <cell r="F310" t="str">
            <v>Verre intercalaire de Hruby -58,6 dioptrie</v>
          </cell>
          <cell r="G310">
            <v>152.6</v>
          </cell>
          <cell r="H310">
            <v>256.48218750000001</v>
          </cell>
          <cell r="I310">
            <v>0.15</v>
          </cell>
          <cell r="J310">
            <v>218.00985937500002</v>
          </cell>
          <cell r="K310">
            <v>65.409859375000025</v>
          </cell>
          <cell r="L310">
            <v>0.42863603784403687</v>
          </cell>
          <cell r="M310">
            <v>261.61183125000002</v>
          </cell>
        </row>
        <row r="311">
          <cell r="A311" t="str">
            <v>Plaque de guidage 900-415</v>
          </cell>
          <cell r="B311" t="str">
            <v>HSAG</v>
          </cell>
          <cell r="C311">
            <v>42368</v>
          </cell>
          <cell r="D311">
            <v>1001219</v>
          </cell>
          <cell r="E311" t="str">
            <v>8490-8000-09</v>
          </cell>
          <cell r="F311" t="str">
            <v>Plaque de guidage 900-415</v>
          </cell>
          <cell r="G311">
            <v>59.39</v>
          </cell>
          <cell r="H311">
            <v>99.811249999999973</v>
          </cell>
          <cell r="I311">
            <v>0.15</v>
          </cell>
          <cell r="J311">
            <v>84.839562499999971</v>
          </cell>
          <cell r="K311">
            <v>25.449562499999971</v>
          </cell>
          <cell r="L311">
            <v>0.42851595386428643</v>
          </cell>
          <cell r="M311">
            <v>101.80747499999997</v>
          </cell>
        </row>
        <row r="312">
          <cell r="A312" t="str">
            <v xml:space="preserve">Fusible FST 800 mA / 250 V pour transformateur BC 900 
1001307 </v>
          </cell>
          <cell r="B312" t="str">
            <v>HSAG</v>
          </cell>
          <cell r="C312">
            <v>42368</v>
          </cell>
          <cell r="D312">
            <v>1001330</v>
          </cell>
          <cell r="F312" t="str">
            <v xml:space="preserve">Fusible FST 800 mA / 250 V pour transformateur BC 900 
1001307 </v>
          </cell>
          <cell r="G312">
            <v>1.9361111111111107</v>
          </cell>
          <cell r="H312">
            <v>3.3543124999999994</v>
          </cell>
          <cell r="I312">
            <v>0.15</v>
          </cell>
          <cell r="J312">
            <v>2.8511656249999993</v>
          </cell>
          <cell r="K312">
            <v>0.91505451388888859</v>
          </cell>
          <cell r="L312">
            <v>0.47262499999999996</v>
          </cell>
          <cell r="M312">
            <v>3.4213987499999989</v>
          </cell>
        </row>
        <row r="313">
          <cell r="A313" t="str">
            <v xml:space="preserve">Fusible FST 3.15 mA / 250 V pour transformateur BC 900 1001307et tiroir avec transformateur BC 900 1400404 </v>
          </cell>
          <cell r="B313" t="str">
            <v>HSAG</v>
          </cell>
          <cell r="C313">
            <v>42368</v>
          </cell>
          <cell r="D313">
            <v>1001331</v>
          </cell>
          <cell r="F313" t="str">
            <v xml:space="preserve">Fusible FST 3.15 mA / 250 V pour transformateur BC 900 1001307et tiroir avec transformateur BC 900 1400404 </v>
          </cell>
          <cell r="G313">
            <v>1.9361111111111107</v>
          </cell>
          <cell r="H313">
            <v>3.3543124999999994</v>
          </cell>
          <cell r="I313">
            <v>0.15</v>
          </cell>
          <cell r="J313">
            <v>2.8511656249999993</v>
          </cell>
          <cell r="K313">
            <v>0.91505451388888859</v>
          </cell>
          <cell r="L313">
            <v>0.47262499999999996</v>
          </cell>
          <cell r="M313">
            <v>3.4213987499999989</v>
          </cell>
        </row>
        <row r="314">
          <cell r="A314" t="str">
            <v>Miroir long BM/BQ</v>
          </cell>
          <cell r="B314" t="str">
            <v>HSAG</v>
          </cell>
          <cell r="C314">
            <v>42368</v>
          </cell>
          <cell r="D314">
            <v>1001590</v>
          </cell>
          <cell r="E314" t="str">
            <v>161071</v>
          </cell>
          <cell r="F314" t="str">
            <v>Miroir long BM/BQ</v>
          </cell>
          <cell r="G314">
            <v>88.59</v>
          </cell>
          <cell r="H314">
            <v>148.89875000000001</v>
          </cell>
          <cell r="I314">
            <v>0.15</v>
          </cell>
          <cell r="J314">
            <v>126.56393750000001</v>
          </cell>
          <cell r="K314">
            <v>37.973937500000005</v>
          </cell>
          <cell r="L314">
            <v>0.42864812619934534</v>
          </cell>
          <cell r="M314">
            <v>151.87672499999999</v>
          </cell>
        </row>
        <row r="315">
          <cell r="A315" t="str">
            <v>Miroir court BM/BQ</v>
          </cell>
          <cell r="B315" t="str">
            <v>HSAG</v>
          </cell>
          <cell r="C315">
            <v>42368</v>
          </cell>
          <cell r="D315">
            <v>1001591</v>
          </cell>
          <cell r="E315" t="str">
            <v>8490-5003-09</v>
          </cell>
          <cell r="F315" t="str">
            <v>Miroir court BM/BQ</v>
          </cell>
          <cell r="G315">
            <v>69.12</v>
          </cell>
          <cell r="H315">
            <v>116.17374999999998</v>
          </cell>
          <cell r="I315">
            <v>0.15</v>
          </cell>
          <cell r="J315">
            <v>98.747687499999984</v>
          </cell>
          <cell r="K315">
            <v>29.627687499999979</v>
          </cell>
          <cell r="L315">
            <v>0.42864131221064783</v>
          </cell>
          <cell r="M315">
            <v>118.49722499999997</v>
          </cell>
        </row>
        <row r="316">
          <cell r="A316" t="str">
            <v>Couvercle - cache du support tige de réglage BM/BQ/BP</v>
          </cell>
          <cell r="B316" t="str">
            <v>HSAG</v>
          </cell>
          <cell r="C316">
            <v>42368</v>
          </cell>
          <cell r="D316">
            <v>1002788</v>
          </cell>
          <cell r="E316" t="str">
            <v>8490-5003-10</v>
          </cell>
          <cell r="F316" t="str">
            <v>Couvercle - cache du support tige de réglage BM/BQ/BP</v>
          </cell>
          <cell r="G316">
            <v>10.71</v>
          </cell>
          <cell r="H316">
            <v>17.998750000000001</v>
          </cell>
          <cell r="I316">
            <v>0.15</v>
          </cell>
          <cell r="J316">
            <v>15.298937500000001</v>
          </cell>
          <cell r="K316">
            <v>4.5889375000000001</v>
          </cell>
          <cell r="L316">
            <v>0.4284722222222222</v>
          </cell>
          <cell r="M316">
            <v>18.358725</v>
          </cell>
        </row>
        <row r="317">
          <cell r="A317" t="str">
            <v>Couvercle - cache du support tige de réglage 900BC</v>
          </cell>
          <cell r="B317" t="str">
            <v>HSAG</v>
          </cell>
          <cell r="C317">
            <v>42368</v>
          </cell>
          <cell r="D317">
            <v>1200600</v>
          </cell>
          <cell r="E317" t="str">
            <v>8490-5005-02</v>
          </cell>
          <cell r="F317" t="str">
            <v>Couvercle - cache du support tige de réglage 900BC</v>
          </cell>
          <cell r="G317">
            <v>1.85</v>
          </cell>
          <cell r="H317">
            <v>3.1088750000000003</v>
          </cell>
          <cell r="I317">
            <v>0.15</v>
          </cell>
          <cell r="J317">
            <v>2.6425437500000002</v>
          </cell>
          <cell r="K317">
            <v>0.7925437500000001</v>
          </cell>
          <cell r="L317">
            <v>0.42840202702702707</v>
          </cell>
          <cell r="M317">
            <v>3.1710525000000001</v>
          </cell>
        </row>
        <row r="318">
          <cell r="A318" t="str">
            <v>Miroir BC900</v>
          </cell>
          <cell r="B318" t="str">
            <v>HSAG</v>
          </cell>
          <cell r="C318">
            <v>42368</v>
          </cell>
          <cell r="D318">
            <v>1200602</v>
          </cell>
          <cell r="E318" t="str">
            <v>135241</v>
          </cell>
          <cell r="F318" t="str">
            <v>Miroir BC900</v>
          </cell>
          <cell r="G318">
            <v>52.57</v>
          </cell>
          <cell r="H318">
            <v>88.357500000000002</v>
          </cell>
          <cell r="I318">
            <v>0.15</v>
          </cell>
          <cell r="J318">
            <v>75.103875000000002</v>
          </cell>
          <cell r="K318">
            <v>22.533875000000002</v>
          </cell>
          <cell r="L318">
            <v>0.42864513981358193</v>
          </cell>
          <cell r="M318">
            <v>90.124650000000003</v>
          </cell>
        </row>
        <row r="319">
          <cell r="A319" t="str">
            <v>Oculaire 10x BC,BD,BMV (l'unité)</v>
          </cell>
          <cell r="B319" t="str">
            <v>HSAG</v>
          </cell>
          <cell r="C319">
            <v>42053</v>
          </cell>
          <cell r="D319">
            <v>1200671</v>
          </cell>
          <cell r="E319" t="str">
            <v>8490-5004-12</v>
          </cell>
          <cell r="F319" t="str">
            <v>Oculaire 10x BC,BD,BMV (l'unité)</v>
          </cell>
          <cell r="G319">
            <v>300.83</v>
          </cell>
          <cell r="H319">
            <v>505.60124999999999</v>
          </cell>
          <cell r="I319">
            <v>0.15</v>
          </cell>
          <cell r="J319">
            <v>429.76106249999998</v>
          </cell>
          <cell r="K319">
            <v>128.9310625</v>
          </cell>
          <cell r="L319">
            <v>0.42858445799953465</v>
          </cell>
          <cell r="M319">
            <v>515.71327499999995</v>
          </cell>
        </row>
        <row r="320">
          <cell r="A320" t="str">
            <v>Rivet pour papier mentonnière</v>
          </cell>
          <cell r="B320" t="str">
            <v>HSAG</v>
          </cell>
          <cell r="C320">
            <v>41974</v>
          </cell>
          <cell r="D320">
            <v>1200713</v>
          </cell>
          <cell r="E320" t="str">
            <v>120731</v>
          </cell>
          <cell r="F320" t="str">
            <v>Rivet pour papier mentonnière</v>
          </cell>
          <cell r="G320">
            <v>3.07</v>
          </cell>
          <cell r="H320">
            <v>5.154187499999999</v>
          </cell>
          <cell r="I320">
            <v>0.15</v>
          </cell>
          <cell r="J320">
            <v>4.3810593749999995</v>
          </cell>
          <cell r="K320">
            <v>1.3110593749999997</v>
          </cell>
          <cell r="L320">
            <v>0.42705517100977192</v>
          </cell>
          <cell r="M320">
            <v>5.2572712499999996</v>
          </cell>
        </row>
        <row r="321">
          <cell r="A321" t="str">
            <v>Tige d'ajustage BC</v>
          </cell>
          <cell r="B321" t="str">
            <v>HSAG</v>
          </cell>
          <cell r="C321">
            <v>42368</v>
          </cell>
          <cell r="D321">
            <v>1200782</v>
          </cell>
          <cell r="F321" t="str">
            <v>Tige d'ajustage BC</v>
          </cell>
          <cell r="G321">
            <v>41.55555555555555</v>
          </cell>
          <cell r="H321">
            <v>71.995000000000005</v>
          </cell>
          <cell r="I321">
            <v>0.15</v>
          </cell>
          <cell r="J321">
            <v>61.195750000000004</v>
          </cell>
          <cell r="K321">
            <v>19.640194444444454</v>
          </cell>
          <cell r="L321">
            <v>0.47262500000000029</v>
          </cell>
          <cell r="M321">
            <v>73.434899999999999</v>
          </cell>
        </row>
        <row r="322">
          <cell r="A322" t="str">
            <v>Oculaire 6,3x (l'unité) - BM</v>
          </cell>
          <cell r="B322" t="str">
            <v>HSAG</v>
          </cell>
          <cell r="C322">
            <v>42053</v>
          </cell>
          <cell r="D322">
            <v>1400338</v>
          </cell>
          <cell r="F322" t="str">
            <v>Oculaire 6,3x (l'unité) - BM</v>
          </cell>
          <cell r="G322">
            <v>350.38888888888886</v>
          </cell>
          <cell r="H322">
            <v>607.04875000000004</v>
          </cell>
          <cell r="I322">
            <v>0.15</v>
          </cell>
          <cell r="J322">
            <v>515.99143750000007</v>
          </cell>
          <cell r="K322">
            <v>165.60254861111122</v>
          </cell>
          <cell r="L322">
            <v>0.47262500000000035</v>
          </cell>
          <cell r="M322">
            <v>619.18972500000007</v>
          </cell>
        </row>
        <row r="323">
          <cell r="A323" t="str">
            <v>Oculaire 16x (l'unité) - BM</v>
          </cell>
          <cell r="B323" t="str">
            <v>HSAG</v>
          </cell>
          <cell r="C323">
            <v>42053</v>
          </cell>
          <cell r="D323">
            <v>1400243</v>
          </cell>
          <cell r="E323" t="str">
            <v>8490-8004-04</v>
          </cell>
          <cell r="F323" t="str">
            <v>Oculaire 16x (l'unité) - BM</v>
          </cell>
          <cell r="G323">
            <v>182.05</v>
          </cell>
          <cell r="H323">
            <v>305.97874999999999</v>
          </cell>
          <cell r="I323">
            <v>0.15</v>
          </cell>
          <cell r="J323">
            <v>260.08193749999998</v>
          </cell>
          <cell r="K323">
            <v>78.03193749999997</v>
          </cell>
          <cell r="L323">
            <v>0.42862915407854968</v>
          </cell>
          <cell r="M323">
            <v>312.09832499999999</v>
          </cell>
        </row>
        <row r="324">
          <cell r="A324" t="str">
            <v>Oculaire 10x (l'unité) - BM</v>
          </cell>
          <cell r="B324" t="str">
            <v>HSAG</v>
          </cell>
          <cell r="C324">
            <v>42053</v>
          </cell>
          <cell r="D324">
            <v>1400333</v>
          </cell>
          <cell r="E324" t="str">
            <v>132128</v>
          </cell>
          <cell r="F324" t="str">
            <v>Oculaire 10x (l'unité) - BM</v>
          </cell>
          <cell r="G324">
            <v>176.21</v>
          </cell>
          <cell r="H324">
            <v>296.16124999999994</v>
          </cell>
          <cell r="I324">
            <v>0.15</v>
          </cell>
          <cell r="J324">
            <v>251.73706249999995</v>
          </cell>
          <cell r="K324">
            <v>75.527062499999943</v>
          </cell>
          <cell r="L324">
            <v>0.42861961579933</v>
          </cell>
          <cell r="M324">
            <v>302.08447499999994</v>
          </cell>
        </row>
        <row r="325">
          <cell r="A325" t="str">
            <v>Oculaire 25x (l'unité) - BM</v>
          </cell>
          <cell r="B325" t="str">
            <v>HSAG</v>
          </cell>
          <cell r="C325">
            <v>42053</v>
          </cell>
          <cell r="D325">
            <v>1400337</v>
          </cell>
          <cell r="F325" t="str">
            <v>Oculaire 25x (l'unité) - BM</v>
          </cell>
          <cell r="G325">
            <v>308.83333333333326</v>
          </cell>
          <cell r="H325">
            <v>535.05374999999992</v>
          </cell>
          <cell r="I325">
            <v>0.15</v>
          </cell>
          <cell r="J325">
            <v>454.79568749999993</v>
          </cell>
          <cell r="K325">
            <v>145.96235416666667</v>
          </cell>
          <cell r="L325">
            <v>0.47262500000000013</v>
          </cell>
          <cell r="M325">
            <v>545.75482499999987</v>
          </cell>
        </row>
        <row r="326">
          <cell r="A326" t="str">
            <v>Tiroir avec transformateur BC900 pour HSM-901</v>
          </cell>
          <cell r="B326" t="str">
            <v>HSAG</v>
          </cell>
          <cell r="C326">
            <v>42368</v>
          </cell>
          <cell r="D326">
            <v>1400404</v>
          </cell>
          <cell r="F326" t="str">
            <v>Tiroir avec transformateur BC900 pour HSM-901</v>
          </cell>
          <cell r="G326">
            <v>337.16666666666663</v>
          </cell>
          <cell r="H326">
            <v>584.1412499999999</v>
          </cell>
          <cell r="I326">
            <v>0.15</v>
          </cell>
          <cell r="J326">
            <v>496.52006249999994</v>
          </cell>
          <cell r="K326">
            <v>159.35339583333331</v>
          </cell>
          <cell r="L326">
            <v>0.47262499999999996</v>
          </cell>
          <cell r="M326">
            <v>595.82407499999988</v>
          </cell>
        </row>
        <row r="327">
          <cell r="A327" t="str">
            <v>Cache rail (à l'unité), gris martelé (modèle avant 2012)</v>
          </cell>
          <cell r="B327" t="str">
            <v>HSAG</v>
          </cell>
          <cell r="C327">
            <v>41974</v>
          </cell>
          <cell r="D327">
            <v>1020995</v>
          </cell>
          <cell r="E327" t="str">
            <v>8490-8000-17</v>
          </cell>
          <cell r="F327" t="str">
            <v>Cache rail (à l'unité), gris martelé (modèle avant 2012)</v>
          </cell>
          <cell r="G327">
            <v>6.57</v>
          </cell>
          <cell r="H327">
            <v>11.0446875</v>
          </cell>
          <cell r="I327">
            <v>0.15</v>
          </cell>
          <cell r="J327">
            <v>9.3879843750000003</v>
          </cell>
          <cell r="K327">
            <v>2.817984375</v>
          </cell>
          <cell r="L327">
            <v>0.42891695205479452</v>
          </cell>
          <cell r="M327">
            <v>11.26558125</v>
          </cell>
        </row>
        <row r="328">
          <cell r="A328" t="str">
            <v>Cache-rail complet BD/BP 900V (modèle avant 2012)</v>
          </cell>
          <cell r="B328" t="str">
            <v>HSAG</v>
          </cell>
          <cell r="C328">
            <v>41974</v>
          </cell>
          <cell r="D328">
            <v>1004267</v>
          </cell>
          <cell r="F328" t="str">
            <v>Cache-rail complet BD/BP 900V (modèle avant 2012)</v>
          </cell>
          <cell r="G328">
            <v>20.541666666666664</v>
          </cell>
          <cell r="H328">
            <v>35.588437499999998</v>
          </cell>
          <cell r="I328">
            <v>0.15</v>
          </cell>
          <cell r="J328">
            <v>30.250171874999999</v>
          </cell>
          <cell r="K328">
            <v>9.7085052083333352</v>
          </cell>
          <cell r="L328">
            <v>0.47262500000000013</v>
          </cell>
          <cell r="M328">
            <v>36.300206249999995</v>
          </cell>
        </row>
        <row r="329">
          <cell r="A329" t="str">
            <v>Cache-rail RAL 7035 (modèle avant 2012)</v>
          </cell>
          <cell r="B329" t="str">
            <v>HSAG</v>
          </cell>
          <cell r="C329">
            <v>41974</v>
          </cell>
          <cell r="D329">
            <v>1200489</v>
          </cell>
          <cell r="E329" t="str">
            <v>8490-8000-23</v>
          </cell>
          <cell r="F329" t="str">
            <v>Cache-rail RAL 7035 (modèle avant 2012)</v>
          </cell>
          <cell r="G329">
            <v>19.71</v>
          </cell>
          <cell r="H329">
            <v>33.134062499999999</v>
          </cell>
          <cell r="I329">
            <v>0.15</v>
          </cell>
          <cell r="J329">
            <v>28.163953124999999</v>
          </cell>
          <cell r="K329">
            <v>8.4539531249999982</v>
          </cell>
          <cell r="L329">
            <v>0.42891695205479441</v>
          </cell>
          <cell r="M329">
            <v>33.796743749999997</v>
          </cell>
        </row>
        <row r="330">
          <cell r="H330">
            <v>0</v>
          </cell>
        </row>
        <row r="331">
          <cell r="A331" t="str">
            <v>Cache rail (à l'unité), gris martelé (modèle 2012)</v>
          </cell>
          <cell r="B331" t="str">
            <v>HSAG</v>
          </cell>
          <cell r="C331">
            <v>42053</v>
          </cell>
          <cell r="D331">
            <v>1021555</v>
          </cell>
          <cell r="E331" t="str">
            <v>8490-8000-19</v>
          </cell>
          <cell r="F331" t="str">
            <v>Cache rail (à l'unité), gris martelé (modèle 2012)</v>
          </cell>
          <cell r="G331">
            <v>6.57</v>
          </cell>
          <cell r="H331">
            <v>11.0446875</v>
          </cell>
          <cell r="I331">
            <v>0.15</v>
          </cell>
          <cell r="J331">
            <v>9.3879843750000003</v>
          </cell>
          <cell r="K331">
            <v>2.817984375</v>
          </cell>
          <cell r="L331">
            <v>0.42891695205479452</v>
          </cell>
          <cell r="M331">
            <v>11.26558125</v>
          </cell>
        </row>
        <row r="332">
          <cell r="A332" t="str">
            <v>Cache-rail OM900/CTK922</v>
          </cell>
          <cell r="B332" t="str">
            <v>HSAG</v>
          </cell>
          <cell r="C332">
            <v>41974</v>
          </cell>
          <cell r="D332">
            <v>1300079</v>
          </cell>
          <cell r="F332" t="str">
            <v>Cache-rail OM900/CTK922</v>
          </cell>
          <cell r="G332">
            <v>27.624999999999996</v>
          </cell>
          <cell r="H332">
            <v>47.860312499999999</v>
          </cell>
          <cell r="I332">
            <v>0.15</v>
          </cell>
          <cell r="J332">
            <v>40.681265625000002</v>
          </cell>
          <cell r="K332">
            <v>13.056265625000005</v>
          </cell>
          <cell r="L332">
            <v>0.47262500000000024</v>
          </cell>
          <cell r="M332">
            <v>48.817518749999998</v>
          </cell>
        </row>
        <row r="333">
          <cell r="A333" t="str">
            <v>Cache-rail complet BC900</v>
          </cell>
          <cell r="B333" t="str">
            <v>HSAG</v>
          </cell>
          <cell r="C333">
            <v>41974</v>
          </cell>
          <cell r="D333">
            <v>1300142</v>
          </cell>
          <cell r="E333" t="str">
            <v>8490-5005-11</v>
          </cell>
          <cell r="F333" t="str">
            <v>Cache-rail complet BC900</v>
          </cell>
          <cell r="G333">
            <v>28.48</v>
          </cell>
          <cell r="H333">
            <v>47.860312499999999</v>
          </cell>
          <cell r="I333">
            <v>0.15</v>
          </cell>
          <cell r="J333">
            <v>40.681265625000002</v>
          </cell>
          <cell r="K333">
            <v>12.201265625000001</v>
          </cell>
          <cell r="L333">
            <v>0.42841522559691014</v>
          </cell>
          <cell r="M333">
            <v>48.817518749999998</v>
          </cell>
        </row>
        <row r="334">
          <cell r="A334" t="str">
            <v>Cache-rail complet BD/BP/BM 900V (modèle 2012)</v>
          </cell>
          <cell r="B334" t="str">
            <v>HSAG</v>
          </cell>
          <cell r="C334">
            <v>42368</v>
          </cell>
          <cell r="D334">
            <v>1021561</v>
          </cell>
          <cell r="F334" t="str">
            <v>Cache-rail complet BD/BP/BM 900V (modèle 2012)</v>
          </cell>
          <cell r="G334">
            <v>21.958333333333332</v>
          </cell>
          <cell r="H334">
            <v>38.042812500000004</v>
          </cell>
          <cell r="I334">
            <v>0.15</v>
          </cell>
          <cell r="J334">
            <v>32.336390625000007</v>
          </cell>
          <cell r="K334">
            <v>10.378057291666675</v>
          </cell>
          <cell r="L334">
            <v>0.47262500000000041</v>
          </cell>
          <cell r="M334">
            <v>38.803668750000007</v>
          </cell>
        </row>
        <row r="335">
          <cell r="A335" t="str">
            <v>Cache-rail argent (modèle long)</v>
          </cell>
          <cell r="B335" t="str">
            <v>HSAG</v>
          </cell>
          <cell r="C335">
            <v>42368</v>
          </cell>
          <cell r="D335">
            <v>1021913</v>
          </cell>
          <cell r="F335" t="str">
            <v>Cache-rail argent (modèle long)</v>
          </cell>
          <cell r="G335">
            <v>6.3749999999999991</v>
          </cell>
          <cell r="H335">
            <v>11.0446875</v>
          </cell>
          <cell r="I335">
            <v>0.15</v>
          </cell>
          <cell r="J335">
            <v>9.3879843750000003</v>
          </cell>
          <cell r="K335">
            <v>3.0129843750000012</v>
          </cell>
          <cell r="L335">
            <v>0.47262500000000024</v>
          </cell>
          <cell r="M335">
            <v>11.26558125</v>
          </cell>
        </row>
        <row r="336">
          <cell r="A336" t="str">
            <v>Cache-rail RAL 7035 (modèle long)</v>
          </cell>
          <cell r="B336" t="str">
            <v>HSAG</v>
          </cell>
          <cell r="C336">
            <v>42368</v>
          </cell>
          <cell r="D336">
            <v>1021914</v>
          </cell>
          <cell r="F336" t="str">
            <v>Cache-rail RAL 7035 (modèle long)</v>
          </cell>
          <cell r="G336">
            <v>6.3749999999999991</v>
          </cell>
          <cell r="H336">
            <v>11.0446875</v>
          </cell>
          <cell r="I336">
            <v>0.15</v>
          </cell>
          <cell r="J336">
            <v>9.3879843750000003</v>
          </cell>
          <cell r="K336">
            <v>3.0129843750000012</v>
          </cell>
          <cell r="L336">
            <v>0.47262500000000024</v>
          </cell>
          <cell r="M336">
            <v>11.26558125</v>
          </cell>
        </row>
        <row r="337">
          <cell r="A337" t="str">
            <v>Cache-rail RAL 7035 (modèle 2012)</v>
          </cell>
          <cell r="B337" t="str">
            <v>HSAG</v>
          </cell>
          <cell r="C337">
            <v>42053</v>
          </cell>
          <cell r="D337">
            <v>1021556</v>
          </cell>
          <cell r="E337" t="str">
            <v>8490-8000-20</v>
          </cell>
          <cell r="F337" t="str">
            <v>Cache-rail RAL 7035 (modèle 2012)</v>
          </cell>
          <cell r="G337">
            <v>21.17</v>
          </cell>
          <cell r="H337">
            <v>35.588437499999998</v>
          </cell>
          <cell r="I337">
            <v>0.15</v>
          </cell>
          <cell r="J337">
            <v>30.250171874999999</v>
          </cell>
          <cell r="K337">
            <v>9.0801718749999978</v>
          </cell>
          <cell r="L337">
            <v>0.42891695205479435</v>
          </cell>
          <cell r="M337">
            <v>36.300206249999995</v>
          </cell>
        </row>
        <row r="338">
          <cell r="A338" t="str">
            <v>Rails de glissement 900-115 (jeu de 2 pièces - modèle 2012)</v>
          </cell>
          <cell r="B338" t="str">
            <v>HSAG</v>
          </cell>
          <cell r="C338">
            <v>42368</v>
          </cell>
          <cell r="D338">
            <v>1021435</v>
          </cell>
          <cell r="E338" t="str">
            <v>8490-8000-18</v>
          </cell>
          <cell r="F338" t="str">
            <v>Rails de glissement 900-115 (jeu de 2 pièces - modèle 2012)</v>
          </cell>
          <cell r="G338">
            <v>6.57</v>
          </cell>
          <cell r="H338">
            <v>11.0446875</v>
          </cell>
          <cell r="I338">
            <v>0.15</v>
          </cell>
          <cell r="J338">
            <v>9.3879843750000003</v>
          </cell>
          <cell r="K338">
            <v>2.817984375</v>
          </cell>
          <cell r="L338">
            <v>0.42891695205479452</v>
          </cell>
          <cell r="M338">
            <v>11.26558125</v>
          </cell>
        </row>
        <row r="339">
          <cell r="A339" t="str">
            <v>Vis pour rail 900-115 (jeu de 4 pièces)</v>
          </cell>
          <cell r="B339" t="str">
            <v>HSAG</v>
          </cell>
          <cell r="C339">
            <v>42368</v>
          </cell>
          <cell r="D339">
            <v>3000204</v>
          </cell>
          <cell r="E339" t="str">
            <v>135012</v>
          </cell>
          <cell r="F339" t="str">
            <v>Vis pour rail 900-115 (jeu de 4 pièces)</v>
          </cell>
          <cell r="G339">
            <v>1.02</v>
          </cell>
          <cell r="H339">
            <v>1.7180625</v>
          </cell>
          <cell r="I339">
            <v>0.15</v>
          </cell>
          <cell r="J339">
            <v>1.4603531250000001</v>
          </cell>
          <cell r="K339">
            <v>0.44035312500000012</v>
          </cell>
          <cell r="L339">
            <v>0.4317187500000001</v>
          </cell>
          <cell r="M339">
            <v>1.7524237500000002</v>
          </cell>
        </row>
        <row r="340">
          <cell r="A340" t="str">
            <v>Plaque de glissement (modèle avant 2012)</v>
          </cell>
          <cell r="B340" t="str">
            <v>HSAG</v>
          </cell>
          <cell r="C340">
            <v>41974</v>
          </cell>
          <cell r="D340">
            <v>3000205</v>
          </cell>
          <cell r="E340" t="str">
            <v>152706</v>
          </cell>
          <cell r="F340" t="str">
            <v>Plaque de glissement (modèle avant 2012)</v>
          </cell>
          <cell r="G340">
            <v>8.7100000000000009</v>
          </cell>
          <cell r="H340">
            <v>14.644437499999997</v>
          </cell>
          <cell r="I340">
            <v>0.15</v>
          </cell>
          <cell r="J340">
            <v>12.447771874999997</v>
          </cell>
          <cell r="K340">
            <v>3.7377718749999964</v>
          </cell>
          <cell r="L340">
            <v>0.42913569173363902</v>
          </cell>
          <cell r="M340">
            <v>14.937326249999996</v>
          </cell>
        </row>
        <row r="341">
          <cell r="A341" t="str">
            <v>Plaque de glissement (modèle long 2012)</v>
          </cell>
          <cell r="B341" t="str">
            <v>HSAG</v>
          </cell>
          <cell r="C341">
            <v>42368</v>
          </cell>
          <cell r="D341">
            <v>1008386</v>
          </cell>
          <cell r="E341" t="str">
            <v>8109-8000-02</v>
          </cell>
          <cell r="F341" t="str">
            <v>Plaque de glissement (modèle long 2012)</v>
          </cell>
          <cell r="G341">
            <v>8.76</v>
          </cell>
          <cell r="H341">
            <v>14.726249999999999</v>
          </cell>
          <cell r="I341">
            <v>0.15</v>
          </cell>
          <cell r="J341">
            <v>12.517312499999999</v>
          </cell>
          <cell r="K341">
            <v>3.7573124999999994</v>
          </cell>
          <cell r="L341">
            <v>0.42891695205479446</v>
          </cell>
          <cell r="M341">
            <v>15.020774999999999</v>
          </cell>
        </row>
        <row r="342">
          <cell r="A342" t="str">
            <v>Pivot 900.7.2-171 pour BQ/BP</v>
          </cell>
          <cell r="B342" t="str">
            <v>HSAG</v>
          </cell>
          <cell r="C342">
            <v>42368</v>
          </cell>
          <cell r="D342">
            <v>3000332</v>
          </cell>
          <cell r="E342" t="str">
            <v>135039</v>
          </cell>
          <cell r="F342" t="str">
            <v>Pivot 900.7.2-171 pour BQ/BP</v>
          </cell>
          <cell r="G342">
            <v>14.02</v>
          </cell>
          <cell r="H342">
            <v>23.561999999999998</v>
          </cell>
          <cell r="I342">
            <v>0.15</v>
          </cell>
          <cell r="J342">
            <v>20.027699999999999</v>
          </cell>
          <cell r="K342">
            <v>6.0076999999999998</v>
          </cell>
          <cell r="L342">
            <v>0.42850927246790299</v>
          </cell>
          <cell r="M342">
            <v>24.033239999999999</v>
          </cell>
        </row>
        <row r="343">
          <cell r="A343" t="str">
            <v>Fusible 1 A pour transformateur 7200062 et tiroir avec 
transformateur 1400005</v>
          </cell>
          <cell r="B343" t="str">
            <v>HSAG</v>
          </cell>
          <cell r="C343">
            <v>42368</v>
          </cell>
          <cell r="D343">
            <v>3000199</v>
          </cell>
          <cell r="E343" t="str">
            <v>8109-8000-08</v>
          </cell>
          <cell r="F343" t="str">
            <v>Fusible 1 A pour transformateur 7200062 et tiroir avec 
transformateur 1400005</v>
          </cell>
          <cell r="G343">
            <v>2</v>
          </cell>
          <cell r="H343">
            <v>3.3543124999999994</v>
          </cell>
          <cell r="I343">
            <v>0.15</v>
          </cell>
          <cell r="J343">
            <v>2.8511656249999993</v>
          </cell>
          <cell r="K343">
            <v>0.85116562499999926</v>
          </cell>
          <cell r="L343">
            <v>0.42558281249999963</v>
          </cell>
          <cell r="M343">
            <v>3.4213987499999989</v>
          </cell>
        </row>
        <row r="344">
          <cell r="A344" t="str">
            <v>DVD Eisner - Jeu de 3</v>
          </cell>
          <cell r="B344" t="str">
            <v>HSAG</v>
          </cell>
          <cell r="C344">
            <v>41974</v>
          </cell>
          <cell r="D344">
            <v>7200530</v>
          </cell>
          <cell r="F344" t="str">
            <v>DVD Eisner - Jeu de 3</v>
          </cell>
          <cell r="G344">
            <v>148.27777777777777</v>
          </cell>
          <cell r="H344">
            <v>227.45811111111107</v>
          </cell>
          <cell r="I344">
            <v>0.15</v>
          </cell>
          <cell r="J344">
            <v>193.33939444444439</v>
          </cell>
          <cell r="K344">
            <v>45.061616666666623</v>
          </cell>
          <cell r="L344">
            <v>0.30389999999999973</v>
          </cell>
          <cell r="M344">
            <v>232.00727333333327</v>
          </cell>
        </row>
        <row r="345">
          <cell r="H345">
            <v>0</v>
          </cell>
        </row>
        <row r="346">
          <cell r="A346" t="str">
            <v>MERIDIAN</v>
          </cell>
          <cell r="F346" t="str">
            <v>MERIDIAN</v>
          </cell>
          <cell r="H346">
            <v>0</v>
          </cell>
        </row>
        <row r="347">
          <cell r="A347" t="str">
            <v>Laser Yag MICRORUPTOR-V sur table electrique - déclenchement par pédale</v>
          </cell>
          <cell r="B347" t="str">
            <v>MERIDIAN</v>
          </cell>
          <cell r="C347">
            <v>41078</v>
          </cell>
          <cell r="D347" t="str">
            <v>LAS100454</v>
          </cell>
          <cell r="F347" t="str">
            <v>Laser Yag MICRORUPTOR-V sur table electrique - déclenchement par pédale</v>
          </cell>
          <cell r="G347">
            <v>19801.599999999999</v>
          </cell>
          <cell r="H347">
            <v>32474.623999999996</v>
          </cell>
          <cell r="I347">
            <v>0.15</v>
          </cell>
          <cell r="J347">
            <v>27603.430399999997</v>
          </cell>
          <cell r="K347">
            <v>7801.8303999999989</v>
          </cell>
          <cell r="L347">
            <v>0.39399999999999996</v>
          </cell>
          <cell r="M347">
            <v>33124.116479999997</v>
          </cell>
        </row>
        <row r="348">
          <cell r="A348" t="str">
            <v>Laser Yag/SLT MICRORUPTOR-V Star COMBO sur table electrique</v>
          </cell>
          <cell r="B348" t="str">
            <v>MERIDIAN</v>
          </cell>
          <cell r="C348">
            <v>41078</v>
          </cell>
          <cell r="D348" t="str">
            <v>NC</v>
          </cell>
          <cell r="F348" t="str">
            <v>Laser Yag/SLT MICRORUPTOR-V Star COMBO sur table electrique</v>
          </cell>
          <cell r="G348">
            <v>34652.800000000003</v>
          </cell>
          <cell r="H348">
            <v>56830.592000000004</v>
          </cell>
          <cell r="I348">
            <v>0.15</v>
          </cell>
          <cell r="J348">
            <v>48306.003200000006</v>
          </cell>
          <cell r="K348">
            <v>13653.203200000004</v>
          </cell>
          <cell r="L348">
            <v>0.39400000000000007</v>
          </cell>
          <cell r="M348">
            <v>57967.203840000009</v>
          </cell>
        </row>
        <row r="349">
          <cell r="A349" t="str">
            <v>Laser Yag/SLT MICRORUPTOR-V Star COMBO et Merilas 532a sur table electrique</v>
          </cell>
          <cell r="B349" t="str">
            <v>MERIDIAN</v>
          </cell>
          <cell r="C349">
            <v>41078</v>
          </cell>
          <cell r="D349" t="str">
            <v>NC</v>
          </cell>
          <cell r="F349" t="str">
            <v>Laser Yag/SLT MICRORUPTOR-V Star COMBO et Merilas 532a sur table electrique</v>
          </cell>
          <cell r="G349">
            <v>49503.999999999993</v>
          </cell>
          <cell r="H349">
            <v>81186.559999999998</v>
          </cell>
          <cell r="I349">
            <v>0.15</v>
          </cell>
          <cell r="J349">
            <v>69008.576000000001</v>
          </cell>
          <cell r="K349">
            <v>19504.576000000008</v>
          </cell>
          <cell r="L349">
            <v>0.39400000000000024</v>
          </cell>
          <cell r="M349">
            <v>82810.291199999992</v>
          </cell>
        </row>
        <row r="350">
          <cell r="A350" t="str">
            <v>Laser Yag MICRORUPTOR-V sur table electrique - déclenchement sur palonnier</v>
          </cell>
          <cell r="B350" t="str">
            <v>MERIDIAN</v>
          </cell>
          <cell r="C350">
            <v>41078</v>
          </cell>
          <cell r="D350" t="str">
            <v>LAS100455</v>
          </cell>
          <cell r="E350" t="str">
            <v>8517-0001-00</v>
          </cell>
          <cell r="F350" t="str">
            <v>Laser Yag MICRORUPTOR-V sur table electrique - déclenchement sur palonnier</v>
          </cell>
          <cell r="G350">
            <v>20411.830000000002</v>
          </cell>
          <cell r="H350">
            <v>32474.623999999996</v>
          </cell>
          <cell r="I350">
            <v>0.15</v>
          </cell>
          <cell r="J350">
            <v>27603.430399999997</v>
          </cell>
          <cell r="K350">
            <v>7191.6003999999957</v>
          </cell>
          <cell r="L350">
            <v>0.35232511734616617</v>
          </cell>
          <cell r="M350">
            <v>33124.116479999997</v>
          </cell>
        </row>
        <row r="351">
          <cell r="A351" t="str">
            <v>Laser Yag MICRORUPTOR-V sur table electrique - déclenchement sur palonnier</v>
          </cell>
          <cell r="B351" t="str">
            <v>MERIDIAN</v>
          </cell>
          <cell r="C351" t="str">
            <v>SFO 2011</v>
          </cell>
          <cell r="D351" t="str">
            <v>LAS100455</v>
          </cell>
          <cell r="E351" t="str">
            <v>8517-0001-00</v>
          </cell>
          <cell r="F351" t="str">
            <v>Laser Yag MICRORUPTOR-V sur table electrique - déclenchement sur palonnier</v>
          </cell>
          <cell r="G351">
            <v>20411.830000000002</v>
          </cell>
          <cell r="H351">
            <v>30977.777777777766</v>
          </cell>
          <cell r="I351">
            <v>0.15</v>
          </cell>
          <cell r="J351">
            <v>26331.111111111102</v>
          </cell>
          <cell r="K351">
            <v>5919.2811111111005</v>
          </cell>
          <cell r="L351">
            <v>0.28999267146116248</v>
          </cell>
          <cell r="M351">
            <v>31597.333333333321</v>
          </cell>
        </row>
        <row r="352">
          <cell r="A352" t="str">
            <v>Laser COMBO YAG et Merilas 532nm sur table électrique - déclenchement par pédale</v>
          </cell>
          <cell r="B352" t="str">
            <v>MERIDIAN</v>
          </cell>
          <cell r="C352">
            <v>41078</v>
          </cell>
          <cell r="D352" t="str">
            <v>LAS100456</v>
          </cell>
          <cell r="E352" t="str">
            <v>8517-0001-01</v>
          </cell>
          <cell r="F352" t="str">
            <v>Laser COMBO YAG et Merilas 532nm sur table électrique - déclenchement par pédale</v>
          </cell>
          <cell r="G352">
            <v>36571.19</v>
          </cell>
          <cell r="H352">
            <v>58183.701333333323</v>
          </cell>
          <cell r="I352">
            <v>0.15</v>
          </cell>
          <cell r="J352">
            <v>49456.146133333328</v>
          </cell>
          <cell r="K352">
            <v>12884.956133333326</v>
          </cell>
          <cell r="L352">
            <v>0.35232531764302244</v>
          </cell>
          <cell r="M352">
            <v>59347.375359999991</v>
          </cell>
        </row>
        <row r="353">
          <cell r="A353" t="str">
            <v>Laser COMBO YAG et Merilas 532nm sur table électrique - déclenchement sur palonnier</v>
          </cell>
          <cell r="B353" t="str">
            <v>MERIDIAN</v>
          </cell>
          <cell r="C353">
            <v>41078</v>
          </cell>
          <cell r="D353" t="str">
            <v>LAS100457</v>
          </cell>
          <cell r="E353" t="str">
            <v>8517-0001-02</v>
          </cell>
          <cell r="F353" t="str">
            <v>Laser COMBO YAG et Merilas 532nm sur table électrique - déclenchement sur palonnier</v>
          </cell>
          <cell r="G353">
            <v>36571.19</v>
          </cell>
          <cell r="H353">
            <v>58183.701333333323</v>
          </cell>
          <cell r="I353">
            <v>0.15</v>
          </cell>
          <cell r="J353">
            <v>49456.146133333328</v>
          </cell>
          <cell r="K353">
            <v>12884.956133333326</v>
          </cell>
          <cell r="L353">
            <v>0.35232531764302244</v>
          </cell>
          <cell r="M353">
            <v>59347.375359999991</v>
          </cell>
        </row>
        <row r="354">
          <cell r="A354" t="str">
            <v>Laser COMBO YAG et Merilas 532nm sur table électrique - déclenchement sur palonnier</v>
          </cell>
          <cell r="B354" t="str">
            <v>MERIDIAN</v>
          </cell>
          <cell r="C354" t="str">
            <v>SFO 2011</v>
          </cell>
          <cell r="D354" t="str">
            <v>LAS100457</v>
          </cell>
          <cell r="E354" t="str">
            <v>8517-0001-02</v>
          </cell>
          <cell r="F354" t="str">
            <v>Laser COMBO YAG et Merilas 532nm sur table électrique - déclenchement sur palonnier</v>
          </cell>
          <cell r="G354">
            <v>36571.19</v>
          </cell>
          <cell r="H354">
            <v>65053.333333333328</v>
          </cell>
          <cell r="I354">
            <v>0.15</v>
          </cell>
          <cell r="J354">
            <v>55295.333333333328</v>
          </cell>
          <cell r="K354">
            <v>18724.143333333326</v>
          </cell>
          <cell r="L354">
            <v>0.51199163421625948</v>
          </cell>
          <cell r="M354">
            <v>66354.399999999994</v>
          </cell>
        </row>
        <row r="355">
          <cell r="A355" t="str">
            <v>Garantie 2 ans</v>
          </cell>
          <cell r="B355" t="str">
            <v>MERIDIAN</v>
          </cell>
          <cell r="C355">
            <v>38957</v>
          </cell>
          <cell r="D355" t="str">
            <v>NC</v>
          </cell>
          <cell r="F355" t="str">
            <v>Garantie 2 ans</v>
          </cell>
          <cell r="G355">
            <v>1699.9999999999998</v>
          </cell>
          <cell r="H355">
            <v>2787.9999999999995</v>
          </cell>
          <cell r="I355">
            <v>0.15</v>
          </cell>
          <cell r="J355">
            <v>2369.7999999999997</v>
          </cell>
          <cell r="K355">
            <v>669.8</v>
          </cell>
          <cell r="L355">
            <v>0.39400000000000002</v>
          </cell>
          <cell r="M355">
            <v>2843.7599999999998</v>
          </cell>
        </row>
        <row r="356">
          <cell r="A356" t="str">
            <v>Boite de transport en bois</v>
          </cell>
          <cell r="B356" t="str">
            <v>MERIDIAN</v>
          </cell>
          <cell r="C356">
            <v>38415</v>
          </cell>
          <cell r="D356" t="str">
            <v>NC</v>
          </cell>
          <cell r="F356" t="str">
            <v>Boite de transport en bois</v>
          </cell>
          <cell r="G356">
            <v>566.66666666666663</v>
          </cell>
          <cell r="H356">
            <v>929.33333333333326</v>
          </cell>
          <cell r="I356">
            <v>0.15</v>
          </cell>
          <cell r="J356">
            <v>789.93333333333328</v>
          </cell>
          <cell r="K356">
            <v>223.26666666666665</v>
          </cell>
          <cell r="L356">
            <v>0.39400000000000002</v>
          </cell>
          <cell r="M356">
            <v>947.91999999999985</v>
          </cell>
        </row>
        <row r="357">
          <cell r="A357" t="str">
            <v>Changeur de grossissement 5x 900.7.2</v>
          </cell>
          <cell r="B357" t="str">
            <v>MERIDIAN</v>
          </cell>
          <cell r="C357">
            <v>40276</v>
          </cell>
          <cell r="D357">
            <v>1400330</v>
          </cell>
          <cell r="E357" t="str">
            <v>8517-8001-00</v>
          </cell>
          <cell r="F357" t="str">
            <v>Changeur de grossissement 5x 900.7.2</v>
          </cell>
          <cell r="G357">
            <v>1416.51</v>
          </cell>
          <cell r="H357">
            <v>2253.6333333333332</v>
          </cell>
          <cell r="I357">
            <v>0.15</v>
          </cell>
          <cell r="J357">
            <v>1915.5883333333331</v>
          </cell>
          <cell r="K357">
            <v>499.07833333333315</v>
          </cell>
          <cell r="L357">
            <v>0.35232955173866276</v>
          </cell>
          <cell r="M357">
            <v>2298.7059999999997</v>
          </cell>
        </row>
        <row r="358">
          <cell r="A358" t="str">
            <v>Bague d'adaptation pour changeur de grossissement</v>
          </cell>
          <cell r="B358" t="str">
            <v>MERIDIAN</v>
          </cell>
          <cell r="C358">
            <v>41078</v>
          </cell>
          <cell r="D358">
            <v>418161</v>
          </cell>
          <cell r="E358" t="str">
            <v>8517-8002-01</v>
          </cell>
          <cell r="F358" t="str">
            <v>Bague d'adaptation pour changeur de grossissement</v>
          </cell>
          <cell r="G358">
            <v>280.20999999999998</v>
          </cell>
          <cell r="H358">
            <v>445.80119999999988</v>
          </cell>
          <cell r="I358">
            <v>0.15</v>
          </cell>
          <cell r="J358">
            <v>378.93101999999988</v>
          </cell>
          <cell r="K358">
            <v>98.721019999999896</v>
          </cell>
          <cell r="L358">
            <v>0.35231083829984622</v>
          </cell>
          <cell r="M358">
            <v>454.71722399999982</v>
          </cell>
        </row>
        <row r="359">
          <cell r="B359" t="str">
            <v>MERIDIAN</v>
          </cell>
          <cell r="H359">
            <v>0</v>
          </cell>
        </row>
        <row r="360">
          <cell r="A360" t="str">
            <v>Package Laser Vert Meridian Merilas 532a avec adaptateur SLA-BMBQ et filtre passif</v>
          </cell>
          <cell r="B360" t="str">
            <v>MERIDIAN</v>
          </cell>
          <cell r="C360">
            <v>40905</v>
          </cell>
          <cell r="D360" t="str">
            <v>LAS100470pack</v>
          </cell>
          <cell r="E360" t="str">
            <v>8517-0002-01</v>
          </cell>
          <cell r="F360" t="str">
            <v>Package Laser Vert Meridian Merilas 532a avec adaptateur SLA-BMBQ et filtre passif</v>
          </cell>
          <cell r="G360">
            <v>16159.36</v>
          </cell>
          <cell r="H360">
            <v>25709.077333333327</v>
          </cell>
          <cell r="I360">
            <v>0.15</v>
          </cell>
          <cell r="J360">
            <v>21852.715733333327</v>
          </cell>
          <cell r="K360">
            <v>5693.3557333333265</v>
          </cell>
          <cell r="L360">
            <v>0.35232557064966225</v>
          </cell>
          <cell r="M360">
            <v>26223.25887999999</v>
          </cell>
        </row>
        <row r="361">
          <cell r="A361" t="str">
            <v>Package Laser Vert Meridian Merilas 532a avec adaptateur SLA-BMBQ et filtre passif</v>
          </cell>
          <cell r="B361" t="str">
            <v>MERIDIAN</v>
          </cell>
          <cell r="C361" t="str">
            <v>SFO 2011</v>
          </cell>
          <cell r="D361" t="str">
            <v>LAS100470pack</v>
          </cell>
          <cell r="E361" t="str">
            <v>8517-0002-01</v>
          </cell>
          <cell r="F361" t="str">
            <v>Package Laser Vert Meridian Merilas 532a avec adaptateur SLA-BMBQ et filtre passif</v>
          </cell>
          <cell r="G361">
            <v>16159.36</v>
          </cell>
          <cell r="H361">
            <v>25556.666666666664</v>
          </cell>
          <cell r="I361">
            <v>0.15</v>
          </cell>
          <cell r="J361">
            <v>21723.166666666664</v>
          </cell>
          <cell r="K361">
            <v>5563.8066666666637</v>
          </cell>
          <cell r="L361">
            <v>0.34430860298097593</v>
          </cell>
          <cell r="M361">
            <v>26067.799999999996</v>
          </cell>
        </row>
        <row r="362">
          <cell r="A362" t="str">
            <v>Package Laser Vert Meridian Merilas 532a avec filtre passif pour MICRO ( Offre sous couvert d'un engagement de commande de 200 sondes à usage unique/AN )</v>
          </cell>
          <cell r="B362" t="str">
            <v>MERIDIAN</v>
          </cell>
          <cell r="C362" t="str">
            <v>SFO 2011</v>
          </cell>
          <cell r="D362" t="str">
            <v>LASpack</v>
          </cell>
          <cell r="F362" t="str">
            <v>Package Laser Vert Meridian Merilas 532a avec filtre passif pour MICRO ( Offre sous couvert d'un engagement de commande de 200 sondes à usage unique/AN )</v>
          </cell>
          <cell r="G362">
            <v>9444.4444444444416</v>
          </cell>
          <cell r="H362">
            <v>15488.888888888883</v>
          </cell>
          <cell r="I362">
            <v>0.15</v>
          </cell>
          <cell r="J362">
            <v>13165.555555555551</v>
          </cell>
          <cell r="K362">
            <v>3721.1111111111095</v>
          </cell>
          <cell r="L362">
            <v>0.39399999999999996</v>
          </cell>
          <cell r="M362">
            <v>15798.666666666661</v>
          </cell>
        </row>
        <row r="363">
          <cell r="A363" t="str">
            <v>Sondes à usage unique pour laser vert avec engagement annuel minimal de 200/an</v>
          </cell>
          <cell r="B363" t="str">
            <v>MERIDIAN</v>
          </cell>
          <cell r="C363" t="str">
            <v>SFO 2011</v>
          </cell>
          <cell r="D363" t="str">
            <v>LAS640700</v>
          </cell>
          <cell r="E363" t="str">
            <v>8517-8002-09</v>
          </cell>
          <cell r="F363" t="str">
            <v>Sondes à usage unique pour laser vert avec engagement annuel minimal de 200/an</v>
          </cell>
          <cell r="G363">
            <v>84.7</v>
          </cell>
          <cell r="H363">
            <v>134.75333333333333</v>
          </cell>
          <cell r="I363">
            <v>0.15</v>
          </cell>
          <cell r="J363">
            <v>114.54033333333334</v>
          </cell>
          <cell r="K363">
            <v>29.840333333333334</v>
          </cell>
          <cell r="L363">
            <v>0.35230617866981501</v>
          </cell>
          <cell r="M363">
            <v>137.44839999999999</v>
          </cell>
        </row>
        <row r="364">
          <cell r="A364" t="str">
            <v>Package Laser Vert Meridian Merilas 532a avec filtre passif pour MICRO ( livré avec pédale de commande REF 63.5572 )</v>
          </cell>
          <cell r="B364" t="str">
            <v>MERIDIAN</v>
          </cell>
          <cell r="C364">
            <v>40917</v>
          </cell>
          <cell r="D364" t="str">
            <v>LASpack</v>
          </cell>
          <cell r="F364" t="str">
            <v>Package Laser Vert Meridian Merilas 532a avec filtre passif pour MICRO ( livré avec pédale de commande REF 63.5572 )</v>
          </cell>
          <cell r="G364">
            <v>15035.366666666665</v>
          </cell>
          <cell r="H364">
            <v>24658.00133333333</v>
          </cell>
          <cell r="I364">
            <v>0.15</v>
          </cell>
          <cell r="J364">
            <v>20959.301133333331</v>
          </cell>
          <cell r="K364">
            <v>5923.9344666666657</v>
          </cell>
          <cell r="L364">
            <v>0.39399999999999996</v>
          </cell>
          <cell r="M364">
            <v>25151.161359999995</v>
          </cell>
        </row>
        <row r="365">
          <cell r="A365" t="str">
            <v>Package Laser Vert Meridian Merilas 532a avec adaptateur SLA-UNI et filtre passif</v>
          </cell>
          <cell r="B365" t="str">
            <v>MERIDIAN</v>
          </cell>
          <cell r="C365">
            <v>40905</v>
          </cell>
          <cell r="D365" t="str">
            <v>LAS100471pack</v>
          </cell>
          <cell r="E365" t="str">
            <v>8517-0002-02</v>
          </cell>
          <cell r="F365" t="str">
            <v>Package Laser Vert Meridian Merilas 532a avec adaptateur SLA-UNI et filtre passif</v>
          </cell>
          <cell r="G365">
            <v>16159.36</v>
          </cell>
          <cell r="H365">
            <v>25709.077333333335</v>
          </cell>
          <cell r="I365">
            <v>0.15</v>
          </cell>
          <cell r="J365">
            <v>21852.715733333334</v>
          </cell>
          <cell r="K365">
            <v>5693.3557333333338</v>
          </cell>
          <cell r="L365">
            <v>0.35232557064966269</v>
          </cell>
          <cell r="M365">
            <v>26223.258880000001</v>
          </cell>
        </row>
        <row r="366">
          <cell r="A366" t="str">
            <v>Kit d'adaptation Merilas sur laser Yag Microrupteur</v>
          </cell>
          <cell r="B366" t="str">
            <v>MERIDIAN</v>
          </cell>
          <cell r="C366">
            <v>40556</v>
          </cell>
          <cell r="D366">
            <v>340915</v>
          </cell>
          <cell r="F366" t="str">
            <v>Kit d'adaptation Merilas sur laser Yag Microrupteur</v>
          </cell>
          <cell r="G366">
            <v>8795.9888888888872</v>
          </cell>
          <cell r="H366">
            <v>14425.421777777774</v>
          </cell>
          <cell r="I366">
            <v>0.15</v>
          </cell>
          <cell r="J366">
            <v>12261.608511111108</v>
          </cell>
          <cell r="K366">
            <v>3465.6196222222206</v>
          </cell>
          <cell r="L366">
            <v>0.39399999999999991</v>
          </cell>
          <cell r="M366">
            <v>14713.930213333329</v>
          </cell>
        </row>
        <row r="367">
          <cell r="A367" t="str">
            <v>MRV Simulator pour déconnecter un merilas d'un Combo et le rendre indépendant</v>
          </cell>
          <cell r="B367" t="str">
            <v>MERIDIAN</v>
          </cell>
          <cell r="C367">
            <v>41078</v>
          </cell>
          <cell r="D367" t="str">
            <v>LAS322050</v>
          </cell>
          <cell r="F367" t="str">
            <v>MRV Simulator pour déconnecter un merilas d'un Combo et le rendre indépendant</v>
          </cell>
          <cell r="G367">
            <v>257.83333333333331</v>
          </cell>
          <cell r="H367">
            <v>422.84666666666664</v>
          </cell>
          <cell r="I367">
            <v>0.15</v>
          </cell>
          <cell r="J367">
            <v>359.41966666666667</v>
          </cell>
          <cell r="K367">
            <v>101.58633333333336</v>
          </cell>
          <cell r="L367">
            <v>0.39400000000000013</v>
          </cell>
          <cell r="M367">
            <v>431.30360000000002</v>
          </cell>
        </row>
        <row r="368">
          <cell r="A368" t="str">
            <v>Pédale de commande avec réglage de puissance pour laser Merilas</v>
          </cell>
          <cell r="B368" t="str">
            <v>MERIDIAN</v>
          </cell>
          <cell r="C368">
            <v>41078</v>
          </cell>
          <cell r="D368" t="str">
            <v>LAS635572</v>
          </cell>
          <cell r="E368" t="str">
            <v>8517-8002-07</v>
          </cell>
          <cell r="F368" t="str">
            <v>Pédale de commande avec réglage de puissance pour laser Merilas</v>
          </cell>
          <cell r="G368">
            <v>698.62</v>
          </cell>
          <cell r="H368">
            <v>1111.4826666666665</v>
          </cell>
          <cell r="I368">
            <v>0.15</v>
          </cell>
          <cell r="J368">
            <v>944.76026666666655</v>
          </cell>
          <cell r="K368">
            <v>246.14026666666655</v>
          </cell>
          <cell r="L368">
            <v>0.3523235330604142</v>
          </cell>
          <cell r="M368">
            <v>1133.7123199999999</v>
          </cell>
        </row>
        <row r="369">
          <cell r="A369" t="str">
            <v>Laser Vert Meridian Merilas 532a</v>
          </cell>
          <cell r="B369" t="str">
            <v>MERIDIAN</v>
          </cell>
          <cell r="C369">
            <v>41078</v>
          </cell>
          <cell r="D369" t="str">
            <v>LAS100470</v>
          </cell>
          <cell r="E369" t="str">
            <v>8517-0002-00</v>
          </cell>
          <cell r="F369" t="str">
            <v>Laser Vert Meridian Merilas 532a</v>
          </cell>
          <cell r="G369">
            <v>11906.9</v>
          </cell>
          <cell r="H369">
            <v>18943.530666666666</v>
          </cell>
          <cell r="I369">
            <v>0.15</v>
          </cell>
          <cell r="J369">
            <v>16102.001066666666</v>
          </cell>
          <cell r="K369">
            <v>4195.1010666666662</v>
          </cell>
          <cell r="L369">
            <v>0.35232521199192623</v>
          </cell>
          <cell r="M369">
            <v>19322.401279999998</v>
          </cell>
        </row>
        <row r="370">
          <cell r="A370" t="str">
            <v>Adaptateur Lampe à fente SLA-BMBQ pour laser Merilas 532a</v>
          </cell>
          <cell r="B370" t="str">
            <v>MERIDIAN</v>
          </cell>
          <cell r="C370">
            <v>41078</v>
          </cell>
          <cell r="D370" t="str">
            <v>LAS340835</v>
          </cell>
          <cell r="E370" t="str">
            <v>8517-8002-04</v>
          </cell>
          <cell r="F370" t="str">
            <v>Adaptateur Lampe à fente SLA-BMBQ pour laser Merilas 532a</v>
          </cell>
          <cell r="G370">
            <v>3401.97</v>
          </cell>
          <cell r="H370">
            <v>5412.4373333333333</v>
          </cell>
          <cell r="I370">
            <v>0.15</v>
          </cell>
          <cell r="J370">
            <v>4600.5717333333332</v>
          </cell>
          <cell r="K370">
            <v>1198.6017333333334</v>
          </cell>
          <cell r="L370">
            <v>0.3523257798667635</v>
          </cell>
          <cell r="M370">
            <v>5520.6860799999995</v>
          </cell>
        </row>
        <row r="371">
          <cell r="A371" t="str">
            <v>Filtre de protection passif Merilas 532nm pour 900BQ</v>
          </cell>
          <cell r="B371" t="str">
            <v>MERIDIAN</v>
          </cell>
          <cell r="C371">
            <v>41078</v>
          </cell>
          <cell r="D371" t="str">
            <v>LAS340843</v>
          </cell>
          <cell r="E371" t="str">
            <v>8517-8002-05</v>
          </cell>
          <cell r="F371" t="str">
            <v>Filtre de protection passif Merilas 532nm pour 900BQ</v>
          </cell>
          <cell r="G371">
            <v>850.49</v>
          </cell>
          <cell r="H371">
            <v>1353.1093333333333</v>
          </cell>
          <cell r="I371">
            <v>0.15</v>
          </cell>
          <cell r="J371">
            <v>1150.1429333333333</v>
          </cell>
          <cell r="K371">
            <v>299.65293333333329</v>
          </cell>
          <cell r="L371">
            <v>0.35232975500397806</v>
          </cell>
          <cell r="M371">
            <v>1380.1715199999999</v>
          </cell>
        </row>
        <row r="372">
          <cell r="H372">
            <v>0</v>
          </cell>
        </row>
        <row r="373">
          <cell r="A373" t="str">
            <v>Filtre de protection actif pour BQ900 532nm et MRV COMBI</v>
          </cell>
          <cell r="B373" t="str">
            <v>MERIDIAN</v>
          </cell>
          <cell r="C373">
            <v>41078</v>
          </cell>
          <cell r="D373" t="str">
            <v>LAS340850</v>
          </cell>
          <cell r="F373" t="str">
            <v>Filtre de protection actif pour BQ900 532nm et MRV COMBI</v>
          </cell>
          <cell r="G373">
            <v>2806.7</v>
          </cell>
          <cell r="H373">
            <v>4602.9879999999994</v>
          </cell>
          <cell r="I373">
            <v>0.15</v>
          </cell>
          <cell r="J373">
            <v>3912.5397999999996</v>
          </cell>
          <cell r="K373">
            <v>1105.8397999999997</v>
          </cell>
          <cell r="L373">
            <v>0.39399999999999991</v>
          </cell>
          <cell r="M373">
            <v>4695.0477599999995</v>
          </cell>
        </row>
        <row r="374">
          <cell r="A374" t="str">
            <v>Cable pour filtre de protection actif avec 2 connecteur droit</v>
          </cell>
          <cell r="B374" t="str">
            <v>MERIDIAN</v>
          </cell>
          <cell r="C374">
            <v>41078</v>
          </cell>
          <cell r="D374" t="str">
            <v>LAS322006</v>
          </cell>
          <cell r="F374" t="str">
            <v>Cable pour filtre de protection actif avec 2 connecteur droit</v>
          </cell>
          <cell r="G374">
            <v>272.56666666666666</v>
          </cell>
          <cell r="H374">
            <v>447.0093333333333</v>
          </cell>
          <cell r="I374">
            <v>0.15</v>
          </cell>
          <cell r="J374">
            <v>379.9579333333333</v>
          </cell>
          <cell r="K374">
            <v>107.39126666666664</v>
          </cell>
          <cell r="L374">
            <v>0.39399999999999991</v>
          </cell>
          <cell r="M374">
            <v>455.94951999999995</v>
          </cell>
        </row>
        <row r="375">
          <cell r="A375" t="str">
            <v>Cable pour filtre de protection actif avec 1 connecteur droit et 1 coudé (8m)</v>
          </cell>
          <cell r="B375" t="str">
            <v>MERIDIAN</v>
          </cell>
          <cell r="C375">
            <v>41078</v>
          </cell>
          <cell r="D375" t="str">
            <v>LAS322010</v>
          </cell>
          <cell r="F375" t="str">
            <v>Cable pour filtre de protection actif avec 1 connecteur droit et 1 coudé (8m)</v>
          </cell>
          <cell r="G375">
            <v>283.61666666666667</v>
          </cell>
          <cell r="H375">
            <v>465.13133333333337</v>
          </cell>
          <cell r="I375">
            <v>0.15</v>
          </cell>
          <cell r="J375">
            <v>395.36163333333337</v>
          </cell>
          <cell r="K375">
            <v>111.7449666666667</v>
          </cell>
          <cell r="L375">
            <v>0.39400000000000013</v>
          </cell>
          <cell r="M375">
            <v>474.43396000000001</v>
          </cell>
        </row>
        <row r="376">
          <cell r="A376" t="str">
            <v>Filtre de protection passif Merilas 532nm pour 900BM</v>
          </cell>
          <cell r="B376" t="str">
            <v>MERIDIAN</v>
          </cell>
          <cell r="C376">
            <v>41078</v>
          </cell>
          <cell r="D376" t="str">
            <v>LAS340845</v>
          </cell>
          <cell r="E376" t="str">
            <v>8517-8002-06</v>
          </cell>
          <cell r="F376" t="str">
            <v>Filtre de protection passif Merilas 532nm pour 900BM</v>
          </cell>
          <cell r="G376">
            <v>850.49</v>
          </cell>
          <cell r="H376">
            <v>1353.1093333333333</v>
          </cell>
          <cell r="I376">
            <v>0.15</v>
          </cell>
          <cell r="J376">
            <v>1150.1429333333333</v>
          </cell>
          <cell r="K376">
            <v>299.65293333333329</v>
          </cell>
          <cell r="L376">
            <v>0.35232975500397806</v>
          </cell>
          <cell r="M376">
            <v>1380.1715199999999</v>
          </cell>
        </row>
        <row r="377">
          <cell r="A377" t="str">
            <v>Support pour rangement adaptateur SLA-BMBQ avec guide de cable et support Merilas</v>
          </cell>
          <cell r="B377" t="str">
            <v>MERIDIAN</v>
          </cell>
          <cell r="C377">
            <v>41078</v>
          </cell>
          <cell r="D377" t="str">
            <v>LAS311070</v>
          </cell>
          <cell r="F377" t="str">
            <v>Support pour rangement adaptateur SLA-BMBQ avec guide de cable et support Merilas</v>
          </cell>
          <cell r="G377">
            <v>721.93333333333328</v>
          </cell>
          <cell r="H377">
            <v>1183.9706666666666</v>
          </cell>
          <cell r="I377">
            <v>0.15</v>
          </cell>
          <cell r="J377">
            <v>1006.3750666666666</v>
          </cell>
          <cell r="K377">
            <v>284.44173333333333</v>
          </cell>
          <cell r="L377">
            <v>0.39400000000000002</v>
          </cell>
          <cell r="M377">
            <v>1207.6500799999999</v>
          </cell>
        </row>
        <row r="378">
          <cell r="A378" t="str">
            <v>Adaptateur Universel de Lampe à fente avec filtre de protection pour laser Merilas 532a</v>
          </cell>
          <cell r="B378" t="str">
            <v>MERIDIAN</v>
          </cell>
          <cell r="C378">
            <v>41078</v>
          </cell>
          <cell r="D378" t="str">
            <v>LAS310847</v>
          </cell>
          <cell r="E378" t="str">
            <v>8517-8002-02</v>
          </cell>
          <cell r="F378" t="str">
            <v>Adaptateur Universel de Lampe à fente avec filtre de protection pour laser Merilas 532a</v>
          </cell>
          <cell r="G378">
            <v>4252.46</v>
          </cell>
          <cell r="H378">
            <v>6765.5466666666662</v>
          </cell>
          <cell r="I378">
            <v>0.15</v>
          </cell>
          <cell r="J378">
            <v>5750.7146666666667</v>
          </cell>
          <cell r="K378">
            <v>1498.2546666666667</v>
          </cell>
          <cell r="L378">
            <v>0.35232657489233682</v>
          </cell>
          <cell r="M378">
            <v>6900.8576000000003</v>
          </cell>
        </row>
        <row r="379">
          <cell r="A379" t="str">
            <v>Ophtalmoscope indirect pour laser Merilas 532a ( spot de 1000µm )</v>
          </cell>
          <cell r="B379" t="str">
            <v>MERIDIAN</v>
          </cell>
          <cell r="C379">
            <v>41365</v>
          </cell>
          <cell r="D379" t="str">
            <v>LAS340851</v>
          </cell>
          <cell r="F379" t="str">
            <v>Ophtalmoscope indirect pour laser Merilas 532a ( spot de 1000µm )</v>
          </cell>
          <cell r="G379">
            <v>6629.9999999999991</v>
          </cell>
          <cell r="H379">
            <v>10873.199999999999</v>
          </cell>
          <cell r="I379">
            <v>0.15</v>
          </cell>
          <cell r="J379">
            <v>9242.2199999999993</v>
          </cell>
          <cell r="K379">
            <v>2612.2200000000003</v>
          </cell>
          <cell r="L379">
            <v>0.39400000000000007</v>
          </cell>
          <cell r="M379">
            <v>11090.663999999999</v>
          </cell>
        </row>
        <row r="380">
          <cell r="A380" t="str">
            <v>Sondes pour laser vert droite 20G usage unique, 200µm, SMA905 Stand.,NA 0,22</v>
          </cell>
          <cell r="B380" t="str">
            <v>MERIDIAN</v>
          </cell>
          <cell r="C380">
            <v>41078</v>
          </cell>
          <cell r="D380" t="str">
            <v>LAS640700</v>
          </cell>
          <cell r="E380" t="str">
            <v>8517-8002-09</v>
          </cell>
          <cell r="F380" t="str">
            <v>Sondes pour laser vert droite 20G usage unique, 200µm, SMA905 Stand.,NA 0,22</v>
          </cell>
          <cell r="G380">
            <v>84.7</v>
          </cell>
          <cell r="H380">
            <v>112.35640000000001</v>
          </cell>
          <cell r="I380">
            <v>0.15</v>
          </cell>
          <cell r="J380">
            <v>95.502940000000009</v>
          </cell>
          <cell r="K380">
            <v>10.802940000000007</v>
          </cell>
          <cell r="L380">
            <v>0.12754356552538379</v>
          </cell>
          <cell r="M380">
            <v>114.60352800000001</v>
          </cell>
        </row>
        <row r="381">
          <cell r="A381" t="str">
            <v>Sondes pour laser vert angulée 20G usage unique, 200µm, SMA905 Stand.,NA 0,22</v>
          </cell>
          <cell r="B381" t="str">
            <v>MERIDIAN</v>
          </cell>
          <cell r="C381">
            <v>41078</v>
          </cell>
          <cell r="D381" t="str">
            <v>LAS640701</v>
          </cell>
          <cell r="E381" t="str">
            <v>8517-8002-10</v>
          </cell>
          <cell r="F381" t="str">
            <v>Sondes pour laser vert angulée 20G usage unique, 200µm, SMA905 Stand.,NA 0,22</v>
          </cell>
          <cell r="G381">
            <v>70.62</v>
          </cell>
          <cell r="H381">
            <v>112.35640000000001</v>
          </cell>
          <cell r="I381">
            <v>0.15</v>
          </cell>
          <cell r="J381">
            <v>95.502940000000009</v>
          </cell>
          <cell r="K381">
            <v>24.882940000000005</v>
          </cell>
          <cell r="L381">
            <v>0.35234975927499296</v>
          </cell>
          <cell r="M381">
            <v>114.60352800000001</v>
          </cell>
        </row>
        <row r="382">
          <cell r="A382" t="str">
            <v>Sondes pour laser vert droite, 23G usage unique, 200µm, SMA905 Stand.,NA 0,22</v>
          </cell>
          <cell r="B382" t="str">
            <v>MERIDIAN</v>
          </cell>
          <cell r="C382">
            <v>41078</v>
          </cell>
          <cell r="D382" t="str">
            <v>LAS640790</v>
          </cell>
          <cell r="F382" t="str">
            <v>Sondes pour laser vert droite, 23G usage unique, 200µm, SMA905 Stand.,NA 0,22</v>
          </cell>
          <cell r="G382">
            <v>68.510000000000005</v>
          </cell>
          <cell r="H382">
            <v>112.35640000000001</v>
          </cell>
          <cell r="I382">
            <v>0.15</v>
          </cell>
          <cell r="J382">
            <v>95.502940000000009</v>
          </cell>
          <cell r="K382">
            <v>26.992940000000004</v>
          </cell>
          <cell r="L382">
            <v>0.39400000000000002</v>
          </cell>
          <cell r="M382">
            <v>114.60352800000001</v>
          </cell>
        </row>
        <row r="383">
          <cell r="A383" t="str">
            <v>Sondes pour laser vert angulée, 23G usage unique, 200µm, SMA905 Stand.,NA 0,22</v>
          </cell>
          <cell r="B383" t="str">
            <v>MERIDIAN</v>
          </cell>
          <cell r="C383">
            <v>41078</v>
          </cell>
          <cell r="D383" t="str">
            <v>LAS640791</v>
          </cell>
          <cell r="F383" t="str">
            <v>Sondes pour laser vert angulée, 23G usage unique, 200µm, SMA905 Stand.,NA 0,22</v>
          </cell>
          <cell r="G383">
            <v>68.510000000000005</v>
          </cell>
          <cell r="H383">
            <v>112.35640000000001</v>
          </cell>
          <cell r="I383">
            <v>0.15</v>
          </cell>
          <cell r="J383">
            <v>95.502940000000009</v>
          </cell>
          <cell r="K383">
            <v>26.992940000000004</v>
          </cell>
          <cell r="L383">
            <v>0.39400000000000002</v>
          </cell>
          <cell r="M383">
            <v>114.60352800000001</v>
          </cell>
        </row>
        <row r="384">
          <cell r="A384" t="str">
            <v>Sondes pour laser vert droite, 25G usage unique, 200µm, SMA905 Stand.,NA 0,22</v>
          </cell>
          <cell r="B384" t="str">
            <v>MERIDIAN</v>
          </cell>
          <cell r="C384">
            <v>41078</v>
          </cell>
          <cell r="D384" t="str">
            <v>LAS640782</v>
          </cell>
          <cell r="F384" t="str">
            <v>Sondes pour laser vert droite, 25G usage unique, 200µm, SMA905 Stand.,NA 0,22</v>
          </cell>
          <cell r="G384">
            <v>68.510000000000005</v>
          </cell>
          <cell r="H384">
            <v>112.35640000000001</v>
          </cell>
          <cell r="I384">
            <v>0.15</v>
          </cell>
          <cell r="J384">
            <v>95.502940000000009</v>
          </cell>
          <cell r="K384">
            <v>26.992940000000004</v>
          </cell>
          <cell r="L384">
            <v>0.39400000000000002</v>
          </cell>
          <cell r="M384">
            <v>114.60352800000001</v>
          </cell>
        </row>
        <row r="385">
          <cell r="A385" t="str">
            <v>Sondes pour laser vert angulée, 25G usage unique, 200µm, SMA905 Stand.,NA 0,22</v>
          </cell>
          <cell r="B385" t="str">
            <v>MERIDIAN</v>
          </cell>
          <cell r="C385">
            <v>41078</v>
          </cell>
          <cell r="D385" t="str">
            <v>LAS640783</v>
          </cell>
          <cell r="F385" t="str">
            <v>Sondes pour laser vert angulée, 25G usage unique, 200µm, SMA905 Stand.,NA 0,22</v>
          </cell>
          <cell r="G385">
            <v>68.510000000000005</v>
          </cell>
          <cell r="H385">
            <v>112.35640000000001</v>
          </cell>
          <cell r="I385">
            <v>0.15</v>
          </cell>
          <cell r="J385">
            <v>95.502940000000009</v>
          </cell>
          <cell r="K385">
            <v>26.992940000000004</v>
          </cell>
          <cell r="L385">
            <v>0.39400000000000002</v>
          </cell>
          <cell r="M385">
            <v>114.60352800000001</v>
          </cell>
        </row>
        <row r="386">
          <cell r="A386" t="str">
            <v>Sondes pour laser vert Droite, 23G usage unique, 100µm, SMA905 Stand.,NA 0,12</v>
          </cell>
          <cell r="B386" t="str">
            <v>MERIDIAN</v>
          </cell>
          <cell r="C386">
            <v>41078</v>
          </cell>
          <cell r="D386" t="str">
            <v>LAS640788</v>
          </cell>
          <cell r="F386" t="str">
            <v>Sondes pour laser vert Droite, 23G usage unique, 100µm, SMA905 Stand.,NA 0,12</v>
          </cell>
          <cell r="G386">
            <v>68.510000000000005</v>
          </cell>
          <cell r="H386">
            <v>112.35640000000001</v>
          </cell>
          <cell r="I386">
            <v>0.15</v>
          </cell>
          <cell r="J386">
            <v>95.502940000000009</v>
          </cell>
          <cell r="K386">
            <v>26.992940000000004</v>
          </cell>
          <cell r="L386">
            <v>0.39400000000000002</v>
          </cell>
          <cell r="M386">
            <v>114.60352800000001</v>
          </cell>
        </row>
        <row r="387">
          <cell r="A387" t="str">
            <v>Sondes pour laser vert angulée, 23G usage unique, 200µm, SMA905 Stand.,NA 0,12</v>
          </cell>
          <cell r="B387" t="str">
            <v>MERIDIAN</v>
          </cell>
          <cell r="C387">
            <v>41078</v>
          </cell>
          <cell r="D387" t="str">
            <v>LAS640789</v>
          </cell>
          <cell r="F387" t="str">
            <v>Sondes pour laser vert angulée, 23G usage unique, 200µm, SMA905 Stand.,NA 0,12</v>
          </cell>
          <cell r="G387">
            <v>68.510000000000005</v>
          </cell>
          <cell r="H387">
            <v>112.35640000000001</v>
          </cell>
          <cell r="I387">
            <v>0.15</v>
          </cell>
          <cell r="J387">
            <v>95.502940000000009</v>
          </cell>
          <cell r="K387">
            <v>26.992940000000004</v>
          </cell>
          <cell r="L387">
            <v>0.39400000000000002</v>
          </cell>
          <cell r="M387">
            <v>114.60352800000001</v>
          </cell>
        </row>
        <row r="388">
          <cell r="H388">
            <v>0</v>
          </cell>
        </row>
        <row r="389">
          <cell r="A389" t="str">
            <v>Filtre de protection Passif pour microscope Zeiss/Moller (532nm)</v>
          </cell>
          <cell r="B389" t="str">
            <v>MERIDIAN</v>
          </cell>
          <cell r="C389">
            <v>41078</v>
          </cell>
          <cell r="D389" t="str">
            <v>LAS340833</v>
          </cell>
          <cell r="F389" t="str">
            <v>Filtre de protection Passif pour microscope Zeiss/Moller (532nm)</v>
          </cell>
          <cell r="G389">
            <v>907.57333333333327</v>
          </cell>
          <cell r="H389">
            <v>1488.4202666666665</v>
          </cell>
          <cell r="I389">
            <v>0.15</v>
          </cell>
          <cell r="J389">
            <v>1265.1572266666665</v>
          </cell>
          <cell r="K389">
            <v>357.58389333333321</v>
          </cell>
          <cell r="L389">
            <v>0.39399999999999991</v>
          </cell>
          <cell r="M389">
            <v>1518.1886719999998</v>
          </cell>
        </row>
        <row r="390">
          <cell r="A390" t="str">
            <v>Filtre de protection Passif pour microscope Leica (532nm)</v>
          </cell>
          <cell r="B390" t="str">
            <v>MERIDIAN</v>
          </cell>
          <cell r="C390">
            <v>41078</v>
          </cell>
          <cell r="D390" t="str">
            <v>LAS340846</v>
          </cell>
          <cell r="F390" t="str">
            <v>Filtre de protection Passif pour microscope Leica (532nm)</v>
          </cell>
          <cell r="G390">
            <v>907.57333333333327</v>
          </cell>
          <cell r="H390">
            <v>1488.4202666666665</v>
          </cell>
          <cell r="I390">
            <v>0.15</v>
          </cell>
          <cell r="J390">
            <v>1265.1572266666665</v>
          </cell>
          <cell r="K390">
            <v>357.58389333333321</v>
          </cell>
          <cell r="L390">
            <v>0.39399999999999991</v>
          </cell>
          <cell r="M390">
            <v>1518.1886719999998</v>
          </cell>
        </row>
        <row r="391">
          <cell r="A391" t="str">
            <v>Filtre de protection Actif pour microscope Zeiss/Moller (532nm)</v>
          </cell>
          <cell r="B391" t="str">
            <v>MERIDIAN</v>
          </cell>
          <cell r="C391">
            <v>41078</v>
          </cell>
          <cell r="D391" t="str">
            <v>LAS340849</v>
          </cell>
          <cell r="F391" t="str">
            <v>Filtre de protection Actif pour microscope Zeiss/Moller (532nm)</v>
          </cell>
          <cell r="G391">
            <v>2806.7</v>
          </cell>
          <cell r="H391">
            <v>4602.9879999999994</v>
          </cell>
          <cell r="I391">
            <v>0.15</v>
          </cell>
          <cell r="J391">
            <v>3912.5397999999996</v>
          </cell>
          <cell r="K391">
            <v>1105.8397999999997</v>
          </cell>
          <cell r="L391">
            <v>0.39399999999999991</v>
          </cell>
          <cell r="M391">
            <v>4695.0477599999995</v>
          </cell>
        </row>
        <row r="392">
          <cell r="A392" t="str">
            <v>Filtre de protection Actif pour microscope Leica (532nm)</v>
          </cell>
          <cell r="B392" t="str">
            <v>MERIDIAN</v>
          </cell>
          <cell r="C392">
            <v>41078</v>
          </cell>
          <cell r="D392" t="str">
            <v>LAS340848</v>
          </cell>
          <cell r="F392" t="str">
            <v>Filtre de protection Actif pour microscope Leica (532nm)</v>
          </cell>
          <cell r="G392">
            <v>2806.7</v>
          </cell>
          <cell r="H392">
            <v>4602.9879999999994</v>
          </cell>
          <cell r="I392">
            <v>0.15</v>
          </cell>
          <cell r="J392">
            <v>3912.5397999999996</v>
          </cell>
          <cell r="K392">
            <v>1105.8397999999997</v>
          </cell>
          <cell r="L392">
            <v>0.39399999999999991</v>
          </cell>
          <cell r="M392">
            <v>4695.0477599999995</v>
          </cell>
        </row>
        <row r="393">
          <cell r="A393" t="str">
            <v>Papier test pour laser Merilas 532a (Pack de 20 unités)</v>
          </cell>
          <cell r="B393" t="str">
            <v>MERIDIAN</v>
          </cell>
          <cell r="C393">
            <v>41078</v>
          </cell>
          <cell r="D393" t="str">
            <v>LAS810007</v>
          </cell>
          <cell r="F393" t="str">
            <v>Papier test pour laser Merilas 532a (Pack de 20 unités)</v>
          </cell>
          <cell r="G393">
            <v>17.679999999999996</v>
          </cell>
          <cell r="H393">
            <v>28.995199999999993</v>
          </cell>
          <cell r="I393">
            <v>0.15</v>
          </cell>
          <cell r="J393">
            <v>24.645919999999997</v>
          </cell>
          <cell r="K393">
            <v>6.9659200000000006</v>
          </cell>
          <cell r="L393">
            <v>0.39400000000000013</v>
          </cell>
          <cell r="M393">
            <v>29.575103999999996</v>
          </cell>
        </row>
        <row r="394">
          <cell r="A394" t="str">
            <v>Lunette de protection pour laser Merilas (190-532nm)</v>
          </cell>
          <cell r="B394" t="str">
            <v>MERIDIAN</v>
          </cell>
          <cell r="C394">
            <v>41078</v>
          </cell>
          <cell r="D394" t="str">
            <v>LAS640425</v>
          </cell>
          <cell r="E394" t="str">
            <v>8517-8002-08</v>
          </cell>
          <cell r="F394" t="str">
            <v>Lunette de protection pour laser Merilas (190-532nm)</v>
          </cell>
          <cell r="G394">
            <v>288.56</v>
          </cell>
          <cell r="H394">
            <v>459.09066666666666</v>
          </cell>
          <cell r="I394">
            <v>0.15</v>
          </cell>
          <cell r="J394">
            <v>390.2270666666667</v>
          </cell>
          <cell r="K394">
            <v>101.6670666666667</v>
          </cell>
          <cell r="L394">
            <v>0.3523255706496628</v>
          </cell>
          <cell r="M394">
            <v>468.27248000000003</v>
          </cell>
        </row>
        <row r="395">
          <cell r="A395" t="str">
            <v>Lunette de protection pour laser YAG (1064nm)</v>
          </cell>
          <cell r="B395" t="str">
            <v>MERIDIAN</v>
          </cell>
          <cell r="C395">
            <v>41078</v>
          </cell>
          <cell r="D395" t="str">
            <v>LAS640087</v>
          </cell>
          <cell r="E395" t="str">
            <v>8517-8001-02</v>
          </cell>
          <cell r="F395" t="str">
            <v>Lunette de protection pour laser YAG (1064nm)</v>
          </cell>
          <cell r="G395">
            <v>349.31</v>
          </cell>
          <cell r="H395">
            <v>555.74133333333327</v>
          </cell>
          <cell r="I395">
            <v>0.15</v>
          </cell>
          <cell r="J395">
            <v>472.38013333333328</v>
          </cell>
          <cell r="K395">
            <v>123.07013333333327</v>
          </cell>
          <cell r="L395">
            <v>0.3523235330604142</v>
          </cell>
          <cell r="M395">
            <v>566.85615999999993</v>
          </cell>
        </row>
        <row r="396">
          <cell r="A396" t="str">
            <v>Lunette de protection pour laser Merilas &amp; YAG (190-534nm &amp; 925-1070nm)</v>
          </cell>
          <cell r="B396" t="str">
            <v>MERIDIAN</v>
          </cell>
          <cell r="C396">
            <v>41078</v>
          </cell>
          <cell r="D396" t="str">
            <v>LAS640778</v>
          </cell>
          <cell r="F396" t="str">
            <v>Lunette de protection pour laser Merilas &amp; YAG (190-534nm &amp; 925-1070nm)</v>
          </cell>
          <cell r="G396">
            <v>390.43333333333334</v>
          </cell>
          <cell r="H396">
            <v>640.31066666666675</v>
          </cell>
          <cell r="I396">
            <v>0.15</v>
          </cell>
          <cell r="J396">
            <v>544.26406666666674</v>
          </cell>
          <cell r="K396">
            <v>153.8307333333334</v>
          </cell>
          <cell r="L396">
            <v>0.39400000000000018</v>
          </cell>
          <cell r="M396">
            <v>653.11688000000004</v>
          </cell>
        </row>
        <row r="397">
          <cell r="H397">
            <v>0</v>
          </cell>
        </row>
        <row r="398">
          <cell r="A398" t="str">
            <v>Haag-Streit France</v>
          </cell>
          <cell r="F398" t="str">
            <v>Haag-Streit France</v>
          </cell>
          <cell r="H398">
            <v>0</v>
          </cell>
        </row>
        <row r="399">
          <cell r="A399" t="str">
            <v>Jeu de colonnettes RAL 7035</v>
          </cell>
          <cell r="B399" t="str">
            <v>DIVERS</v>
          </cell>
          <cell r="C399">
            <v>41289</v>
          </cell>
          <cell r="D399">
            <v>7200300</v>
          </cell>
          <cell r="E399" t="str">
            <v>8000-5001-59</v>
          </cell>
          <cell r="F399" t="str">
            <v>Jeu de colonnettes RAL 7035</v>
          </cell>
          <cell r="G399">
            <v>53.42</v>
          </cell>
          <cell r="H399">
            <v>95.491584000000003</v>
          </cell>
          <cell r="I399">
            <v>0.15</v>
          </cell>
          <cell r="J399">
            <v>81.167846400000002</v>
          </cell>
          <cell r="K399">
            <v>27.7478464</v>
          </cell>
          <cell r="L399">
            <v>0.51942804941969301</v>
          </cell>
          <cell r="M399">
            <v>97.401415679999999</v>
          </cell>
        </row>
        <row r="400">
          <cell r="A400" t="str">
            <v>Jeu de colonnettes noires</v>
          </cell>
          <cell r="B400" t="str">
            <v>DIVERS</v>
          </cell>
          <cell r="C400">
            <v>41289</v>
          </cell>
          <cell r="D400">
            <v>7200400</v>
          </cell>
          <cell r="E400" t="str">
            <v>8000-5001-60</v>
          </cell>
          <cell r="F400" t="str">
            <v>Jeu de colonnettes noires</v>
          </cell>
          <cell r="G400">
            <v>53.42</v>
          </cell>
          <cell r="H400">
            <v>95.491584000000003</v>
          </cell>
          <cell r="I400">
            <v>0.15</v>
          </cell>
          <cell r="J400">
            <v>81.167846400000002</v>
          </cell>
          <cell r="K400">
            <v>27.7478464</v>
          </cell>
          <cell r="L400">
            <v>0.51942804941969301</v>
          </cell>
          <cell r="M400">
            <v>97.401415679999999</v>
          </cell>
        </row>
        <row r="401">
          <cell r="A401" t="str">
            <v>Jeu de colonnettes déportées.</v>
          </cell>
          <cell r="B401" t="str">
            <v>DIVERS</v>
          </cell>
          <cell r="C401">
            <v>41289</v>
          </cell>
          <cell r="D401">
            <v>7200500</v>
          </cell>
          <cell r="E401" t="str">
            <v>8000-5001-61</v>
          </cell>
          <cell r="F401" t="str">
            <v>Jeu de colonnettes déportées.</v>
          </cell>
          <cell r="G401">
            <v>120.02</v>
          </cell>
          <cell r="H401">
            <v>214.51823999999999</v>
          </cell>
          <cell r="I401">
            <v>0.15</v>
          </cell>
          <cell r="J401">
            <v>182.34050400000001</v>
          </cell>
          <cell r="K401">
            <v>62.320504000000014</v>
          </cell>
          <cell r="L401">
            <v>0.51925099150141651</v>
          </cell>
          <cell r="M401">
            <v>218.80860480000001</v>
          </cell>
        </row>
        <row r="402">
          <cell r="A402" t="str">
            <v>Bureau Informatique</v>
          </cell>
          <cell r="B402" t="str">
            <v>DIVERS</v>
          </cell>
          <cell r="C402">
            <v>38226</v>
          </cell>
          <cell r="D402" t="str">
            <v>BURINF</v>
          </cell>
          <cell r="E402" t="str">
            <v>8109-8000-21</v>
          </cell>
          <cell r="F402" t="str">
            <v>Bureau Informatique</v>
          </cell>
          <cell r="G402">
            <v>480.82</v>
          </cell>
          <cell r="H402">
            <v>859.42425600000001</v>
          </cell>
          <cell r="I402">
            <v>0.15</v>
          </cell>
          <cell r="J402">
            <v>730.51061760000005</v>
          </cell>
          <cell r="K402">
            <v>249.69061760000005</v>
          </cell>
          <cell r="L402">
            <v>0.51930164635414511</v>
          </cell>
          <cell r="M402">
            <v>876.61274112000001</v>
          </cell>
        </row>
        <row r="403">
          <cell r="A403" t="str">
            <v>Kit anti-vol pour système informatique</v>
          </cell>
          <cell r="B403" t="str">
            <v>DIVERS</v>
          </cell>
          <cell r="C403">
            <v>38819</v>
          </cell>
          <cell r="D403" t="str">
            <v>KITAVINF</v>
          </cell>
          <cell r="E403" t="str">
            <v>8001-8000-87</v>
          </cell>
          <cell r="F403" t="str">
            <v>Kit anti-vol pour système informatique</v>
          </cell>
          <cell r="G403">
            <v>13.55</v>
          </cell>
          <cell r="H403">
            <v>42.10560000000001</v>
          </cell>
          <cell r="I403">
            <v>0.15</v>
          </cell>
          <cell r="J403">
            <v>35.789760000000008</v>
          </cell>
          <cell r="K403">
            <v>22.239760000000008</v>
          </cell>
          <cell r="L403">
            <v>1.6413107011070116</v>
          </cell>
          <cell r="M403">
            <v>42.94771200000001</v>
          </cell>
        </row>
        <row r="404">
          <cell r="A404" t="str">
            <v>Potence de table pour Visutron</v>
          </cell>
          <cell r="B404" t="str">
            <v>DIVERS</v>
          </cell>
          <cell r="C404">
            <v>40151</v>
          </cell>
          <cell r="D404" t="str">
            <v>nc</v>
          </cell>
          <cell r="F404" t="str">
            <v>Potence de table pour Visutron</v>
          </cell>
          <cell r="G404">
            <v>765</v>
          </cell>
          <cell r="H404">
            <v>1407.6</v>
          </cell>
          <cell r="I404">
            <v>0.15</v>
          </cell>
          <cell r="J404">
            <v>1196.46</v>
          </cell>
          <cell r="K404">
            <v>431.46000000000004</v>
          </cell>
          <cell r="L404">
            <v>0.56400000000000006</v>
          </cell>
          <cell r="M404">
            <v>1435.752</v>
          </cell>
        </row>
        <row r="405">
          <cell r="A405" t="str">
            <v>Test vision de près de radner</v>
          </cell>
          <cell r="B405" t="str">
            <v>DIVERS</v>
          </cell>
          <cell r="C405">
            <v>41015</v>
          </cell>
          <cell r="D405" t="str">
            <v>TESTVPRADNER</v>
          </cell>
          <cell r="E405" t="str">
            <v>8604-0000-20</v>
          </cell>
          <cell r="F405" t="str">
            <v>Test vision de près de radner</v>
          </cell>
          <cell r="G405">
            <v>47.25</v>
          </cell>
          <cell r="H405">
            <v>96.39</v>
          </cell>
          <cell r="I405">
            <v>0.15</v>
          </cell>
          <cell r="J405">
            <v>81.9315</v>
          </cell>
          <cell r="K405">
            <v>34.6815</v>
          </cell>
          <cell r="L405">
            <v>0.73399999999999999</v>
          </cell>
          <cell r="M405">
            <v>98.317799999999991</v>
          </cell>
        </row>
        <row r="406">
          <cell r="H406">
            <v>0</v>
          </cell>
        </row>
        <row r="407">
          <cell r="A407" t="str">
            <v>INFORMATIQUE</v>
          </cell>
          <cell r="F407" t="str">
            <v>INFORMATIQUE</v>
          </cell>
          <cell r="H407">
            <v>0</v>
          </cell>
        </row>
        <row r="408">
          <cell r="A408" t="str">
            <v>Carte Matrox G550 Pcie</v>
          </cell>
          <cell r="B408" t="str">
            <v>DIVERS</v>
          </cell>
          <cell r="C408">
            <v>42080</v>
          </cell>
          <cell r="D408" t="str">
            <v>D32G550PCIE</v>
          </cell>
          <cell r="E408" t="str">
            <v>8001-8000-61</v>
          </cell>
          <cell r="F408" t="str">
            <v>Carte Matrox G550 Pcie</v>
          </cell>
          <cell r="G408">
            <v>103.65</v>
          </cell>
          <cell r="H408">
            <v>171.16314</v>
          </cell>
          <cell r="I408">
            <v>0.15</v>
          </cell>
          <cell r="J408">
            <v>145.48866899999999</v>
          </cell>
          <cell r="K408">
            <v>41.838668999999982</v>
          </cell>
          <cell r="L408">
            <v>0.40365334298118649</v>
          </cell>
          <cell r="M408">
            <v>174.58640279999997</v>
          </cell>
        </row>
        <row r="409">
          <cell r="A409" t="str">
            <v xml:space="preserve">Onduleur </v>
          </cell>
          <cell r="B409" t="str">
            <v>DIVERS</v>
          </cell>
          <cell r="C409">
            <v>42080</v>
          </cell>
          <cell r="D409">
            <v>2700210</v>
          </cell>
          <cell r="E409" t="str">
            <v>8001-8000-11</v>
          </cell>
          <cell r="F409" t="str">
            <v xml:space="preserve">Onduleur </v>
          </cell>
          <cell r="G409">
            <v>174.93</v>
          </cell>
          <cell r="H409">
            <v>227.40900000000002</v>
          </cell>
          <cell r="I409">
            <v>0.15</v>
          </cell>
          <cell r="J409">
            <v>193.29765000000003</v>
          </cell>
          <cell r="K409">
            <v>18.367650000000026</v>
          </cell>
          <cell r="L409">
            <v>0.10500000000000015</v>
          </cell>
          <cell r="M409">
            <v>231.95718000000002</v>
          </cell>
        </row>
        <row r="410">
          <cell r="A410" t="str">
            <v xml:space="preserve">Transformateur d'isolement 30VA </v>
          </cell>
          <cell r="B410" t="str">
            <v>DIVERS</v>
          </cell>
          <cell r="C410">
            <v>41850</v>
          </cell>
          <cell r="D410">
            <v>514810</v>
          </cell>
          <cell r="E410" t="str">
            <v>8001-8000-26</v>
          </cell>
          <cell r="F410" t="str">
            <v xml:space="preserve">Transformateur d'isolement 30VA </v>
          </cell>
          <cell r="G410">
            <v>32.549999999999997</v>
          </cell>
          <cell r="H410">
            <v>56.283600000000007</v>
          </cell>
          <cell r="I410">
            <v>0.15</v>
          </cell>
          <cell r="J410">
            <v>47.841060000000006</v>
          </cell>
          <cell r="K410">
            <v>15.291060000000009</v>
          </cell>
          <cell r="L410">
            <v>0.4697714285714289</v>
          </cell>
          <cell r="M410">
            <v>57.409272000000009</v>
          </cell>
        </row>
        <row r="411">
          <cell r="A411" t="str">
            <v>Câble de transmission DB9F=&gt;DB9F - 5 mètres</v>
          </cell>
          <cell r="B411" t="str">
            <v>DIVERS</v>
          </cell>
          <cell r="C411">
            <v>42051</v>
          </cell>
          <cell r="D411" t="str">
            <v>CAB9F9F5</v>
          </cell>
          <cell r="E411" t="str">
            <v>8005-8000-38</v>
          </cell>
          <cell r="F411" t="str">
            <v>Câble de transmission DB9F=&gt;DB9F - 5 mètres</v>
          </cell>
          <cell r="G411">
            <v>33.25</v>
          </cell>
          <cell r="H411">
            <v>79.294799999999995</v>
          </cell>
          <cell r="I411">
            <v>0.15</v>
          </cell>
          <cell r="J411">
            <v>67.400579999999991</v>
          </cell>
          <cell r="K411">
            <v>34.150579999999991</v>
          </cell>
          <cell r="L411">
            <v>1.0270851127819547</v>
          </cell>
          <cell r="M411">
            <v>80.880695999999986</v>
          </cell>
        </row>
        <row r="412">
          <cell r="A412" t="str">
            <v>Câble de transmission  DB9F=&gt;DB9F - 10 mètres</v>
          </cell>
          <cell r="B412" t="str">
            <v>DIVERS</v>
          </cell>
          <cell r="C412">
            <v>41808</v>
          </cell>
          <cell r="D412" t="str">
            <v>CAB9F9F10</v>
          </cell>
          <cell r="E412" t="str">
            <v>8005-8000-37</v>
          </cell>
          <cell r="F412" t="str">
            <v>Câble de transmission  DB9F=&gt;DB9F - 10 mètres</v>
          </cell>
          <cell r="G412">
            <v>37.590000000000003</v>
          </cell>
          <cell r="H412">
            <v>115.02539999999999</v>
          </cell>
          <cell r="I412">
            <v>0.15</v>
          </cell>
          <cell r="J412">
            <v>97.771589999999989</v>
          </cell>
          <cell r="K412">
            <v>60.181589999999986</v>
          </cell>
          <cell r="L412">
            <v>1.6009999999999995</v>
          </cell>
          <cell r="M412">
            <v>117.32590799999998</v>
          </cell>
        </row>
        <row r="413">
          <cell r="A413" t="str">
            <v>Câble de transmission DB25M=&gt;DB9F - 5 mètres</v>
          </cell>
          <cell r="B413" t="str">
            <v>DIVERS</v>
          </cell>
          <cell r="C413">
            <v>41703</v>
          </cell>
          <cell r="D413" t="str">
            <v>CAB25M9F5</v>
          </cell>
          <cell r="E413" t="str">
            <v>8005-8000-36</v>
          </cell>
          <cell r="F413" t="str">
            <v>Câble de transmission DB25M=&gt;DB9F - 5 mètres</v>
          </cell>
          <cell r="G413">
            <v>25.1</v>
          </cell>
          <cell r="H413">
            <v>76.790700000000001</v>
          </cell>
          <cell r="I413">
            <v>0.15</v>
          </cell>
          <cell r="J413">
            <v>65.272095000000007</v>
          </cell>
          <cell r="K413">
            <v>40.172095000000006</v>
          </cell>
          <cell r="L413">
            <v>1.6004818725099603</v>
          </cell>
          <cell r="M413">
            <v>78.326514000000003</v>
          </cell>
        </row>
        <row r="414">
          <cell r="A414" t="str">
            <v>Câble de transmission DB25M=&gt;DB9F - 10 mètres</v>
          </cell>
          <cell r="B414" t="str">
            <v>DIVERS</v>
          </cell>
          <cell r="C414">
            <v>42051</v>
          </cell>
          <cell r="D414" t="str">
            <v>CAB25M9F10</v>
          </cell>
          <cell r="E414" t="str">
            <v>8005-8000-35</v>
          </cell>
          <cell r="F414" t="str">
            <v>Câble de transmission DB25M=&gt;DB9F - 10 mètres</v>
          </cell>
          <cell r="G414">
            <v>33.5</v>
          </cell>
          <cell r="H414">
            <v>84.598799999999997</v>
          </cell>
          <cell r="I414">
            <v>0.15</v>
          </cell>
          <cell r="J414">
            <v>71.90898</v>
          </cell>
          <cell r="K414">
            <v>38.40898</v>
          </cell>
          <cell r="L414">
            <v>1.1465367164179103</v>
          </cell>
          <cell r="M414">
            <v>86.290775999999994</v>
          </cell>
        </row>
        <row r="415">
          <cell r="A415" t="str">
            <v>Câble de transmission DB9M=&gt;DB9F - 5 mètres</v>
          </cell>
          <cell r="B415" t="str">
            <v>DIVERS</v>
          </cell>
          <cell r="C415">
            <v>41703</v>
          </cell>
          <cell r="D415" t="str">
            <v>CAB9M9F5</v>
          </cell>
          <cell r="E415" t="str">
            <v>8005-8000-40</v>
          </cell>
          <cell r="F415" t="str">
            <v>Câble de transmission DB9M=&gt;DB9F - 5 mètres</v>
          </cell>
          <cell r="G415">
            <v>22.05</v>
          </cell>
          <cell r="H415">
            <v>67.473000000000013</v>
          </cell>
          <cell r="I415">
            <v>0.15</v>
          </cell>
          <cell r="J415">
            <v>57.352050000000013</v>
          </cell>
          <cell r="K415">
            <v>35.302050000000008</v>
          </cell>
          <cell r="L415">
            <v>1.6010000000000004</v>
          </cell>
          <cell r="M415">
            <v>68.822460000000007</v>
          </cell>
        </row>
        <row r="416">
          <cell r="A416" t="str">
            <v>Câble de transmission DB9M=&gt;DB9F - 10 mètres</v>
          </cell>
          <cell r="B416" t="str">
            <v>DIVERS</v>
          </cell>
          <cell r="C416">
            <v>41289</v>
          </cell>
          <cell r="D416" t="str">
            <v>CAB9M9F10</v>
          </cell>
          <cell r="E416" t="str">
            <v>8005-8000-39</v>
          </cell>
          <cell r="F416" t="str">
            <v>Câble de transmission DB9M=&gt;DB9F - 10 mètres</v>
          </cell>
          <cell r="G416">
            <v>27.16</v>
          </cell>
          <cell r="H416">
            <v>83.120309999999989</v>
          </cell>
          <cell r="I416">
            <v>0.15</v>
          </cell>
          <cell r="J416">
            <v>70.652263499999989</v>
          </cell>
          <cell r="K416">
            <v>43.492263499999993</v>
          </cell>
          <cell r="L416">
            <v>1.6013351804123708</v>
          </cell>
          <cell r="M416">
            <v>84.782716199999982</v>
          </cell>
        </row>
        <row r="417">
          <cell r="A417" t="str">
            <v>Câble de transmission en Y pour DR900</v>
          </cell>
          <cell r="B417" t="str">
            <v>DIVERS</v>
          </cell>
          <cell r="C417">
            <v>40589</v>
          </cell>
          <cell r="D417" t="str">
            <v>CAB0Y</v>
          </cell>
          <cell r="E417" t="str">
            <v>8219-8001-04</v>
          </cell>
          <cell r="F417" t="str">
            <v>Câble de transmission en Y pour DR900</v>
          </cell>
          <cell r="G417">
            <v>27.16</v>
          </cell>
          <cell r="H417">
            <v>83.120309999999989</v>
          </cell>
          <cell r="I417">
            <v>0.15</v>
          </cell>
          <cell r="J417">
            <v>70.652263499999989</v>
          </cell>
          <cell r="K417">
            <v>43.492263499999993</v>
          </cell>
          <cell r="L417">
            <v>1.6013351804123708</v>
          </cell>
          <cell r="M417">
            <v>84.782716199999982</v>
          </cell>
        </row>
        <row r="418">
          <cell r="A418" t="str">
            <v>SWITCH 100 Mbit/s (pour connection jusqu'à 3 postes supplémentaires sur l'ordinateur d'acquisition)</v>
          </cell>
          <cell r="B418" t="str">
            <v>DIVERS</v>
          </cell>
          <cell r="C418">
            <v>38226</v>
          </cell>
          <cell r="D418">
            <v>5840775</v>
          </cell>
          <cell r="F418" t="str">
            <v>SWITCH 100 Mbit/s (pour connection jusqu'à 3 postes supplémentaires sur l'ordinateur d'acquisition)</v>
          </cell>
          <cell r="G418">
            <v>92.034599999999998</v>
          </cell>
          <cell r="H418">
            <v>151.85709</v>
          </cell>
          <cell r="I418">
            <v>0.15</v>
          </cell>
          <cell r="J418">
            <v>129.07852650000001</v>
          </cell>
          <cell r="K418">
            <v>37.043926500000012</v>
          </cell>
          <cell r="L418">
            <v>0.40250000000000014</v>
          </cell>
          <cell r="M418">
            <v>154.8942318</v>
          </cell>
        </row>
        <row r="419">
          <cell r="A419" t="str">
            <v>Switch réseau 8 ports 10/100 Dacomex</v>
          </cell>
          <cell r="B419" t="str">
            <v>DIVERS</v>
          </cell>
          <cell r="C419">
            <v>40078</v>
          </cell>
          <cell r="D419">
            <v>892891</v>
          </cell>
          <cell r="F419" t="str">
            <v>Switch réseau 8 ports 10/100 Dacomex</v>
          </cell>
          <cell r="G419">
            <v>35.088000000000001</v>
          </cell>
          <cell r="H419">
            <v>63.1584</v>
          </cell>
          <cell r="I419">
            <v>0.15</v>
          </cell>
          <cell r="J419">
            <v>53.684640000000002</v>
          </cell>
          <cell r="K419">
            <v>18.596640000000001</v>
          </cell>
          <cell r="L419">
            <v>0.53</v>
          </cell>
          <cell r="M419">
            <v>64.421567999999994</v>
          </cell>
        </row>
        <row r="420">
          <cell r="A420" t="str">
            <v>Mini clavier 19" USB AZERTY</v>
          </cell>
          <cell r="B420" t="str">
            <v>DIVERS</v>
          </cell>
          <cell r="C420">
            <v>41974</v>
          </cell>
          <cell r="D420">
            <v>92608</v>
          </cell>
          <cell r="E420" t="str">
            <v>8001-8000-42</v>
          </cell>
          <cell r="F420" t="str">
            <v>Mini clavier 19" USB AZERTY</v>
          </cell>
          <cell r="G420">
            <v>48.1</v>
          </cell>
          <cell r="H420">
            <v>62.534160000000007</v>
          </cell>
          <cell r="I420">
            <v>0.15</v>
          </cell>
          <cell r="J420">
            <v>53.154036000000005</v>
          </cell>
          <cell r="K420">
            <v>5.0540360000000035</v>
          </cell>
          <cell r="L420">
            <v>0.10507351351351359</v>
          </cell>
          <cell r="M420">
            <v>63.784843200000005</v>
          </cell>
        </row>
        <row r="421">
          <cell r="A421" t="str">
            <v>Clavier 108 touches PS/2 AZERTY</v>
          </cell>
          <cell r="B421" t="str">
            <v>DIVERS</v>
          </cell>
          <cell r="C421">
            <v>42080</v>
          </cell>
          <cell r="D421">
            <v>92631</v>
          </cell>
          <cell r="E421" t="str">
            <v>8001-8000-43</v>
          </cell>
          <cell r="F421" t="str">
            <v>Clavier 108 touches PS/2 AZERTY</v>
          </cell>
          <cell r="G421">
            <v>9.77</v>
          </cell>
          <cell r="H421">
            <v>17.074800000000003</v>
          </cell>
          <cell r="I421">
            <v>0.15</v>
          </cell>
          <cell r="J421">
            <v>14.513580000000003</v>
          </cell>
          <cell r="K421">
            <v>4.7435800000000032</v>
          </cell>
          <cell r="L421">
            <v>0.48552507676560935</v>
          </cell>
          <cell r="M421">
            <v>17.416296000000003</v>
          </cell>
        </row>
        <row r="422">
          <cell r="A422" t="str">
            <v>Souris Optique Microsoft</v>
          </cell>
          <cell r="B422" t="str">
            <v>DIVERS</v>
          </cell>
          <cell r="C422">
            <v>41689</v>
          </cell>
          <cell r="D422" t="str">
            <v>803FU54</v>
          </cell>
          <cell r="E422" t="str">
            <v>8001-8000-36</v>
          </cell>
          <cell r="F422" t="str">
            <v>Souris Optique Microsoft</v>
          </cell>
          <cell r="G422">
            <v>8.31</v>
          </cell>
          <cell r="H422">
            <v>15.168216000000001</v>
          </cell>
          <cell r="I422">
            <v>0.15</v>
          </cell>
          <cell r="J422">
            <v>12.892983600000001</v>
          </cell>
          <cell r="K422">
            <v>4.5829836000000004</v>
          </cell>
          <cell r="L422">
            <v>0.55150223826714806</v>
          </cell>
          <cell r="M422">
            <v>15.471580320000001</v>
          </cell>
        </row>
        <row r="423">
          <cell r="A423" t="str">
            <v>HUB recepteur Firewire 3 mètres</v>
          </cell>
          <cell r="B423" t="str">
            <v>DIVERS</v>
          </cell>
          <cell r="C423">
            <v>40210</v>
          </cell>
          <cell r="D423" t="str">
            <v>022430</v>
          </cell>
          <cell r="F423" t="str">
            <v>HUB recepteur Firewire 3 mètres</v>
          </cell>
          <cell r="G423">
            <v>38.76</v>
          </cell>
          <cell r="H423">
            <v>69.768000000000001</v>
          </cell>
          <cell r="I423">
            <v>0.15</v>
          </cell>
          <cell r="J423">
            <v>59.302800000000005</v>
          </cell>
          <cell r="K423">
            <v>20.542800000000007</v>
          </cell>
          <cell r="L423">
            <v>0.53000000000000025</v>
          </cell>
          <cell r="M423">
            <v>71.163359999999997</v>
          </cell>
        </row>
        <row r="424">
          <cell r="A424" t="str">
            <v>Commutateur USB 2 positions</v>
          </cell>
          <cell r="B424" t="str">
            <v>DIVERS</v>
          </cell>
          <cell r="C424">
            <v>40210</v>
          </cell>
          <cell r="D424" t="str">
            <v>017120</v>
          </cell>
          <cell r="F424" t="str">
            <v>Commutateur USB 2 positions</v>
          </cell>
          <cell r="G424">
            <v>12.138</v>
          </cell>
          <cell r="H424">
            <v>21.848399999999998</v>
          </cell>
          <cell r="I424">
            <v>0.15</v>
          </cell>
          <cell r="J424">
            <v>18.57114</v>
          </cell>
          <cell r="K424">
            <v>6.4331399999999999</v>
          </cell>
          <cell r="L424">
            <v>0.53</v>
          </cell>
          <cell r="M424">
            <v>22.285367999999998</v>
          </cell>
        </row>
        <row r="425">
          <cell r="A425" t="str">
            <v>Cable répéteur USB 2 - 5 mètres</v>
          </cell>
          <cell r="B425" t="str">
            <v>DIVERS</v>
          </cell>
          <cell r="C425">
            <v>41289</v>
          </cell>
          <cell r="D425" t="str">
            <v>CABUSB5</v>
          </cell>
          <cell r="E425" t="str">
            <v>8001-8000-52</v>
          </cell>
          <cell r="F425" t="str">
            <v>Cable répéteur USB 2 - 5 mètres</v>
          </cell>
          <cell r="G425">
            <v>15.23</v>
          </cell>
          <cell r="H425">
            <v>26.622</v>
          </cell>
          <cell r="I425">
            <v>0.15</v>
          </cell>
          <cell r="J425">
            <v>22.628700000000002</v>
          </cell>
          <cell r="K425">
            <v>7.3987000000000016</v>
          </cell>
          <cell r="L425">
            <v>0.48579776756401849</v>
          </cell>
          <cell r="M425">
            <v>27.154440000000001</v>
          </cell>
        </row>
        <row r="426">
          <cell r="A426" t="str">
            <v>Convertisseur USB 4 COM  (Tripp-Lite 49WG)</v>
          </cell>
          <cell r="B426" t="str">
            <v>DIVERS</v>
          </cell>
          <cell r="C426">
            <v>42080</v>
          </cell>
          <cell r="D426" t="str">
            <v>TRIPPLITE49WG</v>
          </cell>
          <cell r="E426" t="str">
            <v>8003-8000-26</v>
          </cell>
          <cell r="F426" t="str">
            <v>Convertisseur USB 4 COM  (Tripp-Lite 49WG)</v>
          </cell>
          <cell r="G426">
            <v>134.22</v>
          </cell>
          <cell r="H426">
            <v>234.69587999999999</v>
          </cell>
          <cell r="I426">
            <v>0.15</v>
          </cell>
          <cell r="J426">
            <v>199.49149799999998</v>
          </cell>
          <cell r="K426">
            <v>65.27149799999998</v>
          </cell>
          <cell r="L426">
            <v>0.48630232454179689</v>
          </cell>
          <cell r="M426">
            <v>239.38979759999995</v>
          </cell>
        </row>
        <row r="427">
          <cell r="A427" t="str">
            <v>Duplicateur USB vers 4 USB 2.0</v>
          </cell>
          <cell r="B427" t="str">
            <v>DIVERS</v>
          </cell>
          <cell r="C427">
            <v>40210</v>
          </cell>
          <cell r="D427" t="str">
            <v>2HUB14</v>
          </cell>
          <cell r="E427" t="str">
            <v>8001-8000-14</v>
          </cell>
          <cell r="F427" t="str">
            <v>Duplicateur USB vers 4 USB 2.0</v>
          </cell>
          <cell r="G427">
            <v>13.55</v>
          </cell>
          <cell r="H427">
            <v>23.684400000000004</v>
          </cell>
          <cell r="I427">
            <v>0.15</v>
          </cell>
          <cell r="J427">
            <v>20.131740000000004</v>
          </cell>
          <cell r="K427">
            <v>6.5817400000000035</v>
          </cell>
          <cell r="L427">
            <v>0.48573726937269396</v>
          </cell>
          <cell r="M427">
            <v>24.158088000000003</v>
          </cell>
        </row>
        <row r="428">
          <cell r="A428" t="str">
            <v>Câble USB A-B (Rétino) Renforcé pour unité de consultation-L.5m</v>
          </cell>
          <cell r="B428" t="str">
            <v>DIVERS</v>
          </cell>
          <cell r="C428">
            <v>41675</v>
          </cell>
          <cell r="D428" t="str">
            <v>USB9040040</v>
          </cell>
          <cell r="E428" t="str">
            <v>8510-8000-11</v>
          </cell>
          <cell r="F428" t="str">
            <v>Câble USB A-B (Rétino) Renforcé pour unité de consultation-L.5m</v>
          </cell>
          <cell r="G428">
            <v>105.57</v>
          </cell>
          <cell r="H428">
            <v>184.59144000000003</v>
          </cell>
          <cell r="I428">
            <v>0.15</v>
          </cell>
          <cell r="J428">
            <v>156.90272400000003</v>
          </cell>
          <cell r="K428">
            <v>51.332724000000042</v>
          </cell>
          <cell r="L428">
            <v>0.48624347826087</v>
          </cell>
          <cell r="M428">
            <v>188.28326880000003</v>
          </cell>
        </row>
        <row r="429">
          <cell r="A429" t="str">
            <v>Câble MINI USB (EOS &amp; IM900) Renforcé pour Unité de consultation-L.5m</v>
          </cell>
          <cell r="B429" t="str">
            <v>DIVERS</v>
          </cell>
          <cell r="C429">
            <v>41675</v>
          </cell>
          <cell r="D429" t="str">
            <v>USB9040050</v>
          </cell>
          <cell r="E429" t="str">
            <v>8005-8000-79</v>
          </cell>
          <cell r="F429" t="str">
            <v>Câble MINI USB (EOS &amp; IM900) Renforcé pour Unité de consultation-L.5m</v>
          </cell>
          <cell r="G429">
            <v>236.62</v>
          </cell>
          <cell r="H429">
            <v>307.61078399999997</v>
          </cell>
          <cell r="I429">
            <v>0.15</v>
          </cell>
          <cell r="J429">
            <v>261.46916639999995</v>
          </cell>
          <cell r="K429">
            <v>24.849166399999945</v>
          </cell>
          <cell r="L429">
            <v>0.10501718536049338</v>
          </cell>
          <cell r="M429">
            <v>313.76299967999995</v>
          </cell>
        </row>
        <row r="430">
          <cell r="A430" t="str">
            <v>Convertisseur USB / Série compatible WinXP, Win7, Win8/8.1</v>
          </cell>
          <cell r="B430" t="str">
            <v>DIVERS</v>
          </cell>
          <cell r="C430">
            <v>42080</v>
          </cell>
          <cell r="D430" t="str">
            <v>USBRS232X1</v>
          </cell>
          <cell r="E430" t="str">
            <v>8001-8001-58</v>
          </cell>
          <cell r="F430" t="str">
            <v>Convertisseur USB / Série compatible WinXP, Win7, Win8/8.1</v>
          </cell>
          <cell r="G430">
            <v>45.98</v>
          </cell>
          <cell r="H430">
            <v>80.398439999999994</v>
          </cell>
          <cell r="I430">
            <v>0.15</v>
          </cell>
          <cell r="J430">
            <v>68.338673999999997</v>
          </cell>
          <cell r="K430">
            <v>22.358674000000001</v>
          </cell>
          <cell r="L430">
            <v>0.48626955197912142</v>
          </cell>
          <cell r="M430">
            <v>82.006408799999988</v>
          </cell>
        </row>
        <row r="431">
          <cell r="A431" t="str">
            <v>Rallonge amplifiée USB 3.0 - 5 mètres pour IM900/600</v>
          </cell>
          <cell r="B431" t="str">
            <v>DIVERS</v>
          </cell>
          <cell r="C431">
            <v>42346</v>
          </cell>
          <cell r="D431" t="str">
            <v>USB3CAB5M</v>
          </cell>
          <cell r="E431" t="str">
            <v>8005-8000-78</v>
          </cell>
          <cell r="F431" t="str">
            <v>Rallonge amplifiée USB 3.0 - 5 mètres pour IM900/600</v>
          </cell>
          <cell r="G431">
            <v>31.49</v>
          </cell>
          <cell r="H431">
            <v>64.238579999999999</v>
          </cell>
          <cell r="I431">
            <v>0.15</v>
          </cell>
          <cell r="J431">
            <v>54.602792999999998</v>
          </cell>
          <cell r="K431">
            <v>23.112793</v>
          </cell>
          <cell r="L431">
            <v>0.73397246744998412</v>
          </cell>
          <cell r="M431">
            <v>65.523351599999998</v>
          </cell>
        </row>
        <row r="432">
          <cell r="H432">
            <v>0</v>
          </cell>
        </row>
        <row r="433">
          <cell r="A433" t="str">
            <v>Point d'accès Netgear</v>
          </cell>
          <cell r="B433" t="str">
            <v>DIVERS</v>
          </cell>
          <cell r="C433">
            <v>38758</v>
          </cell>
          <cell r="D433">
            <v>317530</v>
          </cell>
          <cell r="F433" t="str">
            <v>Point d'accès Netgear</v>
          </cell>
          <cell r="G433">
            <v>83.64</v>
          </cell>
          <cell r="H433">
            <v>145.53360000000001</v>
          </cell>
          <cell r="I433">
            <v>0.15</v>
          </cell>
          <cell r="J433">
            <v>123.70356000000001</v>
          </cell>
          <cell r="K433">
            <v>40.06356000000001</v>
          </cell>
          <cell r="L433">
            <v>0.47900000000000009</v>
          </cell>
          <cell r="M433">
            <v>148.44427200000001</v>
          </cell>
        </row>
        <row r="434">
          <cell r="A434" t="str">
            <v>Cable mini USB pour connexion 20D</v>
          </cell>
          <cell r="B434" t="str">
            <v>DIVERS</v>
          </cell>
          <cell r="C434">
            <v>38758</v>
          </cell>
          <cell r="D434" t="str">
            <v>NC</v>
          </cell>
          <cell r="F434" t="str">
            <v>Cable mini USB pour connexion 20D</v>
          </cell>
          <cell r="G434">
            <v>2.9579999999999997</v>
          </cell>
          <cell r="H434">
            <v>5.1469199999999997</v>
          </cell>
          <cell r="I434">
            <v>0.15</v>
          </cell>
          <cell r="J434">
            <v>4.3748819999999995</v>
          </cell>
          <cell r="K434">
            <v>1.4168819999999998</v>
          </cell>
          <cell r="L434">
            <v>0.47899999999999998</v>
          </cell>
          <cell r="M434">
            <v>5.249858399999999</v>
          </cell>
        </row>
        <row r="435">
          <cell r="A435" t="str">
            <v>SWITCH  8 ports</v>
          </cell>
          <cell r="B435" t="str">
            <v>DIVERS</v>
          </cell>
          <cell r="C435">
            <v>38758</v>
          </cell>
          <cell r="D435" t="str">
            <v>NC</v>
          </cell>
          <cell r="F435" t="str">
            <v>SWITCH  8 ports</v>
          </cell>
          <cell r="G435">
            <v>13.26</v>
          </cell>
          <cell r="H435">
            <v>23.072400000000002</v>
          </cell>
          <cell r="I435">
            <v>0.15</v>
          </cell>
          <cell r="J435">
            <v>19.611540000000002</v>
          </cell>
          <cell r="K435">
            <v>6.3515400000000017</v>
          </cell>
          <cell r="L435">
            <v>0.47900000000000015</v>
          </cell>
          <cell r="M435">
            <v>23.533848000000003</v>
          </cell>
        </row>
        <row r="436">
          <cell r="A436" t="str">
            <v>Cable RJ45</v>
          </cell>
          <cell r="B436" t="str">
            <v>DIVERS</v>
          </cell>
          <cell r="C436">
            <v>38758</v>
          </cell>
          <cell r="D436" t="str">
            <v>NC</v>
          </cell>
          <cell r="F436" t="str">
            <v>Cable RJ45</v>
          </cell>
          <cell r="G436">
            <v>10.199999999999999</v>
          </cell>
          <cell r="H436">
            <v>17.747999999999998</v>
          </cell>
          <cell r="I436">
            <v>0.15</v>
          </cell>
          <cell r="J436">
            <v>15.085799999999999</v>
          </cell>
          <cell r="K436">
            <v>4.8857999999999997</v>
          </cell>
          <cell r="L436">
            <v>0.47899999999999998</v>
          </cell>
          <cell r="M436">
            <v>18.102959999999999</v>
          </cell>
        </row>
        <row r="437">
          <cell r="A437" t="str">
            <v>PC pour EYECAP FAHR</v>
          </cell>
          <cell r="B437" t="str">
            <v>DIVERS</v>
          </cell>
          <cell r="C437">
            <v>39902</v>
          </cell>
          <cell r="D437" t="str">
            <v>HSFEC</v>
          </cell>
          <cell r="F437" t="str">
            <v>PC pour EYECAP FAHR</v>
          </cell>
          <cell r="G437">
            <v>1042.3278</v>
          </cell>
          <cell r="H437">
            <v>1771.9572600000001</v>
          </cell>
          <cell r="I437">
            <v>0.15</v>
          </cell>
          <cell r="J437">
            <v>1506.1636710000002</v>
          </cell>
          <cell r="K437">
            <v>463.83587100000022</v>
          </cell>
          <cell r="L437">
            <v>0.44500000000000023</v>
          </cell>
          <cell r="M437">
            <v>1807.3964052000003</v>
          </cell>
        </row>
        <row r="438">
          <cell r="A438" t="str">
            <v>Kit adaptation fibre optique pour S70</v>
          </cell>
          <cell r="B438" t="str">
            <v>DIVERS</v>
          </cell>
          <cell r="C438">
            <v>38658</v>
          </cell>
          <cell r="D438" t="str">
            <v>SUPFIBS70</v>
          </cell>
          <cell r="E438" t="str">
            <v>8005-8000-75</v>
          </cell>
          <cell r="F438" t="str">
            <v>Kit adaptation fibre optique pour S70</v>
          </cell>
          <cell r="G438">
            <v>6.16</v>
          </cell>
          <cell r="H438">
            <v>26.943300000000001</v>
          </cell>
          <cell r="I438">
            <v>0.15</v>
          </cell>
          <cell r="J438">
            <v>22.901805</v>
          </cell>
          <cell r="K438">
            <v>16.741804999999999</v>
          </cell>
          <cell r="L438">
            <v>2.7178254870129868</v>
          </cell>
          <cell r="M438">
            <v>27.482165999999999</v>
          </cell>
        </row>
        <row r="439">
          <cell r="A439" t="str">
            <v>MiniPC Asus I5 8Go de RAM 500 Go SSD</v>
          </cell>
          <cell r="B439" t="str">
            <v>DIVERS</v>
          </cell>
          <cell r="C439">
            <v>41974</v>
          </cell>
          <cell r="D439" t="str">
            <v>MINIBARV02</v>
          </cell>
          <cell r="E439" t="str">
            <v>8001-0006-05</v>
          </cell>
          <cell r="F439" t="str">
            <v>MiniPC Asus I5 8Go de RAM 500 Go SSD</v>
          </cell>
          <cell r="G439">
            <v>793.36</v>
          </cell>
          <cell r="H439">
            <v>1502.57</v>
          </cell>
          <cell r="I439">
            <v>0.15</v>
          </cell>
          <cell r="J439">
            <v>1277.1844999999998</v>
          </cell>
          <cell r="K439">
            <v>483.82449999999983</v>
          </cell>
          <cell r="L439">
            <v>0.60984231622466445</v>
          </cell>
          <cell r="M439">
            <v>1532.6213999999998</v>
          </cell>
        </row>
        <row r="440">
          <cell r="A440" t="str">
            <v>Support Mini PC acier 2 mm + RAL 9005</v>
          </cell>
          <cell r="B440" t="str">
            <v>DIVERS</v>
          </cell>
          <cell r="C440">
            <v>42053</v>
          </cell>
          <cell r="D440" t="str">
            <v>SUPMINIBAR</v>
          </cell>
          <cell r="E440" t="str">
            <v>8001-8001-53</v>
          </cell>
          <cell r="F440" t="str">
            <v>Support Mini PC acier 2 mm + RAL 9005</v>
          </cell>
          <cell r="G440">
            <v>19.739999999999998</v>
          </cell>
          <cell r="H440">
            <v>95.88000000000001</v>
          </cell>
          <cell r="I440">
            <v>0.15</v>
          </cell>
          <cell r="J440">
            <v>81.498000000000005</v>
          </cell>
          <cell r="K440">
            <v>61.75800000000001</v>
          </cell>
          <cell r="L440">
            <v>3.1285714285714294</v>
          </cell>
          <cell r="M440">
            <v>97.797600000000003</v>
          </cell>
        </row>
        <row r="441">
          <cell r="A441" t="str">
            <v>Mini PCI Bluetooth avec antenne pour MINIHSF1</v>
          </cell>
          <cell r="B441" t="str">
            <v>DIVERS</v>
          </cell>
          <cell r="C441">
            <v>41599</v>
          </cell>
          <cell r="D441" t="str">
            <v>NC</v>
          </cell>
          <cell r="F441" t="str">
            <v>Mini PCI Bluetooth avec antenne pour MINIHSF1</v>
          </cell>
          <cell r="G441">
            <v>15.3</v>
          </cell>
          <cell r="H441">
            <v>30.6</v>
          </cell>
          <cell r="I441">
            <v>0.15</v>
          </cell>
          <cell r="J441">
            <v>26.01</v>
          </cell>
          <cell r="K441">
            <v>10.71</v>
          </cell>
          <cell r="L441">
            <v>0.70000000000000007</v>
          </cell>
          <cell r="M441">
            <v>31.212</v>
          </cell>
        </row>
        <row r="442">
          <cell r="A442" t="str">
            <v>Support pour Mini PC</v>
          </cell>
          <cell r="B442" t="str">
            <v>DIVERS</v>
          </cell>
          <cell r="C442">
            <v>40998</v>
          </cell>
          <cell r="D442" t="str">
            <v>MINISUPHSF</v>
          </cell>
          <cell r="E442" t="str">
            <v>8001-8001-04</v>
          </cell>
          <cell r="F442" t="str">
            <v>Support pour Mini PC</v>
          </cell>
          <cell r="G442">
            <v>21</v>
          </cell>
          <cell r="H442">
            <v>55.08</v>
          </cell>
          <cell r="I442">
            <v>0.15</v>
          </cell>
          <cell r="J442">
            <v>46.817999999999998</v>
          </cell>
          <cell r="K442">
            <v>25.817999999999998</v>
          </cell>
          <cell r="L442">
            <v>1.2294285714285713</v>
          </cell>
          <cell r="M442">
            <v>56.181599999999996</v>
          </cell>
        </row>
        <row r="443">
          <cell r="A443" t="str">
            <v>Disque dur externe 1 To - USB</v>
          </cell>
          <cell r="B443" t="str">
            <v>DIVERS</v>
          </cell>
          <cell r="C443">
            <v>40550</v>
          </cell>
          <cell r="D443" t="str">
            <v>HSFDDEXT1TO</v>
          </cell>
          <cell r="E443" t="str">
            <v>8001-8001-65</v>
          </cell>
          <cell r="F443" t="str">
            <v>Disque dur externe 1 To - USB</v>
          </cell>
          <cell r="G443">
            <v>87.71</v>
          </cell>
          <cell r="H443">
            <v>144.84101999999999</v>
          </cell>
          <cell r="I443">
            <v>0.15</v>
          </cell>
          <cell r="J443">
            <v>123.11486699999999</v>
          </cell>
          <cell r="K443">
            <v>35.404866999999996</v>
          </cell>
          <cell r="L443">
            <v>0.40365827157678713</v>
          </cell>
          <cell r="M443">
            <v>147.73784039999998</v>
          </cell>
        </row>
        <row r="444">
          <cell r="A444" t="str">
            <v>PC DELL type OPTIPLEX (Inclus clavier &amp; souris)</v>
          </cell>
          <cell r="B444" t="str">
            <v>DIVERS</v>
          </cell>
          <cell r="C444">
            <v>41289</v>
          </cell>
          <cell r="D444" t="str">
            <v>HSFDELL</v>
          </cell>
          <cell r="E444" t="str">
            <v>8001-0004-00</v>
          </cell>
          <cell r="F444" t="str">
            <v>PC DELL type OPTIPLEX (Inclus clavier &amp; souris)</v>
          </cell>
          <cell r="G444">
            <v>719.25</v>
          </cell>
          <cell r="H444">
            <v>1187.79</v>
          </cell>
          <cell r="I444">
            <v>0.15</v>
          </cell>
          <cell r="J444">
            <v>1009.6215</v>
          </cell>
          <cell r="K444">
            <v>290.37149999999997</v>
          </cell>
          <cell r="L444">
            <v>0.40371428571428569</v>
          </cell>
          <cell r="M444">
            <v>1211.5457999999999</v>
          </cell>
        </row>
        <row r="445">
          <cell r="A445" t="str">
            <v>Disque dur SATA II - 320 Go</v>
          </cell>
          <cell r="B445" t="str">
            <v>DIVERS</v>
          </cell>
          <cell r="F445" t="str">
            <v>Disque dur SATA II - 320 Go</v>
          </cell>
          <cell r="G445">
            <v>50.897999999999996</v>
          </cell>
          <cell r="H445">
            <v>86.526599999999988</v>
          </cell>
          <cell r="I445">
            <v>0.15</v>
          </cell>
          <cell r="J445">
            <v>73.547609999999992</v>
          </cell>
          <cell r="K445">
            <v>22.649609999999996</v>
          </cell>
          <cell r="L445">
            <v>0.44499999999999995</v>
          </cell>
          <cell r="M445">
            <v>88.257131999999984</v>
          </cell>
        </row>
        <row r="446">
          <cell r="A446" t="str">
            <v>RACK Amovible SATA sans tiroirs</v>
          </cell>
          <cell r="B446" t="str">
            <v>DIVERS</v>
          </cell>
          <cell r="F446" t="str">
            <v>RACK Amovible SATA sans tiroirs</v>
          </cell>
          <cell r="G446">
            <v>27.489000000000001</v>
          </cell>
          <cell r="H446">
            <v>46.731300000000005</v>
          </cell>
          <cell r="I446">
            <v>0.15</v>
          </cell>
          <cell r="J446">
            <v>39.721605000000004</v>
          </cell>
          <cell r="K446">
            <v>12.232605000000003</v>
          </cell>
          <cell r="L446">
            <v>0.44500000000000012</v>
          </cell>
          <cell r="M446">
            <v>47.665926000000006</v>
          </cell>
        </row>
        <row r="447">
          <cell r="A447" t="str">
            <v>Carte RAID 1640</v>
          </cell>
          <cell r="B447" t="str">
            <v>DIVERS</v>
          </cell>
          <cell r="D447">
            <v>30662</v>
          </cell>
          <cell r="E447" t="str">
            <v>8001-8000-20</v>
          </cell>
          <cell r="F447" t="str">
            <v>Carte RAID 1640</v>
          </cell>
          <cell r="G447">
            <v>157.5</v>
          </cell>
          <cell r="H447">
            <v>203.39819999999997</v>
          </cell>
          <cell r="I447">
            <v>0.15</v>
          </cell>
          <cell r="J447">
            <v>172.88846999999998</v>
          </cell>
          <cell r="K447">
            <v>15.388469999999984</v>
          </cell>
          <cell r="L447">
            <v>9.7704571428571321E-2</v>
          </cell>
          <cell r="M447">
            <v>207.46616399999996</v>
          </cell>
        </row>
        <row r="448">
          <cell r="A448" t="str">
            <v>Rack interne 2,5" SATA</v>
          </cell>
          <cell r="B448" t="str">
            <v>DIVERS</v>
          </cell>
          <cell r="C448">
            <v>40575</v>
          </cell>
          <cell r="D448" t="str">
            <v xml:space="preserve">PX2189107   </v>
          </cell>
          <cell r="F448" t="str">
            <v>Rack interne 2,5" SATA</v>
          </cell>
          <cell r="G448">
            <v>16.3506</v>
          </cell>
          <cell r="H448">
            <v>27.796019999999999</v>
          </cell>
          <cell r="I448">
            <v>0.15</v>
          </cell>
          <cell r="J448">
            <v>23.626617</v>
          </cell>
          <cell r="K448">
            <v>7.2760169999999995</v>
          </cell>
          <cell r="L448">
            <v>0.44499999999999995</v>
          </cell>
          <cell r="M448">
            <v>28.3519404</v>
          </cell>
        </row>
        <row r="449">
          <cell r="A449" t="str">
            <v>Disque dur SATA 2,5" épaisseur 9,5 mm</v>
          </cell>
          <cell r="B449" t="str">
            <v>DIVERS</v>
          </cell>
          <cell r="C449">
            <v>40575</v>
          </cell>
          <cell r="D449" t="str">
            <v>SATA1TO25</v>
          </cell>
          <cell r="E449" t="str">
            <v>8001-8001-73</v>
          </cell>
          <cell r="F449" t="str">
            <v>Disque dur SATA 2,5" épaisseur 9,5 mm</v>
          </cell>
          <cell r="G449">
            <v>114.45</v>
          </cell>
          <cell r="H449">
            <v>189.006</v>
          </cell>
          <cell r="I449">
            <v>0.15</v>
          </cell>
          <cell r="J449">
            <v>160.6551</v>
          </cell>
          <cell r="K449">
            <v>46.205100000000002</v>
          </cell>
          <cell r="L449">
            <v>0.40371428571428569</v>
          </cell>
          <cell r="M449">
            <v>192.78612000000001</v>
          </cell>
        </row>
        <row r="450">
          <cell r="A450" t="str">
            <v>Alimentation ATX 460 W 2.3 RS-460-PCAP-A3</v>
          </cell>
          <cell r="B450" t="str">
            <v>DIVERS</v>
          </cell>
          <cell r="C450">
            <v>40575</v>
          </cell>
          <cell r="D450" t="str">
            <v>PF450</v>
          </cell>
          <cell r="E450" t="str">
            <v>8001-8001-30</v>
          </cell>
          <cell r="F450" t="str">
            <v>Alimentation ATX 460 W 2.3 RS-460-PCAP-A3</v>
          </cell>
          <cell r="G450">
            <v>35.549999999999997</v>
          </cell>
          <cell r="H450">
            <v>58.713239999999999</v>
          </cell>
          <cell r="I450">
            <v>0.15</v>
          </cell>
          <cell r="J450">
            <v>49.906253999999997</v>
          </cell>
          <cell r="K450">
            <v>14.356254</v>
          </cell>
          <cell r="L450">
            <v>0.4038327426160338</v>
          </cell>
          <cell r="M450">
            <v>59.887504799999995</v>
          </cell>
        </row>
        <row r="451">
          <cell r="A451" t="str">
            <v>Disque dur 1 To</v>
          </cell>
          <cell r="B451" t="str">
            <v>DIVERS</v>
          </cell>
          <cell r="C451">
            <v>42216</v>
          </cell>
          <cell r="D451" t="str">
            <v>SATA1To</v>
          </cell>
          <cell r="E451" t="str">
            <v>8001-8001-72</v>
          </cell>
          <cell r="F451" t="str">
            <v>Disque dur 1 To</v>
          </cell>
          <cell r="G451">
            <v>61.41</v>
          </cell>
          <cell r="H451">
            <v>110.37063000000001</v>
          </cell>
          <cell r="I451">
            <v>0.15</v>
          </cell>
          <cell r="J451">
            <v>93.815035500000008</v>
          </cell>
          <cell r="K451">
            <v>32.405035500000011</v>
          </cell>
          <cell r="L451">
            <v>0.52768336590131926</v>
          </cell>
          <cell r="M451">
            <v>112.5780426</v>
          </cell>
        </row>
        <row r="452">
          <cell r="A452" t="str">
            <v>Disque dur 2 To</v>
          </cell>
          <cell r="B452" t="str">
            <v>DIVERS</v>
          </cell>
          <cell r="C452">
            <v>42216</v>
          </cell>
          <cell r="D452" t="str">
            <v>SATA2To</v>
          </cell>
          <cell r="E452" t="str">
            <v>8001-8001-75</v>
          </cell>
          <cell r="F452" t="str">
            <v>Disque dur 2 To</v>
          </cell>
          <cell r="G452">
            <v>74.739999999999995</v>
          </cell>
          <cell r="H452">
            <v>134.31666000000001</v>
          </cell>
          <cell r="I452">
            <v>0.15</v>
          </cell>
          <cell r="J452">
            <v>114.16916100000002</v>
          </cell>
          <cell r="K452">
            <v>39.429161000000022</v>
          </cell>
          <cell r="L452">
            <v>0.52755099009901019</v>
          </cell>
          <cell r="M452">
            <v>137.00299320000002</v>
          </cell>
        </row>
        <row r="453">
          <cell r="A453" t="str">
            <v>Disque dur 3 To</v>
          </cell>
          <cell r="B453" t="str">
            <v>DIVERS</v>
          </cell>
          <cell r="C453">
            <v>42216</v>
          </cell>
          <cell r="D453" t="str">
            <v>SATA3To</v>
          </cell>
          <cell r="E453" t="str">
            <v>8001-8001-76</v>
          </cell>
          <cell r="F453" t="str">
            <v>Disque dur 3 To</v>
          </cell>
          <cell r="G453">
            <v>83.32</v>
          </cell>
          <cell r="H453">
            <v>149.73345</v>
          </cell>
          <cell r="I453">
            <v>0.15</v>
          </cell>
          <cell r="J453">
            <v>127.27343250000001</v>
          </cell>
          <cell r="K453">
            <v>43.953432500000019</v>
          </cell>
          <cell r="L453">
            <v>0.52752559409505551</v>
          </cell>
          <cell r="M453">
            <v>152.72811900000002</v>
          </cell>
        </row>
        <row r="454">
          <cell r="A454" t="str">
            <v>Disque dur interne de sauvegarde 4 To    CANCELED</v>
          </cell>
          <cell r="B454" t="str">
            <v>DIVERS</v>
          </cell>
          <cell r="C454">
            <v>42216</v>
          </cell>
          <cell r="D454" t="str">
            <v>SATA4To</v>
          </cell>
          <cell r="E454" t="str">
            <v>8001-8001-77</v>
          </cell>
          <cell r="F454" t="str">
            <v>Disque dur interne de sauvegarde 4 To    CANCELED</v>
          </cell>
          <cell r="G454">
            <v>231.76</v>
          </cell>
          <cell r="H454">
            <v>301.29372000000006</v>
          </cell>
          <cell r="I454">
            <v>0.15</v>
          </cell>
          <cell r="J454">
            <v>256.09966200000008</v>
          </cell>
          <cell r="K454">
            <v>24.339662000000089</v>
          </cell>
          <cell r="L454">
            <v>0.10502097859855061</v>
          </cell>
          <cell r="M454">
            <v>307.31959440000008</v>
          </cell>
        </row>
        <row r="455">
          <cell r="A455" t="str">
            <v>Landisk sata</v>
          </cell>
          <cell r="B455" t="str">
            <v>DIVERS</v>
          </cell>
          <cell r="C455">
            <v>40210</v>
          </cell>
          <cell r="D455" t="str">
            <v>MINIETH</v>
          </cell>
          <cell r="E455" t="str">
            <v>8001-8001-00</v>
          </cell>
          <cell r="F455" t="str">
            <v>Landisk sata</v>
          </cell>
          <cell r="G455">
            <v>47.78</v>
          </cell>
          <cell r="H455">
            <v>81.217500000000001</v>
          </cell>
          <cell r="I455">
            <v>0.15</v>
          </cell>
          <cell r="J455">
            <v>69.034875</v>
          </cell>
          <cell r="K455">
            <v>21.254874999999998</v>
          </cell>
          <cell r="L455">
            <v>0.4448487861029719</v>
          </cell>
          <cell r="M455">
            <v>82.841849999999994</v>
          </cell>
        </row>
        <row r="456">
          <cell r="A456" t="str">
            <v>Disque dur externe 1To Ethernet de sauvegarde</v>
          </cell>
          <cell r="B456" t="str">
            <v>DIVERS</v>
          </cell>
          <cell r="C456">
            <v>40210</v>
          </cell>
          <cell r="D456" t="str">
            <v>MINMAX2</v>
          </cell>
          <cell r="F456" t="str">
            <v>Disque dur externe 1To Ethernet de sauvegarde</v>
          </cell>
          <cell r="G456">
            <v>106.06980000000001</v>
          </cell>
          <cell r="H456">
            <v>185.62215000000003</v>
          </cell>
          <cell r="I456">
            <v>0.15</v>
          </cell>
          <cell r="J456">
            <v>157.77882750000003</v>
          </cell>
          <cell r="K456">
            <v>51.709027500000019</v>
          </cell>
          <cell r="L456">
            <v>0.4875000000000001</v>
          </cell>
          <cell r="M456">
            <v>189.33459300000004</v>
          </cell>
        </row>
        <row r="457">
          <cell r="A457" t="str">
            <v>Alimentation complète pour mini PC</v>
          </cell>
          <cell r="B457" t="str">
            <v>DIVERS</v>
          </cell>
          <cell r="C457">
            <v>40210</v>
          </cell>
          <cell r="D457" t="str">
            <v>ANTPSUMP965D</v>
          </cell>
          <cell r="E457" t="str">
            <v>8001-8000-47</v>
          </cell>
          <cell r="F457" t="str">
            <v>Alimentation complète pour mini PC</v>
          </cell>
          <cell r="G457">
            <v>55.65</v>
          </cell>
          <cell r="H457">
            <v>94.605000000000004</v>
          </cell>
          <cell r="I457">
            <v>0.15</v>
          </cell>
          <cell r="J457">
            <v>80.41425000000001</v>
          </cell>
          <cell r="K457">
            <v>24.764250000000011</v>
          </cell>
          <cell r="L457">
            <v>0.44500000000000023</v>
          </cell>
          <cell r="M457">
            <v>96.497100000000003</v>
          </cell>
        </row>
        <row r="458">
          <cell r="A458" t="str">
            <v>Switch réseau 5 ports 10/100 Pocket</v>
          </cell>
          <cell r="B458" t="str">
            <v>DIVERS</v>
          </cell>
          <cell r="C458">
            <v>40210</v>
          </cell>
          <cell r="D458" t="str">
            <v>ETHERSWITCH5P</v>
          </cell>
          <cell r="E458" t="str">
            <v>8509-8000-09</v>
          </cell>
          <cell r="F458" t="str">
            <v>Switch réseau 5 ports 10/100 Pocket</v>
          </cell>
          <cell r="G458">
            <v>14.6</v>
          </cell>
          <cell r="H458">
            <v>24.811500000000002</v>
          </cell>
          <cell r="I458">
            <v>0.15</v>
          </cell>
          <cell r="J458">
            <v>21.089775000000003</v>
          </cell>
          <cell r="K458">
            <v>6.4897750000000034</v>
          </cell>
          <cell r="L458">
            <v>0.44450513698630162</v>
          </cell>
          <cell r="M458">
            <v>25.307730000000003</v>
          </cell>
        </row>
        <row r="459">
          <cell r="A459" t="str">
            <v>Rouleaux de papier imprimante thermique (par 10) pour réfractomètre et tonomètre</v>
          </cell>
          <cell r="B459" t="str">
            <v>DIVERS</v>
          </cell>
          <cell r="C459">
            <v>41289</v>
          </cell>
          <cell r="D459">
            <v>620115</v>
          </cell>
          <cell r="E459" t="str">
            <v>8003-8000-17</v>
          </cell>
          <cell r="F459" t="str">
            <v>Rouleaux de papier imprimante thermique (par 10) pour réfractomètre et tonomètre</v>
          </cell>
          <cell r="G459">
            <v>5.29</v>
          </cell>
          <cell r="H459">
            <v>10.795680000000001</v>
          </cell>
          <cell r="I459">
            <v>0.15</v>
          </cell>
          <cell r="J459">
            <v>9.1763280000000016</v>
          </cell>
          <cell r="K459">
            <v>3.8863280000000016</v>
          </cell>
          <cell r="L459">
            <v>0.73465557655954661</v>
          </cell>
          <cell r="M459">
            <v>11.011593600000001</v>
          </cell>
        </row>
        <row r="461">
          <cell r="A461" t="str">
            <v>Caisse de transport à roulettes pour rétinographe CR2</v>
          </cell>
          <cell r="B461" t="str">
            <v>DIVERS</v>
          </cell>
          <cell r="C461">
            <v>40722</v>
          </cell>
          <cell r="D461" t="str">
            <v>CAISCR2</v>
          </cell>
          <cell r="E461" t="str">
            <v>8510-8002-00</v>
          </cell>
          <cell r="F461" t="str">
            <v>Caisse de transport à roulettes pour rétinographe CR2</v>
          </cell>
          <cell r="G461">
            <v>451.5</v>
          </cell>
          <cell r="H461">
            <v>811.41000000000008</v>
          </cell>
          <cell r="I461">
            <v>0.15</v>
          </cell>
          <cell r="J461">
            <v>689.69850000000008</v>
          </cell>
          <cell r="K461">
            <v>238.19850000000008</v>
          </cell>
          <cell r="L461">
            <v>0.5275714285714288</v>
          </cell>
          <cell r="M461">
            <v>827.6382000000001</v>
          </cell>
        </row>
        <row r="462">
          <cell r="A462" t="str">
            <v>Caisse de transport à roulettes pour rétinographe CR1</v>
          </cell>
          <cell r="B462" t="str">
            <v>DIVERS</v>
          </cell>
          <cell r="C462">
            <v>40722</v>
          </cell>
          <cell r="D462" t="str">
            <v>CAISCR1</v>
          </cell>
          <cell r="E462" t="str">
            <v>8510-8001-00</v>
          </cell>
          <cell r="F462" t="str">
            <v>Caisse de transport à roulettes pour rétinographe CR1</v>
          </cell>
          <cell r="G462">
            <v>343.58</v>
          </cell>
          <cell r="H462">
            <v>617.46414000000004</v>
          </cell>
          <cell r="I462">
            <v>0.15</v>
          </cell>
          <cell r="J462">
            <v>524.84451899999999</v>
          </cell>
          <cell r="K462">
            <v>181.26451900000001</v>
          </cell>
          <cell r="L462">
            <v>0.52757587461435473</v>
          </cell>
          <cell r="M462">
            <v>629.81342280000001</v>
          </cell>
        </row>
        <row r="463">
          <cell r="I463">
            <v>0.15</v>
          </cell>
          <cell r="J463">
            <v>0</v>
          </cell>
          <cell r="K463">
            <v>0</v>
          </cell>
          <cell r="L463" t="e">
            <v>#DIV/0!</v>
          </cell>
          <cell r="M463">
            <v>0</v>
          </cell>
        </row>
        <row r="464">
          <cell r="A464" t="str">
            <v>Logiciel Chaineur - connexion des appareils de réfraction</v>
          </cell>
          <cell r="B464" t="str">
            <v>DIVERS</v>
          </cell>
          <cell r="C464">
            <v>40921</v>
          </cell>
          <cell r="D464" t="str">
            <v>CHAINEUR</v>
          </cell>
          <cell r="E464" t="str">
            <v>8223-6000-03</v>
          </cell>
          <cell r="F464" t="str">
            <v>Logiciel Chaineur - connexion des appareils de réfraction</v>
          </cell>
          <cell r="G464">
            <v>11.91</v>
          </cell>
          <cell r="H464">
            <v>390</v>
          </cell>
          <cell r="I464">
            <v>0.15</v>
          </cell>
          <cell r="J464">
            <v>331.5</v>
          </cell>
          <cell r="K464">
            <v>319.58999999999997</v>
          </cell>
          <cell r="L464">
            <v>26.833753148614608</v>
          </cell>
          <cell r="M464">
            <v>397.8</v>
          </cell>
        </row>
        <row r="465">
          <cell r="A465" t="str">
            <v>Transmission série WIFI pour appareil de réfraction</v>
          </cell>
          <cell r="B465" t="str">
            <v>DIVERS</v>
          </cell>
          <cell r="C465">
            <v>40984</v>
          </cell>
          <cell r="D465" t="str">
            <v>CHAINWIFI</v>
          </cell>
          <cell r="E465" t="str">
            <v>8223-6000-04</v>
          </cell>
          <cell r="F465" t="str">
            <v>Transmission série WIFI pour appareil de réfraction</v>
          </cell>
          <cell r="G465">
            <v>205.8</v>
          </cell>
          <cell r="H465">
            <v>329.86799999999999</v>
          </cell>
          <cell r="I465">
            <v>0.15</v>
          </cell>
          <cell r="J465">
            <v>280.38779999999997</v>
          </cell>
          <cell r="K465">
            <v>74.587799999999959</v>
          </cell>
          <cell r="L465">
            <v>0.36242857142857121</v>
          </cell>
          <cell r="M465">
            <v>336.46535999999998</v>
          </cell>
        </row>
        <row r="467">
          <cell r="A467" t="str">
            <v>MONITEUR</v>
          </cell>
          <cell r="F467" t="str">
            <v>MONITEUR</v>
          </cell>
        </row>
        <row r="468">
          <cell r="A468" t="str">
            <v>Moniteur LCD 19" NEC</v>
          </cell>
          <cell r="B468" t="str">
            <v>DIVERS</v>
          </cell>
          <cell r="C468">
            <v>41689</v>
          </cell>
          <cell r="D468" t="str">
            <v>NEC1920NX</v>
          </cell>
          <cell r="E468" t="str">
            <v>8002-0019-04</v>
          </cell>
          <cell r="F468" t="str">
            <v>Moniteur LCD 19" NEC</v>
          </cell>
          <cell r="G468">
            <v>155.68</v>
          </cell>
          <cell r="H468">
            <v>257.10018000000002</v>
          </cell>
          <cell r="I468">
            <v>0.15</v>
          </cell>
          <cell r="J468">
            <v>218.53515300000004</v>
          </cell>
          <cell r="K468">
            <v>62.85515300000003</v>
          </cell>
          <cell r="L468">
            <v>0.40374584403905467</v>
          </cell>
          <cell r="M468">
            <v>262.24218360000003</v>
          </cell>
        </row>
        <row r="469">
          <cell r="A469" t="str">
            <v>Moniteur LCD 21" Samsung</v>
          </cell>
          <cell r="B469" t="str">
            <v>DIVERS</v>
          </cell>
          <cell r="C469">
            <v>40210</v>
          </cell>
          <cell r="D469" t="str">
            <v xml:space="preserve">SAMSUNG21 </v>
          </cell>
          <cell r="F469" t="str">
            <v>Moniteur LCD 21" Samsung</v>
          </cell>
          <cell r="G469">
            <v>164.50560000000002</v>
          </cell>
          <cell r="H469">
            <v>279.65952000000004</v>
          </cell>
          <cell r="I469">
            <v>0.15</v>
          </cell>
          <cell r="J469">
            <v>237.71059200000005</v>
          </cell>
          <cell r="K469">
            <v>73.204992000000033</v>
          </cell>
          <cell r="L469">
            <v>0.44500000000000017</v>
          </cell>
          <cell r="M469">
            <v>285.25271040000007</v>
          </cell>
        </row>
        <row r="470">
          <cell r="A470" t="str">
            <v>Moniteur LCD 19" Samsung</v>
          </cell>
          <cell r="B470" t="str">
            <v>DIVERS</v>
          </cell>
          <cell r="C470">
            <v>41019</v>
          </cell>
          <cell r="D470" t="str">
            <v>SAMSUNG19</v>
          </cell>
          <cell r="E470" t="str">
            <v>8002-0019-07</v>
          </cell>
          <cell r="F470" t="str">
            <v>Moniteur LCD 19" Samsung</v>
          </cell>
          <cell r="G470">
            <v>116.89</v>
          </cell>
          <cell r="H470">
            <v>193.02887999999999</v>
          </cell>
          <cell r="I470">
            <v>0.15</v>
          </cell>
          <cell r="J470">
            <v>164.07454799999999</v>
          </cell>
          <cell r="K470">
            <v>47.184547999999992</v>
          </cell>
          <cell r="L470">
            <v>0.40366625032081438</v>
          </cell>
          <cell r="M470">
            <v>196.88945759999999</v>
          </cell>
        </row>
        <row r="471">
          <cell r="A471" t="str">
            <v xml:space="preserve">Moniteur 21,5'' Samsung 16/9 - 1920x 1080 </v>
          </cell>
          <cell r="B471" t="str">
            <v>DIVERS</v>
          </cell>
          <cell r="C471">
            <v>42051</v>
          </cell>
          <cell r="D471">
            <v>2575567</v>
          </cell>
          <cell r="E471" t="str">
            <v>8002-0021-50</v>
          </cell>
          <cell r="F471" t="str">
            <v xml:space="preserve">Moniteur 21,5'' Samsung 16/9 - 1920x 1080 </v>
          </cell>
          <cell r="G471">
            <v>129.54</v>
          </cell>
          <cell r="H471">
            <v>213.92358000000002</v>
          </cell>
          <cell r="I471">
            <v>0.15</v>
          </cell>
          <cell r="J471">
            <v>181.83504300000001</v>
          </cell>
          <cell r="K471">
            <v>52.295043000000021</v>
          </cell>
          <cell r="L471">
            <v>0.4036980314960632</v>
          </cell>
          <cell r="M471">
            <v>218.2020516</v>
          </cell>
        </row>
        <row r="473">
          <cell r="A473" t="str">
            <v>ANCAR</v>
          </cell>
          <cell r="F473" t="str">
            <v>ANCAR</v>
          </cell>
        </row>
        <row r="474">
          <cell r="A474" t="str">
            <v xml:space="preserve">Table  éléctrique à pied centré GR 800 sans plateau </v>
          </cell>
          <cell r="B474" t="str">
            <v>ANCAR</v>
          </cell>
          <cell r="C474">
            <v>42376</v>
          </cell>
          <cell r="D474">
            <v>8000183</v>
          </cell>
          <cell r="E474" t="str">
            <v>8109-0800-00</v>
          </cell>
          <cell r="F474" t="str">
            <v xml:space="preserve">Table  éléctrique à pied centré GR 800 sans plateau </v>
          </cell>
          <cell r="G474">
            <v>435.75</v>
          </cell>
          <cell r="H474">
            <v>973.59000000000015</v>
          </cell>
          <cell r="I474">
            <v>0.15</v>
          </cell>
          <cell r="J474">
            <v>827.55150000000015</v>
          </cell>
          <cell r="K474">
            <v>391.80150000000015</v>
          </cell>
          <cell r="L474">
            <v>0.89914285714285747</v>
          </cell>
          <cell r="M474">
            <v>993.06180000000018</v>
          </cell>
        </row>
        <row r="475">
          <cell r="A475" t="str">
            <v>Plateau de table 610 x 475 - GR800</v>
          </cell>
          <cell r="B475" t="str">
            <v>ANCAR</v>
          </cell>
          <cell r="C475">
            <v>42376</v>
          </cell>
          <cell r="D475">
            <v>8216778</v>
          </cell>
          <cell r="E475" t="str">
            <v>8109-8800-02</v>
          </cell>
          <cell r="F475" t="str">
            <v>Plateau de table 610 x 475 - GR800</v>
          </cell>
          <cell r="G475">
            <v>26.25</v>
          </cell>
          <cell r="H475">
            <v>58.65</v>
          </cell>
          <cell r="I475">
            <v>0.15</v>
          </cell>
          <cell r="J475">
            <v>49.852499999999999</v>
          </cell>
          <cell r="K475">
            <v>23.602499999999999</v>
          </cell>
          <cell r="L475">
            <v>0.89914285714285713</v>
          </cell>
          <cell r="M475">
            <v>59.822999999999993</v>
          </cell>
        </row>
        <row r="476">
          <cell r="A476" t="str">
            <v>Plateau de table 800 x 400 pour deux instruments - GR800</v>
          </cell>
          <cell r="B476" t="str">
            <v>ANCAR</v>
          </cell>
          <cell r="C476">
            <v>42376</v>
          </cell>
          <cell r="D476">
            <v>8216341</v>
          </cell>
          <cell r="E476" t="str">
            <v>8109-8800-00</v>
          </cell>
          <cell r="F476" t="str">
            <v>Plateau de table 800 x 400 pour deux instruments - GR800</v>
          </cell>
          <cell r="G476">
            <v>80.849999999999994</v>
          </cell>
          <cell r="H476">
            <v>180.64200000000002</v>
          </cell>
          <cell r="I476">
            <v>0.15</v>
          </cell>
          <cell r="J476">
            <v>153.54570000000001</v>
          </cell>
          <cell r="K476">
            <v>72.695700000000016</v>
          </cell>
          <cell r="L476">
            <v>0.89914285714285735</v>
          </cell>
          <cell r="M476">
            <v>184.25484</v>
          </cell>
        </row>
        <row r="477">
          <cell r="A477" t="str">
            <v>Plateau de table 480 x 440 - GR800</v>
          </cell>
          <cell r="B477" t="str">
            <v>ANCAR</v>
          </cell>
          <cell r="C477">
            <v>42376</v>
          </cell>
          <cell r="D477">
            <v>8216779</v>
          </cell>
          <cell r="E477" t="str">
            <v>8109-8800-03</v>
          </cell>
          <cell r="F477" t="str">
            <v>Plateau de table 480 x 440 - GR800</v>
          </cell>
          <cell r="G477">
            <v>28.35</v>
          </cell>
          <cell r="H477">
            <v>63.341999999999999</v>
          </cell>
          <cell r="I477">
            <v>0.15</v>
          </cell>
          <cell r="J477">
            <v>53.840699999999998</v>
          </cell>
          <cell r="K477">
            <v>25.490699999999997</v>
          </cell>
          <cell r="L477">
            <v>0.89914285714285702</v>
          </cell>
          <cell r="M477">
            <v>64.608840000000001</v>
          </cell>
        </row>
        <row r="478">
          <cell r="A478" t="str">
            <v>Plateau de table 700 x 440 - GR800</v>
          </cell>
          <cell r="B478" t="str">
            <v>ANCAR</v>
          </cell>
          <cell r="C478">
            <v>42376</v>
          </cell>
          <cell r="D478">
            <v>8216780</v>
          </cell>
          <cell r="E478" t="str">
            <v>8109-8800-04</v>
          </cell>
          <cell r="F478" t="str">
            <v>Plateau de table 700 x 440 - GR800</v>
          </cell>
          <cell r="G478">
            <v>32.549999999999997</v>
          </cell>
          <cell r="H478">
            <v>72.725999999999999</v>
          </cell>
          <cell r="I478">
            <v>0.15</v>
          </cell>
          <cell r="J478">
            <v>61.817099999999996</v>
          </cell>
          <cell r="K478">
            <v>29.267099999999999</v>
          </cell>
          <cell r="L478">
            <v>0.89914285714285724</v>
          </cell>
          <cell r="M478">
            <v>74.180519999999987</v>
          </cell>
        </row>
        <row r="479">
          <cell r="A479" t="str">
            <v>Plateau de table en "V" pour deux instruments - GR800</v>
          </cell>
          <cell r="B479" t="str">
            <v>ANCAR</v>
          </cell>
          <cell r="C479">
            <v>42376</v>
          </cell>
          <cell r="D479">
            <v>8216342</v>
          </cell>
          <cell r="E479" t="str">
            <v>8109-8800-01</v>
          </cell>
          <cell r="F479" t="str">
            <v>Plateau de table en "V" pour deux instruments - GR800</v>
          </cell>
          <cell r="G479">
            <v>121.8</v>
          </cell>
          <cell r="H479">
            <v>272.13599999999997</v>
          </cell>
          <cell r="I479">
            <v>0.15</v>
          </cell>
          <cell r="J479">
            <v>231.31559999999996</v>
          </cell>
          <cell r="K479">
            <v>109.51559999999996</v>
          </cell>
          <cell r="L479">
            <v>0.89914285714285691</v>
          </cell>
          <cell r="M479">
            <v>277.57871999999992</v>
          </cell>
        </row>
        <row r="480">
          <cell r="A480" t="str">
            <v>Plateau de table 550 x 360 - GR800</v>
          </cell>
          <cell r="B480" t="str">
            <v>ANCAR</v>
          </cell>
          <cell r="C480">
            <v>42376</v>
          </cell>
          <cell r="D480">
            <v>8216813</v>
          </cell>
          <cell r="E480" t="str">
            <v>8109-8800-05</v>
          </cell>
          <cell r="F480" t="str">
            <v>Plateau de table 550 x 360 - GR800</v>
          </cell>
          <cell r="G480">
            <v>25.24</v>
          </cell>
          <cell r="H480">
            <v>56.397839999999995</v>
          </cell>
          <cell r="I480">
            <v>0.15</v>
          </cell>
          <cell r="J480">
            <v>47.938164</v>
          </cell>
          <cell r="K480">
            <v>22.698164000000002</v>
          </cell>
          <cell r="L480">
            <v>0.89929334389857385</v>
          </cell>
          <cell r="M480">
            <v>57.525796800000002</v>
          </cell>
        </row>
        <row r="481">
          <cell r="A481" t="str">
            <v>Roulette sans frein pour table GR 800</v>
          </cell>
          <cell r="B481" t="str">
            <v>ANCAR</v>
          </cell>
          <cell r="C481">
            <v>39172</v>
          </cell>
          <cell r="D481">
            <v>9004031</v>
          </cell>
          <cell r="E481" t="str">
            <v>8109-8800-06</v>
          </cell>
          <cell r="F481" t="str">
            <v>Roulette sans frein pour table GR 800</v>
          </cell>
          <cell r="G481">
            <v>1.05</v>
          </cell>
          <cell r="H481">
            <v>2.3460000000000001</v>
          </cell>
          <cell r="I481">
            <v>0.15</v>
          </cell>
          <cell r="J481">
            <v>1.9941</v>
          </cell>
          <cell r="K481">
            <v>0.94409999999999994</v>
          </cell>
          <cell r="L481">
            <v>0.89914285714285702</v>
          </cell>
          <cell r="M481">
            <v>2.3929199999999997</v>
          </cell>
        </row>
        <row r="482">
          <cell r="A482" t="str">
            <v>Roulette avec frein pour table GR 800</v>
          </cell>
          <cell r="B482" t="str">
            <v>ANCAR</v>
          </cell>
          <cell r="C482">
            <v>39172</v>
          </cell>
          <cell r="D482">
            <v>9004032</v>
          </cell>
          <cell r="E482" t="str">
            <v>8109-8800-07</v>
          </cell>
          <cell r="F482" t="str">
            <v>Roulette avec frein pour table GR 800</v>
          </cell>
          <cell r="G482">
            <v>1.26</v>
          </cell>
          <cell r="H482">
            <v>2.8151999999999999</v>
          </cell>
          <cell r="I482">
            <v>0.15</v>
          </cell>
          <cell r="J482">
            <v>2.3929200000000002</v>
          </cell>
          <cell r="K482">
            <v>1.1329200000000001</v>
          </cell>
          <cell r="L482">
            <v>0.89914285714285724</v>
          </cell>
          <cell r="M482">
            <v>2.8715040000000003</v>
          </cell>
        </row>
        <row r="483">
          <cell r="H483">
            <v>0</v>
          </cell>
        </row>
        <row r="484">
          <cell r="A484" t="str">
            <v>MIRIMA DESIGN / KOR</v>
          </cell>
          <cell r="F484" t="str">
            <v>MIRIMA DESIGN / KOR</v>
          </cell>
          <cell r="H484">
            <v>0</v>
          </cell>
        </row>
        <row r="485">
          <cell r="A485" t="str">
            <v>Tabouret à roulettes (5 branches)</v>
          </cell>
          <cell r="B485" t="str">
            <v>KOR</v>
          </cell>
          <cell r="C485">
            <v>42053</v>
          </cell>
          <cell r="D485" t="str">
            <v>112M6</v>
          </cell>
          <cell r="E485" t="str">
            <v>8108-8900-01</v>
          </cell>
          <cell r="F485" t="str">
            <v>Tabouret à roulettes (5 branches)</v>
          </cell>
          <cell r="G485">
            <v>122.01</v>
          </cell>
          <cell r="H485">
            <v>237.048</v>
          </cell>
          <cell r="I485">
            <v>0.15</v>
          </cell>
          <cell r="J485">
            <v>201.49080000000001</v>
          </cell>
          <cell r="K485">
            <v>79.480800000000002</v>
          </cell>
          <cell r="L485">
            <v>0.65142857142857147</v>
          </cell>
          <cell r="M485">
            <v>241.78896</v>
          </cell>
        </row>
        <row r="486">
          <cell r="A486" t="str">
            <v>Dossier réglable</v>
          </cell>
          <cell r="B486" t="str">
            <v>KOR</v>
          </cell>
          <cell r="C486">
            <v>42053</v>
          </cell>
          <cell r="D486" t="str">
            <v>DF</v>
          </cell>
          <cell r="E486" t="str">
            <v>8108-8900-38</v>
          </cell>
          <cell r="F486" t="str">
            <v>Dossier réglable</v>
          </cell>
          <cell r="G486">
            <v>38.96</v>
          </cell>
          <cell r="H486">
            <v>75.683999999999997</v>
          </cell>
          <cell r="I486">
            <v>0.15</v>
          </cell>
          <cell r="J486">
            <v>64.331400000000002</v>
          </cell>
          <cell r="K486">
            <v>25.371400000000001</v>
          </cell>
          <cell r="L486">
            <v>0.6512166324435319</v>
          </cell>
          <cell r="M486">
            <v>77.197680000000005</v>
          </cell>
        </row>
        <row r="487">
          <cell r="A487" t="str">
            <v>Tabouret à piètement rond chromé</v>
          </cell>
          <cell r="B487" t="str">
            <v>KOR</v>
          </cell>
          <cell r="C487">
            <v>42053</v>
          </cell>
          <cell r="D487" t="str">
            <v>112S1</v>
          </cell>
          <cell r="E487" t="str">
            <v>8108-8900-02</v>
          </cell>
          <cell r="F487" t="str">
            <v>Tabouret à piètement rond chromé</v>
          </cell>
          <cell r="G487">
            <v>138.91999999999999</v>
          </cell>
          <cell r="H487">
            <v>269.892</v>
          </cell>
          <cell r="I487">
            <v>0.15</v>
          </cell>
          <cell r="J487">
            <v>229.40819999999999</v>
          </cell>
          <cell r="K487">
            <v>90.488200000000006</v>
          </cell>
          <cell r="L487">
            <v>0.6513691333141377</v>
          </cell>
          <cell r="M487">
            <v>275.28983999999997</v>
          </cell>
        </row>
        <row r="488">
          <cell r="A488" t="str">
            <v>Patin pour tabouret Mirima</v>
          </cell>
          <cell r="B488" t="str">
            <v>KOR</v>
          </cell>
          <cell r="C488">
            <v>40921</v>
          </cell>
          <cell r="D488" t="str">
            <v>VCL</v>
          </cell>
          <cell r="E488" t="str">
            <v>8108-8900-41</v>
          </cell>
          <cell r="F488" t="str">
            <v>Patin pour tabouret Mirima</v>
          </cell>
          <cell r="G488">
            <v>1.46</v>
          </cell>
          <cell r="H488">
            <v>2.8355999999999999</v>
          </cell>
          <cell r="I488">
            <v>0.15</v>
          </cell>
          <cell r="J488">
            <v>2.4102600000000001</v>
          </cell>
          <cell r="K488">
            <v>0.9502600000000001</v>
          </cell>
          <cell r="L488">
            <v>0.6508630136986302</v>
          </cell>
          <cell r="M488">
            <v>2.892312</v>
          </cell>
        </row>
        <row r="489">
          <cell r="H489">
            <v>0</v>
          </cell>
        </row>
        <row r="490">
          <cell r="A490" t="str">
            <v>HEINE - REMISE DE 40% sur Price list</v>
          </cell>
          <cell r="F490" t="str">
            <v>HEINE - REMISE DE 40% sur Price list</v>
          </cell>
          <cell r="H490">
            <v>0</v>
          </cell>
        </row>
        <row r="491">
          <cell r="A491" t="str">
            <v>Loupe pour Ophtalmoscopie Asphérique 20 D Anti-Reflet</v>
          </cell>
          <cell r="B491" t="str">
            <v>HEINE</v>
          </cell>
          <cell r="C491">
            <v>42369</v>
          </cell>
          <cell r="D491" t="str">
            <v>C0017228</v>
          </cell>
          <cell r="E491" t="str">
            <v>8504-5000-23</v>
          </cell>
          <cell r="F491" t="str">
            <v>Loupe pour Ophtalmoscopie Asphérique 20 D Anti-Reflet</v>
          </cell>
          <cell r="G491">
            <v>205.07</v>
          </cell>
          <cell r="H491">
            <v>367.51749300000006</v>
          </cell>
          <cell r="I491">
            <v>0.15</v>
          </cell>
          <cell r="J491">
            <v>312.38986905000007</v>
          </cell>
          <cell r="K491">
            <v>107.31986905000008</v>
          </cell>
          <cell r="L491">
            <v>0.52333285731701407</v>
          </cell>
          <cell r="M491">
            <v>374.86784286000005</v>
          </cell>
        </row>
        <row r="492">
          <cell r="A492" t="str">
            <v>lunette loupe 2,3 X 340mm en malette</v>
          </cell>
          <cell r="B492" t="str">
            <v>HEINE</v>
          </cell>
          <cell r="C492">
            <v>42369</v>
          </cell>
          <cell r="D492" t="str">
            <v>C0032230</v>
          </cell>
          <cell r="F492" t="str">
            <v>lunette loupe 2,3 X 340mm en malette</v>
          </cell>
          <cell r="G492">
            <v>246.64380000000003</v>
          </cell>
          <cell r="H492">
            <v>450.61822260000002</v>
          </cell>
          <cell r="I492">
            <v>0.15</v>
          </cell>
          <cell r="J492">
            <v>383.02548921000005</v>
          </cell>
          <cell r="K492">
            <v>136.38168921000002</v>
          </cell>
          <cell r="L492">
            <v>0.55295000000000005</v>
          </cell>
          <cell r="M492">
            <v>459.63058705200007</v>
          </cell>
        </row>
        <row r="493">
          <cell r="A493" t="str">
            <v>Kit lunette loupe HRP 4X 340mm (I-VIEW SUR S-FRAME)</v>
          </cell>
          <cell r="B493" t="str">
            <v>HEINE</v>
          </cell>
          <cell r="C493">
            <v>42369</v>
          </cell>
          <cell r="D493" t="str">
            <v>C0032431</v>
          </cell>
          <cell r="E493" t="str">
            <v>8600-0000-05</v>
          </cell>
          <cell r="F493" t="str">
            <v>Kit lunette loupe HRP 4X 340mm (I-VIEW SUR S-FRAME)</v>
          </cell>
          <cell r="G493">
            <v>750.96</v>
          </cell>
          <cell r="H493">
            <v>1345.8705120000002</v>
          </cell>
          <cell r="I493">
            <v>0.15</v>
          </cell>
          <cell r="J493">
            <v>1143.9899352000002</v>
          </cell>
          <cell r="K493">
            <v>393.02993520000018</v>
          </cell>
          <cell r="L493">
            <v>0.52337000000000022</v>
          </cell>
          <cell r="M493">
            <v>1372.7879222400002</v>
          </cell>
        </row>
        <row r="494">
          <cell r="A494" t="str">
            <v>Tête skiascope Beta 200 2,5v pour manche 2 piles</v>
          </cell>
          <cell r="B494" t="str">
            <v>HEINE</v>
          </cell>
          <cell r="C494">
            <v>42369</v>
          </cell>
          <cell r="D494" t="str">
            <v>C0115353</v>
          </cell>
          <cell r="E494" t="str">
            <v>8504-8200-00</v>
          </cell>
          <cell r="F494" t="str">
            <v>Tête skiascope Beta 200 2,5v pour manche 2 piles</v>
          </cell>
          <cell r="G494">
            <v>201.85</v>
          </cell>
          <cell r="H494">
            <v>361.75915439999994</v>
          </cell>
          <cell r="I494">
            <v>0.15</v>
          </cell>
          <cell r="J494">
            <v>307.49528123999994</v>
          </cell>
          <cell r="K494">
            <v>105.64528123999995</v>
          </cell>
          <cell r="L494">
            <v>0.52338509407976197</v>
          </cell>
          <cell r="M494">
            <v>368.99433748799993</v>
          </cell>
        </row>
        <row r="495">
          <cell r="A495" t="str">
            <v>Tête d'ophtalmoscope Beta 200 Heine 2,5v pour manche 2 piles</v>
          </cell>
          <cell r="B495" t="str">
            <v>HEINE</v>
          </cell>
          <cell r="C495">
            <v>42369</v>
          </cell>
          <cell r="D495" t="str">
            <v>C0130100</v>
          </cell>
          <cell r="E495" t="str">
            <v>11586</v>
          </cell>
          <cell r="F495" t="str">
            <v>Tête d'ophtalmoscope Beta 200 Heine 2,5v pour manche 2 piles</v>
          </cell>
          <cell r="G495">
            <v>162.29</v>
          </cell>
          <cell r="H495">
            <v>290.85255359999996</v>
          </cell>
          <cell r="I495">
            <v>0.15</v>
          </cell>
          <cell r="J495">
            <v>247.22467055999996</v>
          </cell>
          <cell r="K495">
            <v>84.934670559999972</v>
          </cell>
          <cell r="L495">
            <v>0.52335122656972077</v>
          </cell>
          <cell r="M495">
            <v>296.66960467199993</v>
          </cell>
        </row>
        <row r="496">
          <cell r="A496" t="str">
            <v>Tête d'ophtalmoscope K 180 - 2,5 V</v>
          </cell>
          <cell r="B496" t="str">
            <v>HEINE</v>
          </cell>
          <cell r="C496">
            <v>42369</v>
          </cell>
          <cell r="D496" t="str">
            <v>C0130206</v>
          </cell>
          <cell r="E496" t="str">
            <v>8504-5500-10</v>
          </cell>
          <cell r="F496" t="str">
            <v>Tête d'ophtalmoscope K 180 - 2,5 V</v>
          </cell>
          <cell r="G496">
            <v>109.56</v>
          </cell>
          <cell r="H496">
            <v>196.34805540000002</v>
          </cell>
          <cell r="I496">
            <v>0.15</v>
          </cell>
          <cell r="J496">
            <v>166.89584709000002</v>
          </cell>
          <cell r="K496">
            <v>57.335847090000016</v>
          </cell>
          <cell r="L496">
            <v>0.52332828669222353</v>
          </cell>
          <cell r="M496">
            <v>200.27501650800002</v>
          </cell>
        </row>
        <row r="497">
          <cell r="A497" t="str">
            <v>Rétinomètre Heine LAMBDA 100 2,5v Echelle 1</v>
          </cell>
          <cell r="B497" t="str">
            <v>HEINE</v>
          </cell>
          <cell r="C497">
            <v>42369</v>
          </cell>
          <cell r="D497" t="str">
            <v>C0135010</v>
          </cell>
          <cell r="E497" t="str">
            <v>8510-0100-00</v>
          </cell>
          <cell r="F497" t="str">
            <v>Rétinomètre Heine LAMBDA 100 2,5v Echelle 1</v>
          </cell>
          <cell r="G497">
            <v>383.99</v>
          </cell>
          <cell r="H497">
            <v>688.17791699999987</v>
          </cell>
          <cell r="I497">
            <v>0.15</v>
          </cell>
          <cell r="J497">
            <v>584.95122944999991</v>
          </cell>
          <cell r="K497">
            <v>200.96122944999991</v>
          </cell>
          <cell r="L497">
            <v>0.52335016393656064</v>
          </cell>
          <cell r="M497">
            <v>701.9414753399999</v>
          </cell>
        </row>
        <row r="498">
          <cell r="A498" t="str">
            <v>Lampe à fente portable HSL 150 3,5 V</v>
          </cell>
          <cell r="B498" t="str">
            <v>HEINE</v>
          </cell>
          <cell r="C498">
            <v>42369</v>
          </cell>
          <cell r="D498" t="str">
            <v>C0214602</v>
          </cell>
          <cell r="E498" t="str">
            <v>8490-0000-07</v>
          </cell>
          <cell r="F498" t="str">
            <v>Lampe à fente portable HSL 150 3,5 V</v>
          </cell>
          <cell r="G498">
            <v>333.59</v>
          </cell>
          <cell r="H498">
            <v>597.85103699999991</v>
          </cell>
          <cell r="I498">
            <v>0.15</v>
          </cell>
          <cell r="J498">
            <v>508.17338144999991</v>
          </cell>
          <cell r="K498">
            <v>174.58338144999993</v>
          </cell>
          <cell r="L498">
            <v>0.52334716703138562</v>
          </cell>
          <cell r="M498">
            <v>609.80805773999987</v>
          </cell>
        </row>
        <row r="499">
          <cell r="A499" t="str">
            <v>Tête skiascope Beta 200 Heine 3,5v</v>
          </cell>
          <cell r="B499" t="str">
            <v>HEINE</v>
          </cell>
          <cell r="C499">
            <v>42369</v>
          </cell>
          <cell r="D499" t="str">
            <v>C0215353</v>
          </cell>
          <cell r="E499" t="str">
            <v>8504-5200-28</v>
          </cell>
          <cell r="F499" t="str">
            <v>Tête skiascope Beta 200 Heine 3,5v</v>
          </cell>
          <cell r="G499">
            <v>203.3</v>
          </cell>
          <cell r="H499">
            <v>364.35605219999997</v>
          </cell>
          <cell r="I499">
            <v>0.15</v>
          </cell>
          <cell r="J499">
            <v>309.70264436999997</v>
          </cell>
          <cell r="K499">
            <v>106.40264436999996</v>
          </cell>
          <cell r="L499">
            <v>0.52337749321200178</v>
          </cell>
          <cell r="M499">
            <v>371.64317324399997</v>
          </cell>
        </row>
        <row r="500">
          <cell r="A500" t="str">
            <v>Tête d'ophtalmoscope Beta 200 Heine 3,5v</v>
          </cell>
          <cell r="B500" t="str">
            <v>HEINE</v>
          </cell>
          <cell r="C500">
            <v>42369</v>
          </cell>
          <cell r="D500" t="str">
            <v>C0230100</v>
          </cell>
          <cell r="E500" t="str">
            <v>8504-5200-26</v>
          </cell>
          <cell r="F500" t="str">
            <v>Tête d'ophtalmoscope Beta 200 Heine 3,5v</v>
          </cell>
          <cell r="G500">
            <v>162.04</v>
          </cell>
          <cell r="H500">
            <v>290.40091919999998</v>
          </cell>
          <cell r="I500">
            <v>0.15</v>
          </cell>
          <cell r="J500">
            <v>246.84078131999999</v>
          </cell>
          <cell r="K500">
            <v>84.800781319999999</v>
          </cell>
          <cell r="L500">
            <v>0.52333239521105901</v>
          </cell>
          <cell r="M500">
            <v>296.20893758399995</v>
          </cell>
        </row>
        <row r="501">
          <cell r="A501" t="str">
            <v>Tête d'ophtalmoscope Beta 200 S Heine 3,5V</v>
          </cell>
          <cell r="B501" t="str">
            <v>HEINE</v>
          </cell>
          <cell r="C501">
            <v>42369</v>
          </cell>
          <cell r="D501" t="str">
            <v>C0230120</v>
          </cell>
          <cell r="E501" t="str">
            <v>8504-5200-27</v>
          </cell>
          <cell r="F501" t="str">
            <v>Tête d'ophtalmoscope Beta 200 S Heine 3,5V</v>
          </cell>
          <cell r="G501">
            <v>179.36</v>
          </cell>
          <cell r="H501">
            <v>321.45078419999993</v>
          </cell>
          <cell r="I501">
            <v>0.15</v>
          </cell>
          <cell r="J501">
            <v>273.23316656999992</v>
          </cell>
          <cell r="K501">
            <v>93.87316656999991</v>
          </cell>
          <cell r="L501">
            <v>0.52337849336529829</v>
          </cell>
          <cell r="M501">
            <v>327.87979988399991</v>
          </cell>
        </row>
        <row r="502">
          <cell r="A502" t="str">
            <v>Rétinomètre Heine LAMBDA 100 3,5v Echelle 1</v>
          </cell>
          <cell r="B502" t="str">
            <v>HEINE</v>
          </cell>
          <cell r="C502">
            <v>42369</v>
          </cell>
          <cell r="D502" t="str">
            <v>C0235010</v>
          </cell>
          <cell r="E502" t="str">
            <v>8510-0100-01</v>
          </cell>
          <cell r="F502" t="str">
            <v>Rétinomètre Heine LAMBDA 100 3,5v Echelle 1</v>
          </cell>
          <cell r="G502">
            <v>386.51</v>
          </cell>
          <cell r="H502">
            <v>692.69426099999998</v>
          </cell>
          <cell r="I502">
            <v>0.15</v>
          </cell>
          <cell r="J502">
            <v>588.79012184999999</v>
          </cell>
          <cell r="K502">
            <v>202.28012185</v>
          </cell>
          <cell r="L502">
            <v>0.52335029326537474</v>
          </cell>
          <cell r="M502">
            <v>706.54814621999992</v>
          </cell>
        </row>
        <row r="503">
          <cell r="A503" t="str">
            <v>KIT5 OMEGA 500 XHL UNPLUGGED</v>
          </cell>
          <cell r="B503" t="str">
            <v>HEINE</v>
          </cell>
          <cell r="C503">
            <v>42369</v>
          </cell>
          <cell r="D503" t="str">
            <v>C00433541</v>
          </cell>
          <cell r="F503" t="str">
            <v>KIT5 OMEGA 500 XHL UNPLUGGED</v>
          </cell>
          <cell r="G503">
            <v>1357.4988000000001</v>
          </cell>
          <cell r="H503">
            <v>2480.1503075999999</v>
          </cell>
          <cell r="I503">
            <v>0.15</v>
          </cell>
          <cell r="J503">
            <v>2108.1277614599999</v>
          </cell>
          <cell r="K503">
            <v>750.6289614599998</v>
          </cell>
          <cell r="L503">
            <v>0.55294999999999983</v>
          </cell>
          <cell r="M503">
            <v>2529.7533137519999</v>
          </cell>
        </row>
        <row r="504">
          <cell r="A504" t="str">
            <v>KIT6 OMEGA 500 XHL UNPLUGGED</v>
          </cell>
          <cell r="B504" t="str">
            <v>HEINE</v>
          </cell>
          <cell r="C504">
            <v>42369</v>
          </cell>
          <cell r="D504" t="str">
            <v>C0433542</v>
          </cell>
          <cell r="E504" t="str">
            <v>8504-0506-00</v>
          </cell>
          <cell r="F504" t="str">
            <v>KIT6 OMEGA 500 XHL UNPLUGGED</v>
          </cell>
          <cell r="G504">
            <v>1696.65</v>
          </cell>
          <cell r="H504">
            <v>3040.7415065999994</v>
          </cell>
          <cell r="I504">
            <v>0.15</v>
          </cell>
          <cell r="J504">
            <v>2584.6302806099993</v>
          </cell>
          <cell r="K504">
            <v>887.98028060999923</v>
          </cell>
          <cell r="L504">
            <v>0.52337269360799177</v>
          </cell>
          <cell r="M504">
            <v>3101.5563367319992</v>
          </cell>
        </row>
        <row r="505">
          <cell r="A505" t="str">
            <v>Ophtamoscope Heine BETA 200 LED</v>
          </cell>
          <cell r="B505" t="str">
            <v>HEINE</v>
          </cell>
          <cell r="C505">
            <v>42369</v>
          </cell>
          <cell r="D505" t="str">
            <v>C0830100</v>
          </cell>
          <cell r="E505" t="str">
            <v>8504-0200-05</v>
          </cell>
          <cell r="F505" t="str">
            <v>Ophtamoscope Heine BETA 200 LED</v>
          </cell>
          <cell r="G505">
            <v>234.5</v>
          </cell>
          <cell r="H505">
            <v>372.59838000000002</v>
          </cell>
          <cell r="I505">
            <v>0.15</v>
          </cell>
          <cell r="J505">
            <v>316.70862299999999</v>
          </cell>
          <cell r="K505">
            <v>82.208622999999989</v>
          </cell>
          <cell r="L505">
            <v>0.35056982089552235</v>
          </cell>
          <cell r="M505">
            <v>380.05034759999995</v>
          </cell>
        </row>
        <row r="506">
          <cell r="A506" t="str">
            <v>Ophtamoscope Heine BETA 200S LED</v>
          </cell>
          <cell r="B506" t="str">
            <v>HEINE</v>
          </cell>
          <cell r="C506">
            <v>42369</v>
          </cell>
          <cell r="D506" t="str">
            <v>C0830120</v>
          </cell>
          <cell r="E506" t="str">
            <v>8504-0200-06</v>
          </cell>
          <cell r="F506" t="str">
            <v>Ophtamoscope Heine BETA 200S LED</v>
          </cell>
          <cell r="G506">
            <v>253.6</v>
          </cell>
          <cell r="H506">
            <v>402.96690000000001</v>
          </cell>
          <cell r="I506">
            <v>0.15</v>
          </cell>
          <cell r="J506">
            <v>342.52186499999999</v>
          </cell>
          <cell r="K506">
            <v>88.921864999999997</v>
          </cell>
          <cell r="L506">
            <v>0.35063826892744476</v>
          </cell>
          <cell r="M506">
            <v>411.02623799999998</v>
          </cell>
        </row>
        <row r="507">
          <cell r="A507" t="str">
            <v xml:space="preserve">KIT5 OMEGA 500 LED </v>
          </cell>
          <cell r="B507" t="str">
            <v>HEINE</v>
          </cell>
          <cell r="C507">
            <v>42369</v>
          </cell>
          <cell r="D507" t="str">
            <v>C00833535</v>
          </cell>
          <cell r="E507" t="str">
            <v xml:space="preserve">8504-0500-50 </v>
          </cell>
          <cell r="F507" t="str">
            <v xml:space="preserve">KIT5 OMEGA 500 LED </v>
          </cell>
          <cell r="G507">
            <v>1448.1594</v>
          </cell>
          <cell r="H507">
            <v>2645.7872238</v>
          </cell>
          <cell r="I507">
            <v>0.15</v>
          </cell>
          <cell r="J507">
            <v>2248.9191402299998</v>
          </cell>
          <cell r="K507">
            <v>800.75974022999981</v>
          </cell>
          <cell r="L507">
            <v>0.55294999999999983</v>
          </cell>
          <cell r="M507">
            <v>2698.7029682759999</v>
          </cell>
        </row>
        <row r="508">
          <cell r="A508" t="str">
            <v xml:space="preserve">KIT6 OMEGA 500 LED </v>
          </cell>
          <cell r="B508" t="str">
            <v>HEINE</v>
          </cell>
          <cell r="C508">
            <v>42369</v>
          </cell>
          <cell r="D508" t="str">
            <v>C00833536</v>
          </cell>
          <cell r="E508">
            <v>158825</v>
          </cell>
          <cell r="F508" t="str">
            <v xml:space="preserve">KIT6 OMEGA 500 LED </v>
          </cell>
          <cell r="G508">
            <v>1754.9964</v>
          </cell>
          <cell r="H508">
            <v>3206.3784227999995</v>
          </cell>
          <cell r="I508">
            <v>0.15</v>
          </cell>
          <cell r="J508">
            <v>2725.4216593799997</v>
          </cell>
          <cell r="K508">
            <v>970.42525937999972</v>
          </cell>
          <cell r="L508">
            <v>0.55294999999999983</v>
          </cell>
          <cell r="M508">
            <v>3270.5059912559996</v>
          </cell>
        </row>
        <row r="509">
          <cell r="A509" t="str">
            <v>Trousse Beta 200 Skiasc. C-34</v>
          </cell>
          <cell r="B509" t="str">
            <v>HEINE</v>
          </cell>
          <cell r="C509">
            <v>42369</v>
          </cell>
          <cell r="D509" t="str">
            <v>C3410118</v>
          </cell>
          <cell r="E509" t="str">
            <v>11012</v>
          </cell>
          <cell r="F509" t="str">
            <v>Trousse Beta 200 Skiasc. C-34</v>
          </cell>
          <cell r="G509">
            <v>278.58999999999997</v>
          </cell>
          <cell r="H509">
            <v>499.2818292</v>
          </cell>
          <cell r="I509">
            <v>0.15</v>
          </cell>
          <cell r="J509">
            <v>424.38955482</v>
          </cell>
          <cell r="K509">
            <v>145.79955482000003</v>
          </cell>
          <cell r="L509">
            <v>0.52334812742740244</v>
          </cell>
          <cell r="M509">
            <v>509.26746578399997</v>
          </cell>
        </row>
        <row r="510">
          <cell r="A510" t="str">
            <v>Trousse K180+Beta L + Chargeur NT300</v>
          </cell>
          <cell r="B510" t="str">
            <v>HEINE</v>
          </cell>
          <cell r="C510">
            <v>42369</v>
          </cell>
          <cell r="D510" t="str">
            <v>C18229420</v>
          </cell>
          <cell r="E510" t="str">
            <v>8504-0200-02</v>
          </cell>
          <cell r="F510" t="str">
            <v>Trousse K180+Beta L + Chargeur NT300</v>
          </cell>
          <cell r="G510">
            <v>415.67</v>
          </cell>
          <cell r="H510">
            <v>744.97094279999976</v>
          </cell>
          <cell r="I510">
            <v>0.15</v>
          </cell>
          <cell r="J510">
            <v>633.22530137999979</v>
          </cell>
          <cell r="K510">
            <v>217.55530137999978</v>
          </cell>
          <cell r="L510">
            <v>0.5233846594173257</v>
          </cell>
          <cell r="M510">
            <v>759.87036165599977</v>
          </cell>
        </row>
        <row r="511">
          <cell r="A511" t="str">
            <v>Trousse Ophtalmoscope Beta 200 S (tête + manche)</v>
          </cell>
          <cell r="B511" t="str">
            <v>HEINE</v>
          </cell>
          <cell r="C511">
            <v>42369</v>
          </cell>
          <cell r="D511" t="str">
            <v>C26210118</v>
          </cell>
          <cell r="E511">
            <v>10995</v>
          </cell>
          <cell r="F511" t="str">
            <v>Trousse Ophtalmoscope Beta 200 S (tête + manche)</v>
          </cell>
          <cell r="G511">
            <v>464.85960000000006</v>
          </cell>
          <cell r="H511">
            <v>849.29848919999995</v>
          </cell>
          <cell r="I511">
            <v>0.15</v>
          </cell>
          <cell r="J511">
            <v>721.90371582</v>
          </cell>
          <cell r="K511">
            <v>257.04411581999994</v>
          </cell>
          <cell r="L511">
            <v>0.55294999999999983</v>
          </cell>
          <cell r="M511">
            <v>866.28445898400003</v>
          </cell>
        </row>
        <row r="512">
          <cell r="A512" t="str">
            <v>Set OMEGA 500 LED UNPLUGGED</v>
          </cell>
          <cell r="B512" t="str">
            <v>HEINE</v>
          </cell>
          <cell r="C512">
            <v>42369</v>
          </cell>
          <cell r="D512" t="str">
            <v>C28441670</v>
          </cell>
          <cell r="E512" t="str">
            <v>8504-0500-70</v>
          </cell>
          <cell r="F512" t="str">
            <v>Set OMEGA 500 LED UNPLUGGED</v>
          </cell>
          <cell r="G512">
            <v>1897.56</v>
          </cell>
          <cell r="H512">
            <v>3400.8070319999997</v>
          </cell>
          <cell r="I512">
            <v>0.15</v>
          </cell>
          <cell r="J512">
            <v>2890.6859771999998</v>
          </cell>
          <cell r="K512">
            <v>993.12597719999985</v>
          </cell>
          <cell r="L512">
            <v>0.52336999999999989</v>
          </cell>
          <cell r="M512">
            <v>3468.8231726399995</v>
          </cell>
        </row>
        <row r="513">
          <cell r="A513" t="str">
            <v>Ophtalmoscope Heine Mini 3000 avec poignée</v>
          </cell>
          <cell r="B513" t="str">
            <v>HEINE</v>
          </cell>
          <cell r="C513">
            <v>42369</v>
          </cell>
          <cell r="D513" t="str">
            <v>D0171120</v>
          </cell>
          <cell r="E513" t="str">
            <v>8504-0030-00</v>
          </cell>
          <cell r="F513" t="str">
            <v>Ophtalmoscope Heine Mini 3000 avec poignée</v>
          </cell>
          <cell r="G513">
            <v>91.92</v>
          </cell>
          <cell r="H513">
            <v>164.73364740000002</v>
          </cell>
          <cell r="I513">
            <v>0.15</v>
          </cell>
          <cell r="J513">
            <v>140.02360029000002</v>
          </cell>
          <cell r="K513">
            <v>48.103600290000017</v>
          </cell>
          <cell r="L513">
            <v>0.52332028165796363</v>
          </cell>
          <cell r="M513">
            <v>168.02832034800002</v>
          </cell>
        </row>
        <row r="514">
          <cell r="A514" t="str">
            <v>Ophtalmoscope Heine Mini 3000 LED sur poignée à piles</v>
          </cell>
          <cell r="B514" t="str">
            <v>HEINE</v>
          </cell>
          <cell r="C514">
            <v>42369</v>
          </cell>
          <cell r="D514" t="str">
            <v>D00871120</v>
          </cell>
          <cell r="E514">
            <v>158040</v>
          </cell>
          <cell r="F514" t="str">
            <v>Ophtalmoscope Heine Mini 3000 LED sur poignée à piles</v>
          </cell>
          <cell r="G514">
            <v>147.4</v>
          </cell>
          <cell r="H514">
            <v>282.76479</v>
          </cell>
          <cell r="I514">
            <v>0.15</v>
          </cell>
          <cell r="J514">
            <v>240.35007150000001</v>
          </cell>
          <cell r="K514">
            <v>92.950071500000007</v>
          </cell>
          <cell r="L514">
            <v>0.63059750000000003</v>
          </cell>
          <cell r="M514">
            <v>288.42008579999998</v>
          </cell>
        </row>
        <row r="515">
          <cell r="A515" t="str">
            <v>Douille Av pour manche BETA</v>
          </cell>
          <cell r="B515" t="str">
            <v>HEINE</v>
          </cell>
          <cell r="C515">
            <v>42369</v>
          </cell>
          <cell r="D515" t="str">
            <v>X0099010</v>
          </cell>
          <cell r="E515" t="str">
            <v>8504-5200-19</v>
          </cell>
          <cell r="F515" t="str">
            <v>Douille Av pour manche BETA</v>
          </cell>
          <cell r="G515">
            <v>33.770000000000003</v>
          </cell>
          <cell r="H515">
            <v>60.519009599999983</v>
          </cell>
          <cell r="I515">
            <v>0.15</v>
          </cell>
          <cell r="J515">
            <v>51.441158159999986</v>
          </cell>
          <cell r="K515">
            <v>17.671158159999983</v>
          </cell>
          <cell r="L515">
            <v>0.52327977968611139</v>
          </cell>
          <cell r="M515">
            <v>61.729389791999978</v>
          </cell>
        </row>
        <row r="516">
          <cell r="A516" t="str">
            <v>Adaptateur d'extension pour manche à piles Heine beta 3,5v</v>
          </cell>
          <cell r="B516" t="str">
            <v>HEINE</v>
          </cell>
          <cell r="C516">
            <v>42369</v>
          </cell>
          <cell r="D516" t="str">
            <v>X0099020</v>
          </cell>
          <cell r="E516" t="str">
            <v>8504-8000-12</v>
          </cell>
          <cell r="F516" t="str">
            <v>Adaptateur d'extension pour manche à piles Heine beta 3,5v</v>
          </cell>
          <cell r="G516">
            <v>6.49</v>
          </cell>
          <cell r="H516">
            <v>11.629585800000001</v>
          </cell>
          <cell r="I516">
            <v>0.15</v>
          </cell>
          <cell r="J516">
            <v>9.8851479300000005</v>
          </cell>
          <cell r="K516">
            <v>3.3951479300000003</v>
          </cell>
          <cell r="L516">
            <v>0.5231352742681048</v>
          </cell>
          <cell r="M516">
            <v>11.862177516000001</v>
          </cell>
        </row>
        <row r="517">
          <cell r="A517" t="str">
            <v>Culot pour manche à piles BETA</v>
          </cell>
          <cell r="B517" t="str">
            <v>HEINE</v>
          </cell>
          <cell r="C517">
            <v>42369</v>
          </cell>
          <cell r="D517" t="str">
            <v>X0099119</v>
          </cell>
          <cell r="E517" t="str">
            <v>8504-8000-13</v>
          </cell>
          <cell r="F517" t="str">
            <v>Culot pour manche à piles BETA</v>
          </cell>
          <cell r="G517">
            <v>4.91</v>
          </cell>
          <cell r="H517">
            <v>8.8068707999999987</v>
          </cell>
          <cell r="I517">
            <v>0.15</v>
          </cell>
          <cell r="J517">
            <v>7.4858401799999985</v>
          </cell>
          <cell r="K517">
            <v>2.5758401799999984</v>
          </cell>
          <cell r="L517">
            <v>0.52461103462321756</v>
          </cell>
          <cell r="M517">
            <v>8.9830082159999982</v>
          </cell>
        </row>
        <row r="518">
          <cell r="A518" t="str">
            <v>Ampoule Heine 2,5v pour Autofoc 2</v>
          </cell>
          <cell r="B518" t="str">
            <v>HEINE</v>
          </cell>
          <cell r="C518">
            <v>42369</v>
          </cell>
          <cell r="D518" t="str">
            <v>X0188032</v>
          </cell>
          <cell r="E518" t="str">
            <v>127906</v>
          </cell>
          <cell r="F518" t="str">
            <v>Ampoule Heine 2,5v pour Autofoc 2</v>
          </cell>
          <cell r="G518">
            <v>12.41</v>
          </cell>
          <cell r="H518">
            <v>22.242994199999995</v>
          </cell>
          <cell r="I518">
            <v>0.15</v>
          </cell>
          <cell r="J518">
            <v>18.906545069999996</v>
          </cell>
          <cell r="K518">
            <v>6.4965450699999963</v>
          </cell>
          <cell r="L518">
            <v>0.52349275342465718</v>
          </cell>
          <cell r="M518">
            <v>22.687854083999994</v>
          </cell>
        </row>
        <row r="519">
          <cell r="A519" t="str">
            <v>Ampoule Heine 2,5 V pour ophtalmoscope Miroflex, loupe éclairante ou skiascope à spot HFR 2</v>
          </cell>
          <cell r="B519" t="str">
            <v>HEINE</v>
          </cell>
          <cell r="C519">
            <v>42369</v>
          </cell>
          <cell r="D519" t="str">
            <v>X0188038</v>
          </cell>
          <cell r="E519" t="str">
            <v>8504-8002-00</v>
          </cell>
          <cell r="F519" t="str">
            <v>Ampoule Heine 2,5 V pour ophtalmoscope Miroflex, loupe éclairante ou skiascope à spot HFR 2</v>
          </cell>
          <cell r="G519">
            <v>12.41</v>
          </cell>
          <cell r="H519">
            <v>22.242994199999995</v>
          </cell>
          <cell r="I519">
            <v>0.15</v>
          </cell>
          <cell r="J519">
            <v>18.906545069999996</v>
          </cell>
          <cell r="K519">
            <v>6.4965450699999963</v>
          </cell>
          <cell r="L519">
            <v>0.52349275342465718</v>
          </cell>
          <cell r="M519">
            <v>22.687854083999994</v>
          </cell>
        </row>
        <row r="520">
          <cell r="A520" t="str">
            <v>Ampoule Heine XHL  halo. 2,5V Xénon pour LAF Heine Focalux</v>
          </cell>
          <cell r="B520" t="str">
            <v>HEINE</v>
          </cell>
          <cell r="C520">
            <v>42369</v>
          </cell>
          <cell r="D520" t="str">
            <v>X0188039</v>
          </cell>
          <cell r="E520" t="str">
            <v>8490-8000-42</v>
          </cell>
          <cell r="F520" t="str">
            <v>Ampoule Heine XHL  halo. 2,5V Xénon pour LAF Heine Focalux</v>
          </cell>
          <cell r="G520">
            <v>12.41</v>
          </cell>
          <cell r="H520">
            <v>22.242994199999995</v>
          </cell>
          <cell r="I520">
            <v>0.15</v>
          </cell>
          <cell r="J520">
            <v>18.906545069999996</v>
          </cell>
          <cell r="K520">
            <v>6.4965450699999963</v>
          </cell>
          <cell r="L520">
            <v>0.52349275342465718</v>
          </cell>
          <cell r="M520">
            <v>22.687854083999994</v>
          </cell>
        </row>
        <row r="521">
          <cell r="A521" t="str">
            <v>Ampoule Heine 2,5v pour Alpha et Mini - 2000</v>
          </cell>
          <cell r="B521" t="str">
            <v>HEINE</v>
          </cell>
          <cell r="C521">
            <v>42369</v>
          </cell>
          <cell r="D521" t="str">
            <v>X0188042</v>
          </cell>
          <cell r="E521" t="str">
            <v>151569</v>
          </cell>
          <cell r="F521" t="str">
            <v>Ampoule Heine 2,5v pour Alpha et Mini - 2000</v>
          </cell>
          <cell r="G521">
            <v>12.85</v>
          </cell>
          <cell r="H521">
            <v>23.033354399999997</v>
          </cell>
          <cell r="I521">
            <v>0.15</v>
          </cell>
          <cell r="J521">
            <v>19.578351239999996</v>
          </cell>
          <cell r="K521">
            <v>6.7283512399999967</v>
          </cell>
          <cell r="L521">
            <v>0.52360710038910485</v>
          </cell>
          <cell r="M521">
            <v>23.494021487999994</v>
          </cell>
        </row>
        <row r="522">
          <cell r="A522" t="str">
            <v>Ampoule Heine 2,5v pour Skiascope HSR2</v>
          </cell>
          <cell r="B522" t="str">
            <v>HEINE</v>
          </cell>
          <cell r="C522">
            <v>42369</v>
          </cell>
          <cell r="D522" t="str">
            <v>X0188058</v>
          </cell>
          <cell r="E522" t="str">
            <v>8504-8200-02</v>
          </cell>
          <cell r="F522" t="str">
            <v>Ampoule Heine 2,5v pour Skiascope HSR2</v>
          </cell>
          <cell r="G522">
            <v>10.08</v>
          </cell>
          <cell r="H522">
            <v>18.065376000000001</v>
          </cell>
          <cell r="I522">
            <v>0.15</v>
          </cell>
          <cell r="J522">
            <v>15.355569600000001</v>
          </cell>
          <cell r="K522">
            <v>5.2755696000000007</v>
          </cell>
          <cell r="L522">
            <v>0.52337000000000011</v>
          </cell>
          <cell r="M522">
            <v>18.426683520000001</v>
          </cell>
        </row>
        <row r="523">
          <cell r="A523" t="str">
            <v>Ampoule Heine 2,5v pour Beta 200</v>
          </cell>
          <cell r="B523" t="str">
            <v>HEINE</v>
          </cell>
          <cell r="C523">
            <v>42369</v>
          </cell>
          <cell r="D523" t="str">
            <v>X0188069</v>
          </cell>
          <cell r="E523" t="str">
            <v>8504-8200-09</v>
          </cell>
          <cell r="F523" t="str">
            <v>Ampoule Heine 2,5v pour Beta 200</v>
          </cell>
          <cell r="G523">
            <v>12.66</v>
          </cell>
          <cell r="H523">
            <v>22.694628600000005</v>
          </cell>
          <cell r="I523">
            <v>0.15</v>
          </cell>
          <cell r="J523">
            <v>19.290434310000006</v>
          </cell>
          <cell r="K523">
            <v>6.6304343100000054</v>
          </cell>
          <cell r="L523">
            <v>0.52373098815165919</v>
          </cell>
          <cell r="M523">
            <v>23.148521172000006</v>
          </cell>
        </row>
        <row r="524">
          <cell r="A524" t="str">
            <v>Ampoule Heine 2,5v pour Skiascope à fente Beta 200</v>
          </cell>
          <cell r="B524" t="str">
            <v>HEINE</v>
          </cell>
          <cell r="C524">
            <v>42369</v>
          </cell>
          <cell r="D524" t="str">
            <v>X0188087</v>
          </cell>
          <cell r="E524" t="str">
            <v>8504-8200-03</v>
          </cell>
          <cell r="F524" t="str">
            <v>Ampoule Heine 2,5v pour Skiascope à fente Beta 200</v>
          </cell>
          <cell r="G524">
            <v>12.79</v>
          </cell>
          <cell r="H524">
            <v>22.920445800000003</v>
          </cell>
          <cell r="I524">
            <v>0.15</v>
          </cell>
          <cell r="J524">
            <v>19.482378930000003</v>
          </cell>
          <cell r="K524">
            <v>6.6923789300000038</v>
          </cell>
          <cell r="L524">
            <v>0.52325089366692767</v>
          </cell>
          <cell r="M524">
            <v>23.378854716000003</v>
          </cell>
        </row>
        <row r="525">
          <cell r="A525" t="str">
            <v>Ampoule Heine 2,5v pour Skiascope à spot</v>
          </cell>
          <cell r="B525" t="str">
            <v>HEINE</v>
          </cell>
          <cell r="C525">
            <v>42369</v>
          </cell>
          <cell r="D525" t="str">
            <v>X0188088</v>
          </cell>
          <cell r="E525" t="str">
            <v>8504-8200-04</v>
          </cell>
          <cell r="F525" t="str">
            <v>Ampoule Heine 2,5v pour Skiascope à spot</v>
          </cell>
          <cell r="G525">
            <v>12.79</v>
          </cell>
          <cell r="H525">
            <v>22.920445800000003</v>
          </cell>
          <cell r="I525">
            <v>0.15</v>
          </cell>
          <cell r="J525">
            <v>19.482378930000003</v>
          </cell>
          <cell r="K525">
            <v>6.6923789300000038</v>
          </cell>
          <cell r="L525">
            <v>0.52325089366692767</v>
          </cell>
          <cell r="M525">
            <v>23.378854716000003</v>
          </cell>
        </row>
        <row r="526">
          <cell r="A526" t="str">
            <v>Ampoule Heine XHL 2,5 V pour lampe à fente portable HSL 150</v>
          </cell>
          <cell r="B526" t="str">
            <v>HEINE</v>
          </cell>
          <cell r="C526">
            <v>42369</v>
          </cell>
          <cell r="D526" t="str">
            <v>X0188098</v>
          </cell>
          <cell r="E526" t="str">
            <v>114597</v>
          </cell>
          <cell r="F526" t="str">
            <v>Ampoule Heine XHL 2,5 V pour lampe à fente portable HSL 150</v>
          </cell>
          <cell r="G526">
            <v>15.62</v>
          </cell>
          <cell r="H526">
            <v>28.001332800000004</v>
          </cell>
          <cell r="I526">
            <v>0.15</v>
          </cell>
          <cell r="J526">
            <v>23.801132880000004</v>
          </cell>
          <cell r="K526">
            <v>8.1811328800000052</v>
          </cell>
          <cell r="L526">
            <v>0.52376010755441782</v>
          </cell>
          <cell r="M526">
            <v>28.561359456000005</v>
          </cell>
        </row>
        <row r="527">
          <cell r="A527" t="str">
            <v>Ampoule Heine XHL 2,5 V pour Oph. Mini 3000</v>
          </cell>
          <cell r="B527" t="str">
            <v>HEINE</v>
          </cell>
          <cell r="C527">
            <v>42369</v>
          </cell>
          <cell r="D527" t="str">
            <v>X0188106</v>
          </cell>
          <cell r="E527" t="str">
            <v>8504-5030-00</v>
          </cell>
          <cell r="F527" t="str">
            <v>Ampoule Heine XHL 2,5 V pour Oph. Mini 3000</v>
          </cell>
          <cell r="G527">
            <v>13.23</v>
          </cell>
          <cell r="H527">
            <v>23.710805999999994</v>
          </cell>
          <cell r="I527">
            <v>0.15</v>
          </cell>
          <cell r="J527">
            <v>20.154185099999996</v>
          </cell>
          <cell r="K527">
            <v>6.9241850999999954</v>
          </cell>
          <cell r="L527">
            <v>0.52336999999999967</v>
          </cell>
          <cell r="M527">
            <v>24.185022119999996</v>
          </cell>
        </row>
        <row r="528">
          <cell r="A528" t="str">
            <v>Petit manche à piles Heine 2,5v</v>
          </cell>
          <cell r="B528" t="str">
            <v>HEINE</v>
          </cell>
          <cell r="C528">
            <v>42369</v>
          </cell>
          <cell r="D528" t="str">
            <v>X0199105</v>
          </cell>
          <cell r="E528" t="str">
            <v>114501</v>
          </cell>
          <cell r="F528" t="str">
            <v>Petit manche à piles Heine 2,5v</v>
          </cell>
          <cell r="G528">
            <v>45.61</v>
          </cell>
          <cell r="H528">
            <v>81.745826399999999</v>
          </cell>
          <cell r="I528">
            <v>0.15</v>
          </cell>
          <cell r="J528">
            <v>69.483952439999996</v>
          </cell>
          <cell r="K528">
            <v>23.873952439999996</v>
          </cell>
          <cell r="L528">
            <v>0.52343679982459979</v>
          </cell>
          <cell r="M528">
            <v>83.380742927999989</v>
          </cell>
        </row>
        <row r="529">
          <cell r="A529" t="str">
            <v>Manche à piles Heine Beta 2,5v (manche + culot)</v>
          </cell>
          <cell r="B529" t="str">
            <v>HEINE</v>
          </cell>
          <cell r="C529">
            <v>42369</v>
          </cell>
          <cell r="D529" t="str">
            <v>X0199118</v>
          </cell>
          <cell r="E529">
            <v>10461</v>
          </cell>
          <cell r="F529" t="str">
            <v>Manche à piles Heine Beta 2,5v (manche + culot)</v>
          </cell>
          <cell r="G529">
            <v>37.203600000000002</v>
          </cell>
          <cell r="H529">
            <v>67.970977199999993</v>
          </cell>
          <cell r="I529">
            <v>0.15</v>
          </cell>
          <cell r="J529">
            <v>57.775330619999991</v>
          </cell>
          <cell r="K529">
            <v>20.57173061999999</v>
          </cell>
          <cell r="L529">
            <v>0.55294999999999972</v>
          </cell>
          <cell r="M529">
            <v>69.330396743999984</v>
          </cell>
        </row>
        <row r="530">
          <cell r="A530" t="str">
            <v>Batterie 2,5 V Standard N</v>
          </cell>
          <cell r="B530" t="str">
            <v>HEINE</v>
          </cell>
          <cell r="C530">
            <v>42369</v>
          </cell>
          <cell r="D530" t="str">
            <v>X0199433</v>
          </cell>
          <cell r="E530" t="str">
            <v>167169</v>
          </cell>
          <cell r="F530" t="str">
            <v>Batterie 2,5 V Standard N</v>
          </cell>
          <cell r="G530">
            <v>28.41</v>
          </cell>
          <cell r="H530">
            <v>50.921778600000003</v>
          </cell>
          <cell r="I530">
            <v>0.15</v>
          </cell>
          <cell r="J530">
            <v>43.28351181</v>
          </cell>
          <cell r="K530">
            <v>14.87351181</v>
          </cell>
          <cell r="L530">
            <v>0.52353086272439286</v>
          </cell>
          <cell r="M530">
            <v>51.940214171999997</v>
          </cell>
        </row>
        <row r="531">
          <cell r="A531" t="str">
            <v>Ampoule Heine XHL xénon halo. 3,5 V</v>
          </cell>
          <cell r="B531" t="str">
            <v>HEINE</v>
          </cell>
          <cell r="C531">
            <v>42369</v>
          </cell>
          <cell r="D531" t="str">
            <v>X0288046</v>
          </cell>
          <cell r="E531" t="str">
            <v>8504-8002-01</v>
          </cell>
          <cell r="F531" t="str">
            <v>Ampoule Heine XHL xénon halo. 3,5 V</v>
          </cell>
          <cell r="G531">
            <v>12.47</v>
          </cell>
          <cell r="H531">
            <v>22.355902800000003</v>
          </cell>
          <cell r="I531">
            <v>0.15</v>
          </cell>
          <cell r="J531">
            <v>19.00251738</v>
          </cell>
          <cell r="K531">
            <v>6.5325173799999998</v>
          </cell>
          <cell r="L531">
            <v>0.52385865116279062</v>
          </cell>
          <cell r="M531">
            <v>22.803020856</v>
          </cell>
        </row>
        <row r="532">
          <cell r="A532" t="str">
            <v>Ampoule Heine 3,5v pour Autofoc 2</v>
          </cell>
          <cell r="B532" t="str">
            <v>HEINE</v>
          </cell>
          <cell r="C532">
            <v>42369</v>
          </cell>
          <cell r="D532" t="str">
            <v>X0288047</v>
          </cell>
          <cell r="E532" t="str">
            <v>8504-8005-01</v>
          </cell>
          <cell r="F532" t="str">
            <v>Ampoule Heine 3,5v pour Autofoc 2</v>
          </cell>
          <cell r="G532">
            <v>12.47</v>
          </cell>
          <cell r="H532">
            <v>22.355902800000003</v>
          </cell>
          <cell r="I532">
            <v>0.15</v>
          </cell>
          <cell r="J532">
            <v>19.00251738</v>
          </cell>
          <cell r="K532">
            <v>6.5325173799999998</v>
          </cell>
          <cell r="L532">
            <v>0.52385865116279062</v>
          </cell>
          <cell r="M532">
            <v>22.803020856</v>
          </cell>
        </row>
        <row r="533">
          <cell r="A533" t="str">
            <v>Ampoule Heine 3,5v pour Skiascope HSR2</v>
          </cell>
          <cell r="B533" t="str">
            <v>HEINE</v>
          </cell>
          <cell r="C533">
            <v>42369</v>
          </cell>
          <cell r="D533" t="str">
            <v>X0288048</v>
          </cell>
          <cell r="E533" t="str">
            <v>8504-8200-05</v>
          </cell>
          <cell r="F533" t="str">
            <v>Ampoule Heine 3,5v pour Skiascope HSR2</v>
          </cell>
          <cell r="G533">
            <v>12.47</v>
          </cell>
          <cell r="H533">
            <v>22.355902800000003</v>
          </cell>
          <cell r="I533">
            <v>0.15</v>
          </cell>
          <cell r="J533">
            <v>19.00251738</v>
          </cell>
          <cell r="K533">
            <v>6.5325173799999998</v>
          </cell>
          <cell r="L533">
            <v>0.52385865116279062</v>
          </cell>
          <cell r="M533">
            <v>22.803020856</v>
          </cell>
        </row>
        <row r="534">
          <cell r="A534" t="str">
            <v>Ampoule Heine XHL xénon halo. 3,5 V - Ophtalmoscope indirect à main</v>
          </cell>
          <cell r="B534" t="str">
            <v>HEINE</v>
          </cell>
          <cell r="C534">
            <v>42369</v>
          </cell>
          <cell r="D534" t="str">
            <v>X0288050</v>
          </cell>
          <cell r="E534" t="str">
            <v>175676</v>
          </cell>
          <cell r="F534" t="str">
            <v>Ampoule Heine XHL xénon halo. 3,5 V - Ophtalmoscope indirect à main</v>
          </cell>
          <cell r="G534">
            <v>12.47</v>
          </cell>
          <cell r="H534">
            <v>22.355902800000003</v>
          </cell>
          <cell r="I534">
            <v>0.15</v>
          </cell>
          <cell r="J534">
            <v>19.00251738</v>
          </cell>
          <cell r="K534">
            <v>6.5325173799999998</v>
          </cell>
          <cell r="L534">
            <v>0.52385865116279062</v>
          </cell>
          <cell r="M534">
            <v>22.803020856</v>
          </cell>
        </row>
        <row r="535">
          <cell r="A535" t="str">
            <v>Ampoule Heine 6v pour ophtalmoscope indirect à  main</v>
          </cell>
          <cell r="B535" t="str">
            <v>HEINE</v>
          </cell>
          <cell r="C535">
            <v>42369</v>
          </cell>
          <cell r="D535" t="str">
            <v>X0288051</v>
          </cell>
          <cell r="E535" t="str">
            <v>8504-8000-15</v>
          </cell>
          <cell r="F535" t="str">
            <v>Ampoule Heine 6v pour ophtalmoscope indirect à  main</v>
          </cell>
          <cell r="G535">
            <v>12.47</v>
          </cell>
          <cell r="H535">
            <v>22.355902800000003</v>
          </cell>
          <cell r="I535">
            <v>0.15</v>
          </cell>
          <cell r="J535">
            <v>19.00251738</v>
          </cell>
          <cell r="K535">
            <v>6.5325173799999998</v>
          </cell>
          <cell r="L535">
            <v>0.52385865116279062</v>
          </cell>
          <cell r="M535">
            <v>22.803020856</v>
          </cell>
        </row>
        <row r="536">
          <cell r="A536" t="str">
            <v>Ampoule Heine 3,5v pour Beta 200</v>
          </cell>
          <cell r="B536" t="str">
            <v>HEINE</v>
          </cell>
          <cell r="C536">
            <v>42369</v>
          </cell>
          <cell r="D536" t="str">
            <v>X0288070</v>
          </cell>
          <cell r="E536" t="str">
            <v>8504-8200-10</v>
          </cell>
          <cell r="F536" t="str">
            <v>Ampoule Heine 3,5v pour Beta 200</v>
          </cell>
          <cell r="G536">
            <v>12.47</v>
          </cell>
          <cell r="H536">
            <v>22.355902800000003</v>
          </cell>
          <cell r="I536">
            <v>0.15</v>
          </cell>
          <cell r="J536">
            <v>19.00251738</v>
          </cell>
          <cell r="K536">
            <v>6.5325173799999998</v>
          </cell>
          <cell r="L536">
            <v>0.52385865116279062</v>
          </cell>
          <cell r="M536">
            <v>22.803020856</v>
          </cell>
        </row>
        <row r="537">
          <cell r="A537" t="str">
            <v>Ampoule Heine 3,5v pour Skiascope à fente Beta 200</v>
          </cell>
          <cell r="B537" t="str">
            <v>HEINE</v>
          </cell>
          <cell r="C537">
            <v>42369</v>
          </cell>
          <cell r="D537" t="str">
            <v>X0288089</v>
          </cell>
          <cell r="E537" t="str">
            <v>8504-8200-06</v>
          </cell>
          <cell r="F537" t="str">
            <v>Ampoule Heine 3,5v pour Skiascope à fente Beta 200</v>
          </cell>
          <cell r="G537">
            <v>14.3</v>
          </cell>
          <cell r="H537">
            <v>25.630252199999997</v>
          </cell>
          <cell r="I537">
            <v>0.15</v>
          </cell>
          <cell r="J537">
            <v>21.785714369999997</v>
          </cell>
          <cell r="K537">
            <v>7.4857143699999966</v>
          </cell>
          <cell r="L537">
            <v>0.52347652937062916</v>
          </cell>
          <cell r="M537">
            <v>26.142857243999995</v>
          </cell>
        </row>
        <row r="538">
          <cell r="A538" t="str">
            <v>Ampoule Heine 3,5v pour Skiascope à spot</v>
          </cell>
          <cell r="B538" t="str">
            <v>HEINE</v>
          </cell>
          <cell r="C538">
            <v>42369</v>
          </cell>
          <cell r="D538" t="str">
            <v>X0288090</v>
          </cell>
          <cell r="E538" t="str">
            <v>8504-8200-07</v>
          </cell>
          <cell r="F538" t="str">
            <v>Ampoule Heine 3,5v pour Skiascope à spot</v>
          </cell>
          <cell r="G538">
            <v>14.3</v>
          </cell>
          <cell r="H538">
            <v>25.630252199999997</v>
          </cell>
          <cell r="I538">
            <v>0.15</v>
          </cell>
          <cell r="J538">
            <v>21.785714369999997</v>
          </cell>
          <cell r="K538">
            <v>7.4857143699999966</v>
          </cell>
          <cell r="L538">
            <v>0.52347652937062916</v>
          </cell>
          <cell r="M538">
            <v>26.142857243999995</v>
          </cell>
        </row>
        <row r="539">
          <cell r="A539" t="str">
            <v>Ampoule Heine XHL 3,5 V pour lampe à fente portable HSL 150</v>
          </cell>
          <cell r="B539" t="str">
            <v>HEINE</v>
          </cell>
          <cell r="C539">
            <v>42369</v>
          </cell>
          <cell r="D539" t="str">
            <v>X0288099</v>
          </cell>
          <cell r="E539" t="str">
            <v>8490-8000-34</v>
          </cell>
          <cell r="F539" t="str">
            <v>Ampoule Heine XHL 3,5 V pour lampe à fente portable HSL 150</v>
          </cell>
          <cell r="G539">
            <v>15.62</v>
          </cell>
          <cell r="H539">
            <v>28.001332800000004</v>
          </cell>
          <cell r="I539">
            <v>0.15</v>
          </cell>
          <cell r="J539">
            <v>23.801132880000004</v>
          </cell>
          <cell r="K539">
            <v>8.1811328800000052</v>
          </cell>
          <cell r="L539">
            <v>0.52376010755441782</v>
          </cell>
          <cell r="M539">
            <v>28.561359456000005</v>
          </cell>
        </row>
        <row r="540">
          <cell r="A540" t="str">
            <v>Batterie NIMH M 3 Z</v>
          </cell>
          <cell r="B540" t="str">
            <v>HEINE</v>
          </cell>
          <cell r="C540">
            <v>42369</v>
          </cell>
          <cell r="D540" t="str">
            <v>X0299106</v>
          </cell>
          <cell r="E540" t="str">
            <v>8504-8000-19</v>
          </cell>
          <cell r="F540" t="str">
            <v>Batterie NIMH M 3 Z</v>
          </cell>
          <cell r="G540">
            <v>35.909999999999997</v>
          </cell>
          <cell r="H540">
            <v>64.35790200000001</v>
          </cell>
          <cell r="I540">
            <v>0.15</v>
          </cell>
          <cell r="J540">
            <v>54.704216700000011</v>
          </cell>
          <cell r="K540">
            <v>18.794216700000014</v>
          </cell>
          <cell r="L540">
            <v>0.52337000000000045</v>
          </cell>
          <cell r="M540">
            <v>65.645060040000004</v>
          </cell>
        </row>
        <row r="541">
          <cell r="A541" t="str">
            <v>Batterie NIMH S3Z</v>
          </cell>
          <cell r="B541" t="str">
            <v>HEINE</v>
          </cell>
          <cell r="C541">
            <v>42369</v>
          </cell>
          <cell r="D541" t="str">
            <v>X0299314</v>
          </cell>
          <cell r="E541" t="str">
            <v>8630-1971-81</v>
          </cell>
          <cell r="F541" t="str">
            <v>Batterie NIMH S3Z</v>
          </cell>
          <cell r="G541">
            <v>34.590000000000003</v>
          </cell>
          <cell r="H541">
            <v>61.98682139999999</v>
          </cell>
          <cell r="I541">
            <v>0.15</v>
          </cell>
          <cell r="J541">
            <v>52.688798189999993</v>
          </cell>
          <cell r="K541">
            <v>18.098798189999989</v>
          </cell>
          <cell r="L541">
            <v>0.5232378777103206</v>
          </cell>
          <cell r="M541">
            <v>63.22655782799999</v>
          </cell>
        </row>
        <row r="542">
          <cell r="A542" t="str">
            <v>Manche Rechargeable BETA R 3,5V</v>
          </cell>
          <cell r="B542" t="str">
            <v>HEINE</v>
          </cell>
          <cell r="C542">
            <v>42369</v>
          </cell>
          <cell r="D542" t="str">
            <v>X0299376</v>
          </cell>
          <cell r="E542" t="str">
            <v>11121</v>
          </cell>
          <cell r="F542" t="str">
            <v>Manche Rechargeable BETA R 3,5V</v>
          </cell>
          <cell r="G542">
            <v>111.32</v>
          </cell>
          <cell r="H542">
            <v>199.50949619999994</v>
          </cell>
          <cell r="I542">
            <v>0.15</v>
          </cell>
          <cell r="J542">
            <v>169.58307176999995</v>
          </cell>
          <cell r="K542">
            <v>58.263071769999954</v>
          </cell>
          <cell r="L542">
            <v>0.52338368460294604</v>
          </cell>
          <cell r="M542">
            <v>203.49968612399994</v>
          </cell>
        </row>
        <row r="543">
          <cell r="A543" t="str">
            <v>NIMH Piles Rechargeable 3,5V</v>
          </cell>
          <cell r="B543" t="str">
            <v>HEINE</v>
          </cell>
          <cell r="C543">
            <v>42369</v>
          </cell>
          <cell r="D543" t="str">
            <v>X0299382</v>
          </cell>
          <cell r="E543" t="str">
            <v>HSF-X0299382</v>
          </cell>
          <cell r="F543" t="str">
            <v>NIMH Piles Rechargeable 3,5V</v>
          </cell>
          <cell r="G543">
            <v>53.11</v>
          </cell>
          <cell r="H543">
            <v>69.658488000000006</v>
          </cell>
          <cell r="I543">
            <v>0.15</v>
          </cell>
          <cell r="J543">
            <v>59.209714800000008</v>
          </cell>
          <cell r="K543">
            <v>6.0997148000000081</v>
          </cell>
          <cell r="L543">
            <v>0.11485058934287344</v>
          </cell>
          <cell r="M543">
            <v>71.051657760000012</v>
          </cell>
        </row>
        <row r="544">
          <cell r="A544" t="str">
            <v>Culot BETA L avec indicateur de charge</v>
          </cell>
          <cell r="B544" t="str">
            <v>HEINE</v>
          </cell>
          <cell r="C544">
            <v>42369</v>
          </cell>
          <cell r="D544" t="str">
            <v>X0299396</v>
          </cell>
          <cell r="E544" t="str">
            <v>8504-8000-20</v>
          </cell>
          <cell r="F544" t="str">
            <v>Culot BETA L avec indicateur de charge</v>
          </cell>
          <cell r="G544">
            <v>37.799999999999997</v>
          </cell>
          <cell r="H544">
            <v>67.745159999999998</v>
          </cell>
          <cell r="I544">
            <v>0.15</v>
          </cell>
          <cell r="J544">
            <v>57.583385999999997</v>
          </cell>
          <cell r="K544">
            <v>19.783386</v>
          </cell>
          <cell r="L544">
            <v>0.52337</v>
          </cell>
          <cell r="M544">
            <v>69.100063199999994</v>
          </cell>
        </row>
        <row r="545">
          <cell r="A545" t="str">
            <v>Manche à batterie Heine Beta NT 3,5v (manche + culot + batterie)</v>
          </cell>
          <cell r="B545" t="str">
            <v>HEINE</v>
          </cell>
          <cell r="C545">
            <v>42369</v>
          </cell>
          <cell r="D545" t="str">
            <v>X0299411</v>
          </cell>
          <cell r="E545" t="str">
            <v>8203-8013-00</v>
          </cell>
          <cell r="F545" t="str">
            <v>Manche à batterie Heine Beta NT 3,5v (manche + culot + batterie)</v>
          </cell>
          <cell r="G545">
            <v>81.59</v>
          </cell>
          <cell r="H545">
            <v>146.21663700000002</v>
          </cell>
          <cell r="I545">
            <v>0.15</v>
          </cell>
          <cell r="J545">
            <v>124.28414145000002</v>
          </cell>
          <cell r="K545">
            <v>42.694141450000018</v>
          </cell>
          <cell r="L545">
            <v>0.52327664480941316</v>
          </cell>
          <cell r="M545">
            <v>149.14096974000003</v>
          </cell>
        </row>
        <row r="546">
          <cell r="A546" t="str">
            <v>Chargeur Heine NT4 pour 1 ou 2 manches</v>
          </cell>
          <cell r="B546" t="str">
            <v>HEINE</v>
          </cell>
          <cell r="C546">
            <v>42369</v>
          </cell>
          <cell r="D546" t="str">
            <v>X0299494</v>
          </cell>
          <cell r="F546" t="str">
            <v>Chargeur Heine NT4 pour 1 ou 2 manches</v>
          </cell>
          <cell r="G546">
            <v>135.34200000000001</v>
          </cell>
          <cell r="H546">
            <v>247.269834</v>
          </cell>
          <cell r="I546">
            <v>0.15</v>
          </cell>
          <cell r="J546">
            <v>210.17935890000001</v>
          </cell>
          <cell r="K546">
            <v>74.837358899999998</v>
          </cell>
          <cell r="L546">
            <v>0.55294999999999994</v>
          </cell>
          <cell r="M546">
            <v>252.21523067999999</v>
          </cell>
        </row>
        <row r="547">
          <cell r="A547" t="str">
            <v>Chargeur Heine NT300 pour 1 ou 2 manches</v>
          </cell>
          <cell r="B547" t="str">
            <v>HEINE</v>
          </cell>
          <cell r="C547">
            <v>42369</v>
          </cell>
          <cell r="D547" t="str">
            <v>X0299495</v>
          </cell>
          <cell r="E547" t="str">
            <v>8203-8012-00</v>
          </cell>
          <cell r="F547" t="str">
            <v>Chargeur Heine NT300 pour 1 ou 2 manches</v>
          </cell>
          <cell r="G547">
            <v>142.76</v>
          </cell>
          <cell r="H547">
            <v>255.85088759999994</v>
          </cell>
          <cell r="I547">
            <v>0.15</v>
          </cell>
          <cell r="J547">
            <v>217.47325445999996</v>
          </cell>
          <cell r="K547">
            <v>74.713254459999973</v>
          </cell>
          <cell r="L547">
            <v>0.5233486583076491</v>
          </cell>
          <cell r="M547">
            <v>260.96790535199995</v>
          </cell>
        </row>
        <row r="548">
          <cell r="A548" t="str">
            <v>Ampoule Heine 6v pour Oméga 100, 150 et 200</v>
          </cell>
          <cell r="B548" t="str">
            <v>HEINE</v>
          </cell>
          <cell r="C548">
            <v>42369</v>
          </cell>
          <cell r="D548" t="str">
            <v>X0488068</v>
          </cell>
          <cell r="E548" t="str">
            <v>8504-8100-03</v>
          </cell>
          <cell r="F548" t="str">
            <v>Ampoule Heine 6v pour Oméga 100, 150 et 200</v>
          </cell>
          <cell r="G548">
            <v>27.34</v>
          </cell>
          <cell r="H548">
            <v>49.002332399999993</v>
          </cell>
          <cell r="I548">
            <v>0.15</v>
          </cell>
          <cell r="J548">
            <v>41.651982539999992</v>
          </cell>
          <cell r="K548">
            <v>14.311982539999992</v>
          </cell>
          <cell r="L548">
            <v>0.52348143891733689</v>
          </cell>
          <cell r="M548">
            <v>49.982379047999991</v>
          </cell>
        </row>
        <row r="549">
          <cell r="A549" t="str">
            <v>Ampoule de rechange halogène XHL Xénon 6V</v>
          </cell>
          <cell r="B549" t="str">
            <v>HEINE</v>
          </cell>
          <cell r="C549">
            <v>42369</v>
          </cell>
          <cell r="D549" t="str">
            <v>X0488104</v>
          </cell>
          <cell r="E549" t="str">
            <v>8504-8000-16</v>
          </cell>
          <cell r="F549" t="str">
            <v>Ampoule de rechange halogène XHL Xénon 6V</v>
          </cell>
          <cell r="G549">
            <v>30.87</v>
          </cell>
          <cell r="H549">
            <v>55.325213999999988</v>
          </cell>
          <cell r="I549">
            <v>0.15</v>
          </cell>
          <cell r="J549">
            <v>47.026431899999992</v>
          </cell>
          <cell r="K549">
            <v>16.156431899999991</v>
          </cell>
          <cell r="L549">
            <v>0.52336999999999967</v>
          </cell>
          <cell r="M549">
            <v>56.431718279999991</v>
          </cell>
        </row>
        <row r="550">
          <cell r="A550" t="str">
            <v>Pile rechargeable NIMH 6V</v>
          </cell>
          <cell r="B550" t="str">
            <v>HEINE</v>
          </cell>
          <cell r="C550">
            <v>42369</v>
          </cell>
          <cell r="D550" t="str">
            <v>X0499641</v>
          </cell>
          <cell r="E550" t="str">
            <v>8504-5000-26</v>
          </cell>
          <cell r="F550" t="str">
            <v>Pile rechargeable NIMH 6V</v>
          </cell>
          <cell r="G550">
            <v>67.47</v>
          </cell>
          <cell r="H550">
            <v>120.92511059999998</v>
          </cell>
          <cell r="I550">
            <v>0.15</v>
          </cell>
          <cell r="J550">
            <v>102.78634400999999</v>
          </cell>
          <cell r="K550">
            <v>35.316344009999995</v>
          </cell>
          <cell r="L550">
            <v>0.52343773543797234</v>
          </cell>
          <cell r="M550">
            <v>123.34361281199999</v>
          </cell>
        </row>
        <row r="551">
          <cell r="A551" t="str">
            <v>Batterie rechargeable Heine 3,5v Li-Ion L - Beta - NT</v>
          </cell>
          <cell r="B551" t="str">
            <v>HEINE</v>
          </cell>
          <cell r="C551">
            <v>42369</v>
          </cell>
          <cell r="D551" t="str">
            <v>X0799383</v>
          </cell>
          <cell r="E551" t="str">
            <v>8504-8000-24</v>
          </cell>
          <cell r="F551" t="str">
            <v>Batterie rechargeable Heine 3,5v Li-Ion L - Beta - NT</v>
          </cell>
          <cell r="G551">
            <v>75.349999999999994</v>
          </cell>
          <cell r="H551">
            <v>135.03868559999998</v>
          </cell>
          <cell r="I551">
            <v>0.15</v>
          </cell>
          <cell r="J551">
            <v>114.78288275999998</v>
          </cell>
          <cell r="K551">
            <v>39.432882759999984</v>
          </cell>
          <cell r="L551">
            <v>0.52332956549435949</v>
          </cell>
          <cell r="M551">
            <v>137.73945931199998</v>
          </cell>
        </row>
        <row r="552">
          <cell r="A552" t="str">
            <v>Poignée avec batterie Li-ion et culot BETA 4 USB</v>
          </cell>
          <cell r="B552" t="str">
            <v>HEINE</v>
          </cell>
          <cell r="C552">
            <v>42369</v>
          </cell>
          <cell r="D552" t="str">
            <v>X0799387</v>
          </cell>
          <cell r="F552" t="str">
            <v>Poignée avec batterie Li-ion et culot BETA 4 USB</v>
          </cell>
          <cell r="G552">
            <v>116.80200000000001</v>
          </cell>
          <cell r="H552">
            <v>213.397254</v>
          </cell>
          <cell r="I552">
            <v>0.15</v>
          </cell>
          <cell r="J552">
            <v>181.3876659</v>
          </cell>
          <cell r="K552">
            <v>64.585665899999995</v>
          </cell>
          <cell r="L552">
            <v>0.55294999999999994</v>
          </cell>
          <cell r="M552">
            <v>217.66519908000001</v>
          </cell>
        </row>
        <row r="553">
          <cell r="A553" t="str">
            <v>Poignée avec batterie Li-ion et culot - BETA L pour chargeur NT300</v>
          </cell>
          <cell r="B553" t="str">
            <v>HEINE</v>
          </cell>
          <cell r="C553">
            <v>42369</v>
          </cell>
          <cell r="D553" t="str">
            <v>X0799395</v>
          </cell>
          <cell r="E553" t="str">
            <v>8504-8000-05</v>
          </cell>
          <cell r="F553" t="str">
            <v>Poignée avec batterie Li-ion et culot - BETA L pour chargeur NT300</v>
          </cell>
          <cell r="G553">
            <v>148.62</v>
          </cell>
          <cell r="H553">
            <v>266.35138739999996</v>
          </cell>
          <cell r="I553">
            <v>0.15</v>
          </cell>
          <cell r="J553">
            <v>226.39867928999996</v>
          </cell>
          <cell r="K553">
            <v>77.778679289999957</v>
          </cell>
          <cell r="L553">
            <v>0.52333924969721402</v>
          </cell>
          <cell r="M553">
            <v>271.67841514799994</v>
          </cell>
        </row>
        <row r="554">
          <cell r="A554" t="str">
            <v>Poignée avec batterie Li-ion et culot BETA 4 NT pour chargeur NT4</v>
          </cell>
          <cell r="B554" t="str">
            <v>HEINE</v>
          </cell>
          <cell r="C554">
            <v>42369</v>
          </cell>
          <cell r="D554" t="str">
            <v>X0799396</v>
          </cell>
          <cell r="F554" t="str">
            <v>Poignée avec batterie Li-ion et culot BETA 4 NT pour chargeur NT4</v>
          </cell>
          <cell r="G554">
            <v>92.082000000000008</v>
          </cell>
          <cell r="H554">
            <v>168.23381400000002</v>
          </cell>
          <cell r="I554">
            <v>0.15</v>
          </cell>
          <cell r="J554">
            <v>142.99874190000003</v>
          </cell>
          <cell r="K554">
            <v>50.916741900000019</v>
          </cell>
          <cell r="L554">
            <v>0.55295000000000016</v>
          </cell>
          <cell r="M554">
            <v>171.59849028000002</v>
          </cell>
        </row>
        <row r="555">
          <cell r="A555" t="str">
            <v>mPack avec batterie Li-ion et transformateur à fiche</v>
          </cell>
          <cell r="B555" t="str">
            <v>HEINE</v>
          </cell>
          <cell r="C555">
            <v>42369</v>
          </cell>
          <cell r="D555" t="str">
            <v>X0799672</v>
          </cell>
          <cell r="E555" t="str">
            <v>132520</v>
          </cell>
          <cell r="F555" t="str">
            <v>mPack avec batterie Li-ion et transformateur à fiche</v>
          </cell>
          <cell r="G555">
            <v>244.31</v>
          </cell>
          <cell r="H555">
            <v>437.85955079999997</v>
          </cell>
          <cell r="I555">
            <v>0.15</v>
          </cell>
          <cell r="J555">
            <v>372.18061817999995</v>
          </cell>
          <cell r="K555">
            <v>127.87061817999995</v>
          </cell>
          <cell r="L555">
            <v>0.52339494159060185</v>
          </cell>
          <cell r="M555">
            <v>446.61674181599994</v>
          </cell>
        </row>
        <row r="556">
          <cell r="A556" t="str">
            <v>Transformateur pour MPACK UNPLUGGED</v>
          </cell>
          <cell r="B556" t="str">
            <v>HEINE</v>
          </cell>
          <cell r="C556">
            <v>42369</v>
          </cell>
          <cell r="D556" t="str">
            <v>X09516316</v>
          </cell>
          <cell r="E556" t="str">
            <v>8504-5000-29</v>
          </cell>
          <cell r="F556" t="str">
            <v>Transformateur pour MPACK UNPLUGGED</v>
          </cell>
          <cell r="G556">
            <v>67.540000000000006</v>
          </cell>
          <cell r="H556">
            <v>121.03801919999997</v>
          </cell>
          <cell r="I556">
            <v>0.15</v>
          </cell>
          <cell r="J556">
            <v>102.88231631999997</v>
          </cell>
          <cell r="K556">
            <v>35.342316319999966</v>
          </cell>
          <cell r="L556">
            <v>0.52327977968611139</v>
          </cell>
          <cell r="M556">
            <v>123.45877958399996</v>
          </cell>
        </row>
        <row r="559">
          <cell r="A559" t="str">
            <v>INTERZEAG</v>
          </cell>
          <cell r="F559" t="str">
            <v>INTERZEAG</v>
          </cell>
        </row>
        <row r="560">
          <cell r="A560" t="str">
            <v>Cache œil jetable MASK-it EyePatch (boite de 5x 500 pcs)</v>
          </cell>
          <cell r="B560" t="str">
            <v>OCTOPUS</v>
          </cell>
          <cell r="C560">
            <v>42376</v>
          </cell>
          <cell r="D560">
            <v>7220533</v>
          </cell>
          <cell r="E560" t="str">
            <v>8508-8000-09</v>
          </cell>
          <cell r="F560" t="str">
            <v>Cache œil jetable MASK-it EyePatch (boite de 5x 500 pcs)</v>
          </cell>
          <cell r="G560">
            <v>254.99999999999997</v>
          </cell>
          <cell r="H560">
            <v>459</v>
          </cell>
          <cell r="I560">
            <v>0.15</v>
          </cell>
          <cell r="J560">
            <v>390.15</v>
          </cell>
          <cell r="K560">
            <v>135.15</v>
          </cell>
          <cell r="L560">
            <v>0.53</v>
          </cell>
          <cell r="M560">
            <v>468.17999999999995</v>
          </cell>
        </row>
        <row r="561">
          <cell r="A561" t="str">
            <v>Périmètre OCTOPUS 600 - Basic</v>
          </cell>
          <cell r="B561" t="str">
            <v>OCTOPUS</v>
          </cell>
          <cell r="C561">
            <v>42376</v>
          </cell>
          <cell r="D561">
            <v>7220354</v>
          </cell>
          <cell r="E561" t="str">
            <v>8508-0600-00</v>
          </cell>
          <cell r="F561" t="str">
            <v>Périmètre OCTOPUS 600 - Basic</v>
          </cell>
          <cell r="G561">
            <v>7009.56</v>
          </cell>
          <cell r="H561">
            <v>11791.199999999999</v>
          </cell>
          <cell r="I561">
            <v>0.15</v>
          </cell>
          <cell r="J561">
            <v>10022.519999999999</v>
          </cell>
          <cell r="K561">
            <v>3012.9599999999982</v>
          </cell>
          <cell r="L561">
            <v>0.42983582421721167</v>
          </cell>
          <cell r="M561">
            <v>12027.023999999998</v>
          </cell>
        </row>
        <row r="562">
          <cell r="A562" t="str">
            <v>Périmètre OCTOPUS 600 - Pro</v>
          </cell>
          <cell r="B562" t="str">
            <v>OCTOPUS</v>
          </cell>
          <cell r="C562">
            <v>42376</v>
          </cell>
          <cell r="D562">
            <v>7220355</v>
          </cell>
          <cell r="E562" t="str">
            <v>8508-0600-01</v>
          </cell>
          <cell r="F562" t="str">
            <v>Périmètre OCTOPUS 600 - Pro</v>
          </cell>
          <cell r="G562">
            <v>9686.82</v>
          </cell>
          <cell r="H562">
            <v>16294.783333333329</v>
          </cell>
          <cell r="I562">
            <v>0.15</v>
          </cell>
          <cell r="J562">
            <v>13850.56583333333</v>
          </cell>
          <cell r="K562">
            <v>4163.7458333333307</v>
          </cell>
          <cell r="L562">
            <v>0.42983619323300432</v>
          </cell>
          <cell r="M562">
            <v>16620.678999999996</v>
          </cell>
        </row>
        <row r="563">
          <cell r="A563" t="str">
            <v>Périmètre OCTOPUS 600 - Pro</v>
          </cell>
          <cell r="B563" t="str">
            <v>OCTOPUS</v>
          </cell>
          <cell r="C563" t="str">
            <v>SFO2015</v>
          </cell>
          <cell r="D563">
            <v>7220355</v>
          </cell>
          <cell r="E563" t="str">
            <v>8508-0600-01</v>
          </cell>
          <cell r="F563" t="str">
            <v>Périmètre OCTOPUS 600 - Pro</v>
          </cell>
          <cell r="G563">
            <v>9686.82</v>
          </cell>
          <cell r="H563">
            <v>16390.635000000002</v>
          </cell>
          <cell r="I563">
            <v>0.15</v>
          </cell>
          <cell r="J563">
            <v>13932.039750000002</v>
          </cell>
          <cell r="K563">
            <v>4245.219750000002</v>
          </cell>
          <cell r="L563">
            <v>0.43824699436966952</v>
          </cell>
          <cell r="M563">
            <v>16718.447700000001</v>
          </cell>
        </row>
        <row r="564">
          <cell r="A564" t="str">
            <v>Upgrade de Octopus 600 basic vers PRO</v>
          </cell>
          <cell r="B564" t="str">
            <v>OCTOPUS</v>
          </cell>
          <cell r="C564">
            <v>42376</v>
          </cell>
          <cell r="D564">
            <v>7220392</v>
          </cell>
          <cell r="E564" t="str">
            <v>8508-6600-00</v>
          </cell>
          <cell r="F564" t="str">
            <v>Upgrade de Octopus 600 basic vers PRO</v>
          </cell>
          <cell r="G564">
            <v>2677.26</v>
          </cell>
          <cell r="H564">
            <v>4415.2777777777774</v>
          </cell>
          <cell r="I564">
            <v>0.15</v>
          </cell>
          <cell r="J564">
            <v>3752.9861111111109</v>
          </cell>
          <cell r="K564">
            <v>1075.7261111111106</v>
          </cell>
          <cell r="L564">
            <v>0.40180113665131911</v>
          </cell>
          <cell r="M564">
            <v>4503.583333333333</v>
          </cell>
        </row>
        <row r="565">
          <cell r="A565" t="str">
            <v>Mentonnière pour Octopus 600</v>
          </cell>
          <cell r="B565" t="str">
            <v>OCTOPUS</v>
          </cell>
          <cell r="C565">
            <v>42338</v>
          </cell>
          <cell r="D565">
            <v>7220636</v>
          </cell>
          <cell r="E565" t="str">
            <v>8508-8600-05</v>
          </cell>
          <cell r="F565" t="str">
            <v>Mentonnière pour Octopus 600</v>
          </cell>
          <cell r="G565">
            <v>952.95</v>
          </cell>
          <cell r="H565">
            <v>1819.996044042</v>
          </cell>
          <cell r="I565">
            <v>0.15</v>
          </cell>
          <cell r="J565">
            <v>1546.9966374357</v>
          </cell>
          <cell r="K565">
            <v>594.04663743569995</v>
          </cell>
          <cell r="L565">
            <v>0.62337650184763094</v>
          </cell>
          <cell r="M565">
            <v>1856.39596492284</v>
          </cell>
        </row>
        <row r="566">
          <cell r="A566" t="str">
            <v>Bouton-réponse patient Octopus 600</v>
          </cell>
          <cell r="B566" t="str">
            <v>OCTOPUS</v>
          </cell>
          <cell r="C566">
            <v>42376</v>
          </cell>
          <cell r="D566">
            <v>1806150</v>
          </cell>
          <cell r="E566" t="str">
            <v>8508-5600-03</v>
          </cell>
          <cell r="F566" t="str">
            <v>Bouton-réponse patient Octopus 600</v>
          </cell>
          <cell r="G566">
            <v>71.56</v>
          </cell>
          <cell r="H566">
            <v>118.00833333333331</v>
          </cell>
          <cell r="I566">
            <v>0.15</v>
          </cell>
          <cell r="J566">
            <v>100.30708333333331</v>
          </cell>
          <cell r="K566">
            <v>28.747083333333308</v>
          </cell>
          <cell r="L566">
            <v>0.40172000186323792</v>
          </cell>
          <cell r="M566">
            <v>120.36849999999997</v>
          </cell>
        </row>
        <row r="567">
          <cell r="A567" t="str">
            <v>Série de verre pour Octopus 600</v>
          </cell>
          <cell r="B567" t="str">
            <v>OCTOPUS</v>
          </cell>
          <cell r="C567">
            <v>42376</v>
          </cell>
          <cell r="D567">
            <v>1806170</v>
          </cell>
          <cell r="F567" t="str">
            <v>Série de verre pour Octopus 600</v>
          </cell>
          <cell r="G567">
            <v>597.83333333333326</v>
          </cell>
          <cell r="H567">
            <v>1016.3166666666665</v>
          </cell>
          <cell r="I567">
            <v>0.15</v>
          </cell>
          <cell r="J567">
            <v>863.8691666666665</v>
          </cell>
          <cell r="K567">
            <v>266.03583333333324</v>
          </cell>
          <cell r="L567">
            <v>0.4449999999999999</v>
          </cell>
          <cell r="M567">
            <v>1036.6429999999998</v>
          </cell>
        </row>
        <row r="568">
          <cell r="A568" t="str">
            <v>Verre de correction Octopus 600 - +4</v>
          </cell>
          <cell r="B568" t="str">
            <v>OCTOPUS</v>
          </cell>
          <cell r="C568">
            <v>42376</v>
          </cell>
          <cell r="D568">
            <v>1806184</v>
          </cell>
          <cell r="F568" t="str">
            <v>Verre de correction Octopus 600 - +4</v>
          </cell>
          <cell r="G568">
            <v>55.249999999999993</v>
          </cell>
          <cell r="H568">
            <v>93.924999999999983</v>
          </cell>
          <cell r="I568">
            <v>0.15</v>
          </cell>
          <cell r="J568">
            <v>79.836249999999978</v>
          </cell>
          <cell r="K568">
            <v>24.586249999999986</v>
          </cell>
          <cell r="L568">
            <v>0.44499999999999978</v>
          </cell>
          <cell r="M568">
            <v>95.803499999999971</v>
          </cell>
        </row>
        <row r="569">
          <cell r="A569" t="str">
            <v>Verre de correction Octopus 600 - +3</v>
          </cell>
          <cell r="B569" t="str">
            <v>OCTOPUS</v>
          </cell>
          <cell r="C569">
            <v>42376</v>
          </cell>
          <cell r="D569">
            <v>1806183</v>
          </cell>
          <cell r="F569" t="str">
            <v>Verre de correction Octopus 600 - +3</v>
          </cell>
          <cell r="G569">
            <v>55.249999999999993</v>
          </cell>
          <cell r="H569">
            <v>93.924999999999983</v>
          </cell>
          <cell r="I569">
            <v>0.15</v>
          </cell>
          <cell r="J569">
            <v>79.836249999999978</v>
          </cell>
          <cell r="K569">
            <v>24.586249999999986</v>
          </cell>
          <cell r="L569">
            <v>0.44499999999999978</v>
          </cell>
          <cell r="M569">
            <v>95.803499999999971</v>
          </cell>
        </row>
        <row r="570">
          <cell r="A570" t="str">
            <v>Verre de correction Octopus 600 - +2</v>
          </cell>
          <cell r="B570" t="str">
            <v>OCTOPUS</v>
          </cell>
          <cell r="C570">
            <v>42376</v>
          </cell>
          <cell r="D570">
            <v>1806182</v>
          </cell>
          <cell r="F570" t="str">
            <v>Verre de correction Octopus 600 - +2</v>
          </cell>
          <cell r="G570">
            <v>55.249999999999993</v>
          </cell>
          <cell r="H570">
            <v>93.924999999999983</v>
          </cell>
          <cell r="I570">
            <v>0.15</v>
          </cell>
          <cell r="J570">
            <v>79.836249999999978</v>
          </cell>
          <cell r="K570">
            <v>24.586249999999986</v>
          </cell>
          <cell r="L570">
            <v>0.44499999999999978</v>
          </cell>
          <cell r="M570">
            <v>95.803499999999971</v>
          </cell>
        </row>
        <row r="571">
          <cell r="A571" t="str">
            <v>Verre de correction Octopus 600 - +1</v>
          </cell>
          <cell r="B571" t="str">
            <v>OCTOPUS</v>
          </cell>
          <cell r="C571">
            <v>42376</v>
          </cell>
          <cell r="D571">
            <v>1806181</v>
          </cell>
          <cell r="F571" t="str">
            <v>Verre de correction Octopus 600 - +1</v>
          </cell>
          <cell r="G571">
            <v>55.249999999999993</v>
          </cell>
          <cell r="H571">
            <v>93.924999999999983</v>
          </cell>
          <cell r="I571">
            <v>0.15</v>
          </cell>
          <cell r="J571">
            <v>79.836249999999978</v>
          </cell>
          <cell r="K571">
            <v>24.586249999999986</v>
          </cell>
          <cell r="L571">
            <v>0.44499999999999978</v>
          </cell>
          <cell r="M571">
            <v>95.803499999999971</v>
          </cell>
        </row>
        <row r="572">
          <cell r="A572" t="str">
            <v>Verre de correction Octopus 600 - -1</v>
          </cell>
          <cell r="B572" t="str">
            <v>OCTOPUS</v>
          </cell>
          <cell r="C572">
            <v>42376</v>
          </cell>
          <cell r="D572">
            <v>1806191</v>
          </cell>
          <cell r="F572" t="str">
            <v>Verre de correction Octopus 600 - -1</v>
          </cell>
          <cell r="G572">
            <v>55.249999999999993</v>
          </cell>
          <cell r="H572">
            <v>93.924999999999983</v>
          </cell>
          <cell r="I572">
            <v>0.15</v>
          </cell>
          <cell r="J572">
            <v>79.836249999999978</v>
          </cell>
          <cell r="K572">
            <v>24.586249999999986</v>
          </cell>
          <cell r="L572">
            <v>0.44499999999999978</v>
          </cell>
          <cell r="M572">
            <v>95.803499999999971</v>
          </cell>
        </row>
        <row r="573">
          <cell r="A573" t="str">
            <v>Verre de correction Octopus 600 - -2</v>
          </cell>
          <cell r="B573" t="str">
            <v>OCTOPUS</v>
          </cell>
          <cell r="C573">
            <v>42376</v>
          </cell>
          <cell r="D573">
            <v>1806192</v>
          </cell>
          <cell r="F573" t="str">
            <v>Verre de correction Octopus 600 - -2</v>
          </cell>
          <cell r="G573">
            <v>55.249999999999993</v>
          </cell>
          <cell r="H573">
            <v>93.924999999999983</v>
          </cell>
          <cell r="I573">
            <v>0.15</v>
          </cell>
          <cell r="J573">
            <v>79.836249999999978</v>
          </cell>
          <cell r="K573">
            <v>24.586249999999986</v>
          </cell>
          <cell r="L573">
            <v>0.44499999999999978</v>
          </cell>
          <cell r="M573">
            <v>95.803499999999971</v>
          </cell>
        </row>
        <row r="574">
          <cell r="A574" t="str">
            <v>Verre de correction Octopus 600 - -3</v>
          </cell>
          <cell r="B574" t="str">
            <v>OCTOPUS</v>
          </cell>
          <cell r="C574">
            <v>42376</v>
          </cell>
          <cell r="D574">
            <v>1806193</v>
          </cell>
          <cell r="F574" t="str">
            <v>Verre de correction Octopus 600 - -3</v>
          </cell>
          <cell r="G574">
            <v>55.249999999999993</v>
          </cell>
          <cell r="H574">
            <v>93.924999999999983</v>
          </cell>
          <cell r="I574">
            <v>0.15</v>
          </cell>
          <cell r="J574">
            <v>79.836249999999978</v>
          </cell>
          <cell r="K574">
            <v>24.586249999999986</v>
          </cell>
          <cell r="L574">
            <v>0.44499999999999978</v>
          </cell>
          <cell r="M574">
            <v>95.803499999999971</v>
          </cell>
        </row>
        <row r="575">
          <cell r="A575" t="str">
            <v>Verre de correction Octopus 600 - -4</v>
          </cell>
          <cell r="B575" t="str">
            <v>OCTOPUS</v>
          </cell>
          <cell r="C575">
            <v>42376</v>
          </cell>
          <cell r="D575">
            <v>1806194</v>
          </cell>
          <cell r="F575" t="str">
            <v>Verre de correction Octopus 600 - -4</v>
          </cell>
          <cell r="G575">
            <v>55.249999999999993</v>
          </cell>
          <cell r="H575">
            <v>93.924999999999983</v>
          </cell>
          <cell r="I575">
            <v>0.15</v>
          </cell>
          <cell r="J575">
            <v>79.836249999999978</v>
          </cell>
          <cell r="K575">
            <v>24.586249999999986</v>
          </cell>
          <cell r="L575">
            <v>0.44499999999999978</v>
          </cell>
          <cell r="M575">
            <v>95.803499999999971</v>
          </cell>
        </row>
        <row r="576">
          <cell r="A576" t="str">
            <v>Verre de correction Octopus 600 - -5</v>
          </cell>
          <cell r="B576" t="str">
            <v>OCTOPUS</v>
          </cell>
          <cell r="C576">
            <v>42376</v>
          </cell>
          <cell r="D576">
            <v>1806195</v>
          </cell>
          <cell r="F576" t="str">
            <v>Verre de correction Octopus 600 - -5</v>
          </cell>
          <cell r="G576">
            <v>55.249999999999993</v>
          </cell>
          <cell r="H576">
            <v>93.924999999999983</v>
          </cell>
          <cell r="I576">
            <v>0.15</v>
          </cell>
          <cell r="J576">
            <v>79.836249999999978</v>
          </cell>
          <cell r="K576">
            <v>24.586249999999986</v>
          </cell>
          <cell r="L576">
            <v>0.44499999999999978</v>
          </cell>
          <cell r="M576">
            <v>95.803499999999971</v>
          </cell>
        </row>
        <row r="577">
          <cell r="A577" t="str">
            <v>Verre de correction Octopus 600 - -6</v>
          </cell>
          <cell r="B577" t="str">
            <v>OCTOPUS</v>
          </cell>
          <cell r="C577">
            <v>42376</v>
          </cell>
          <cell r="D577">
            <v>1806196</v>
          </cell>
          <cell r="F577" t="str">
            <v>Verre de correction Octopus 600 - -6</v>
          </cell>
          <cell r="G577">
            <v>55.249999999999993</v>
          </cell>
          <cell r="H577">
            <v>93.924999999999983</v>
          </cell>
          <cell r="I577">
            <v>0.15</v>
          </cell>
          <cell r="J577">
            <v>79.836249999999978</v>
          </cell>
          <cell r="K577">
            <v>24.586249999999986</v>
          </cell>
          <cell r="L577">
            <v>0.44499999999999978</v>
          </cell>
          <cell r="M577">
            <v>95.803499999999971</v>
          </cell>
        </row>
        <row r="578">
          <cell r="A578" t="str">
            <v>Verre de correction Octopus 600 - -7</v>
          </cell>
          <cell r="B578" t="str">
            <v>OCTOPUS</v>
          </cell>
          <cell r="C578">
            <v>42376</v>
          </cell>
          <cell r="D578">
            <v>1806197</v>
          </cell>
          <cell r="F578" t="str">
            <v>Verre de correction Octopus 600 - -7</v>
          </cell>
          <cell r="G578">
            <v>55.249999999999993</v>
          </cell>
          <cell r="H578">
            <v>93.924999999999983</v>
          </cell>
          <cell r="I578">
            <v>0.15</v>
          </cell>
          <cell r="J578">
            <v>79.836249999999978</v>
          </cell>
          <cell r="K578">
            <v>24.586249999999986</v>
          </cell>
          <cell r="L578">
            <v>0.44499999999999978</v>
          </cell>
          <cell r="M578">
            <v>95.803499999999971</v>
          </cell>
        </row>
        <row r="579">
          <cell r="A579" t="str">
            <v>Verre de correction Octopus 600 - -8</v>
          </cell>
          <cell r="B579" t="str">
            <v>OCTOPUS</v>
          </cell>
          <cell r="C579">
            <v>42376</v>
          </cell>
          <cell r="D579">
            <v>1806198</v>
          </cell>
          <cell r="F579" t="str">
            <v>Verre de correction Octopus 600 - -8</v>
          </cell>
          <cell r="G579">
            <v>55.249999999999993</v>
          </cell>
          <cell r="H579">
            <v>93.924999999999983</v>
          </cell>
          <cell r="I579">
            <v>0.15</v>
          </cell>
          <cell r="J579">
            <v>79.836249999999978</v>
          </cell>
          <cell r="K579">
            <v>24.586249999999986</v>
          </cell>
          <cell r="L579">
            <v>0.44499999999999978</v>
          </cell>
          <cell r="M579">
            <v>95.803499999999971</v>
          </cell>
        </row>
        <row r="580">
          <cell r="A580" t="str">
            <v>Périmètre OCTOPUS 300 - Basic - inclus tracking</v>
          </cell>
          <cell r="B580" t="str">
            <v>OCTOPUS</v>
          </cell>
          <cell r="C580">
            <v>42376</v>
          </cell>
          <cell r="D580">
            <v>7220017</v>
          </cell>
          <cell r="E580" t="str">
            <v>8508-0300-00</v>
          </cell>
          <cell r="F580" t="str">
            <v>Périmètre OCTOPUS 300 - Basic - inclus tracking</v>
          </cell>
          <cell r="G580">
            <v>9665.43</v>
          </cell>
          <cell r="H580">
            <v>15111.115918333329</v>
          </cell>
          <cell r="I580">
            <v>0.15</v>
          </cell>
          <cell r="J580">
            <v>12844.44853058333</v>
          </cell>
          <cell r="K580">
            <v>3179.0185305833293</v>
          </cell>
          <cell r="L580">
            <v>0.32890606321532817</v>
          </cell>
          <cell r="M580">
            <v>15413.338236699994</v>
          </cell>
        </row>
        <row r="581">
          <cell r="A581" t="str">
            <v>Périmètre OCTOPUS 300 - Pro</v>
          </cell>
          <cell r="B581" t="str">
            <v>OCTOPUS</v>
          </cell>
          <cell r="C581">
            <v>42376</v>
          </cell>
          <cell r="D581">
            <v>7220018</v>
          </cell>
          <cell r="E581" t="str">
            <v>8508-0300-01</v>
          </cell>
          <cell r="F581" t="str">
            <v>Périmètre OCTOPUS 300 - Pro</v>
          </cell>
          <cell r="G581">
            <v>13323.39</v>
          </cell>
          <cell r="H581">
            <v>20830.05310833333</v>
          </cell>
          <cell r="I581">
            <v>0.15</v>
          </cell>
          <cell r="J581">
            <v>17705.545142083331</v>
          </cell>
          <cell r="K581">
            <v>4382.1551420833312</v>
          </cell>
          <cell r="L581">
            <v>0.32890691799034116</v>
          </cell>
          <cell r="M581">
            <v>21246.654170499995</v>
          </cell>
        </row>
        <row r="582">
          <cell r="A582" t="str">
            <v>Périmètre OCTOPUS 900 - Basic - Inclus Eyesuite Lite et tracking</v>
          </cell>
          <cell r="B582" t="str">
            <v>OCTOPUS</v>
          </cell>
          <cell r="C582">
            <v>42376</v>
          </cell>
          <cell r="D582">
            <v>7220001</v>
          </cell>
          <cell r="E582" t="str">
            <v>8508-0900-00</v>
          </cell>
          <cell r="F582" t="str">
            <v>Périmètre OCTOPUS 900 - Basic - Inclus Eyesuite Lite et tracking</v>
          </cell>
          <cell r="G582">
            <v>12616.47</v>
          </cell>
          <cell r="H582">
            <v>19724.84245</v>
          </cell>
          <cell r="I582">
            <v>0.15</v>
          </cell>
          <cell r="J582">
            <v>16766.116082500001</v>
          </cell>
          <cell r="K582">
            <v>4149.6460825000013</v>
          </cell>
          <cell r="L582">
            <v>0.3289070621576401</v>
          </cell>
          <cell r="M582">
            <v>20119.339298999999</v>
          </cell>
        </row>
        <row r="583">
          <cell r="A583" t="str">
            <v xml:space="preserve">Périmètre OCTOPUS 900 - Pro </v>
          </cell>
          <cell r="B583" t="str">
            <v>OCTOPUS</v>
          </cell>
          <cell r="C583">
            <v>42376</v>
          </cell>
          <cell r="D583">
            <v>7220002</v>
          </cell>
          <cell r="E583" t="str">
            <v>8508-0900-01</v>
          </cell>
          <cell r="F583" t="str">
            <v xml:space="preserve">Périmètre OCTOPUS 900 - Pro </v>
          </cell>
          <cell r="G583">
            <v>18961</v>
          </cell>
          <cell r="H583">
            <v>28638.579666666665</v>
          </cell>
          <cell r="I583">
            <v>0.15</v>
          </cell>
          <cell r="J583">
            <v>24342.792716666663</v>
          </cell>
          <cell r="K583">
            <v>5381.7927166666632</v>
          </cell>
          <cell r="L583">
            <v>0.28383485663554997</v>
          </cell>
          <cell r="M583">
            <v>29211.351259999996</v>
          </cell>
        </row>
        <row r="584">
          <cell r="A584" t="str">
            <v>Upgrade de Octopus 900 Basic en version PRO</v>
          </cell>
          <cell r="B584" t="str">
            <v>OCTOPUS</v>
          </cell>
          <cell r="C584">
            <v>42160</v>
          </cell>
          <cell r="D584">
            <v>7220193</v>
          </cell>
          <cell r="E584" t="str">
            <v>8508-6900-04</v>
          </cell>
          <cell r="F584" t="str">
            <v>Upgrade de Octopus 900 Basic en version PRO</v>
          </cell>
          <cell r="G584">
            <v>7028.1</v>
          </cell>
          <cell r="H584">
            <v>10987.875369999998</v>
          </cell>
          <cell r="I584">
            <v>0.15</v>
          </cell>
          <cell r="J584">
            <v>9339.6940644999977</v>
          </cell>
          <cell r="K584">
            <v>2311.5940644999973</v>
          </cell>
          <cell r="L584">
            <v>0.32890739524195689</v>
          </cell>
          <cell r="M584">
            <v>11207.632877399998</v>
          </cell>
        </row>
        <row r="585">
          <cell r="A585" t="str">
            <v>Cryptobox pour utilisation Eyesuite Périmétrie avec 123,300 Basic ou 101</v>
          </cell>
          <cell r="B585" t="str">
            <v>OCTOPUS</v>
          </cell>
          <cell r="C585">
            <v>40996</v>
          </cell>
          <cell r="D585">
            <v>1021287</v>
          </cell>
          <cell r="E585" t="str">
            <v>8508-8300-00</v>
          </cell>
          <cell r="F585" t="str">
            <v>Cryptobox pour utilisation Eyesuite Périmétrie avec 123,300 Basic ou 101</v>
          </cell>
          <cell r="G585">
            <v>186.33</v>
          </cell>
          <cell r="H585">
            <v>200</v>
          </cell>
          <cell r="I585">
            <v>0.15</v>
          </cell>
          <cell r="J585">
            <v>170</v>
          </cell>
          <cell r="K585">
            <v>-16.330000000000013</v>
          </cell>
          <cell r="L585">
            <v>-8.7640208232705477E-2</v>
          </cell>
          <cell r="M585">
            <v>204</v>
          </cell>
        </row>
        <row r="586">
          <cell r="A586" t="str">
            <v>Software EyeSuite Périmétrie Lite (EPL)</v>
          </cell>
          <cell r="B586" t="str">
            <v>OCTOPUS</v>
          </cell>
          <cell r="C586">
            <v>41288</v>
          </cell>
          <cell r="D586">
            <v>1803101</v>
          </cell>
          <cell r="E586" t="str">
            <v>8508-6000-01</v>
          </cell>
          <cell r="F586" t="str">
            <v>Software EyeSuite Périmétrie Lite (EPL)</v>
          </cell>
          <cell r="G586">
            <v>404.27</v>
          </cell>
          <cell r="H586">
            <v>666.70694444444428</v>
          </cell>
          <cell r="I586">
            <v>0.15</v>
          </cell>
          <cell r="J586">
            <v>566.70090277777763</v>
          </cell>
          <cell r="K586">
            <v>162.43090277777765</v>
          </cell>
          <cell r="L586">
            <v>0.40178816824839253</v>
          </cell>
          <cell r="M586">
            <v>680.04108333333318</v>
          </cell>
        </row>
        <row r="587">
          <cell r="A587" t="str">
            <v>Software EyeSuite Périmétrie pack Cluster et Polar Trend</v>
          </cell>
          <cell r="B587" t="str">
            <v>OCTOPUS</v>
          </cell>
          <cell r="C587">
            <v>42376</v>
          </cell>
          <cell r="D587">
            <v>1803102</v>
          </cell>
          <cell r="E587" t="str">
            <v>8508-6000-02</v>
          </cell>
          <cell r="F587" t="str">
            <v>Software EyeSuite Périmétrie pack Cluster et Polar Trend</v>
          </cell>
          <cell r="G587">
            <v>934.61</v>
          </cell>
          <cell r="H587">
            <v>1541.333333333333</v>
          </cell>
          <cell r="I587">
            <v>0.15</v>
          </cell>
          <cell r="J587">
            <v>1310.1333333333332</v>
          </cell>
          <cell r="K587">
            <v>375.5233333333332</v>
          </cell>
          <cell r="L587">
            <v>0.40179682791039384</v>
          </cell>
          <cell r="M587">
            <v>1572.1599999999999</v>
          </cell>
        </row>
        <row r="588">
          <cell r="A588" t="str">
            <v>Software EyeSuite Périmétrie pack scientifique (Statistical Export, Red Stimulus, Custom Test)</v>
          </cell>
          <cell r="B588" t="str">
            <v>OCTOPUS</v>
          </cell>
          <cell r="C588">
            <v>42376</v>
          </cell>
          <cell r="D588">
            <v>1803113</v>
          </cell>
          <cell r="E588" t="str">
            <v xml:space="preserve">8508-6000-23 </v>
          </cell>
          <cell r="F588" t="str">
            <v>Software EyeSuite Périmétrie pack scientifique (Statistical Export, Red Stimulus, Custom Test)</v>
          </cell>
          <cell r="G588">
            <v>939.75</v>
          </cell>
          <cell r="H588">
            <v>1779.8301150000002</v>
          </cell>
          <cell r="I588">
            <v>0.15</v>
          </cell>
          <cell r="J588">
            <v>1512.8555977500002</v>
          </cell>
          <cell r="K588">
            <v>573.10559775000024</v>
          </cell>
          <cell r="L588">
            <v>0.60984900000000031</v>
          </cell>
          <cell r="M588">
            <v>1815.4267173000003</v>
          </cell>
        </row>
        <row r="589">
          <cell r="A589" t="str">
            <v>Software EyeSuite Périmétrie pack cinétique</v>
          </cell>
          <cell r="B589" t="str">
            <v>OCTOPUS</v>
          </cell>
          <cell r="C589">
            <v>42376</v>
          </cell>
          <cell r="D589">
            <v>1803112</v>
          </cell>
          <cell r="E589" t="str">
            <v>8508-6000-06</v>
          </cell>
          <cell r="F589" t="str">
            <v>Software EyeSuite Périmétrie pack cinétique</v>
          </cell>
          <cell r="G589">
            <v>2910.91</v>
          </cell>
          <cell r="H589">
            <v>4800.6111111111104</v>
          </cell>
          <cell r="I589">
            <v>0.15</v>
          </cell>
          <cell r="J589">
            <v>4080.5194444444437</v>
          </cell>
          <cell r="K589">
            <v>1169.6094444444439</v>
          </cell>
          <cell r="L589">
            <v>0.40180199471795552</v>
          </cell>
          <cell r="M589">
            <v>4896.6233333333321</v>
          </cell>
        </row>
        <row r="590">
          <cell r="A590" t="str">
            <v>Software EyeSuite pack import/export (Eyesuite lite)</v>
          </cell>
          <cell r="B590" t="str">
            <v>OCTOPUS</v>
          </cell>
          <cell r="C590">
            <v>42376</v>
          </cell>
          <cell r="D590">
            <v>1803114</v>
          </cell>
          <cell r="E590" t="str">
            <v>8490-6000-01</v>
          </cell>
          <cell r="F590" t="str">
            <v>Software EyeSuite pack import/export (Eyesuite lite)</v>
          </cell>
          <cell r="G590">
            <v>481.91</v>
          </cell>
          <cell r="H590">
            <v>794.74999999999989</v>
          </cell>
          <cell r="I590">
            <v>0.15</v>
          </cell>
          <cell r="J590">
            <v>675.53749999999991</v>
          </cell>
          <cell r="K590">
            <v>193.62749999999988</v>
          </cell>
          <cell r="L590">
            <v>0.40179182834969157</v>
          </cell>
          <cell r="M590">
            <v>810.64499999999987</v>
          </cell>
        </row>
        <row r="591">
          <cell r="A591" t="str">
            <v>Software EyeSuite Périmétrie Pro ( Upgrade de EP)</v>
          </cell>
          <cell r="B591" t="str">
            <v>OCTOPUS</v>
          </cell>
          <cell r="C591">
            <v>41288</v>
          </cell>
          <cell r="D591">
            <v>1803103</v>
          </cell>
          <cell r="E591" t="str">
            <v>8508-6000-03</v>
          </cell>
          <cell r="F591" t="str">
            <v>Software EyeSuite Périmétrie Pro ( Upgrade de EP)</v>
          </cell>
          <cell r="G591">
            <v>416.19</v>
          </cell>
          <cell r="H591">
            <v>686.375</v>
          </cell>
          <cell r="I591">
            <v>0.15</v>
          </cell>
          <cell r="J591">
            <v>583.41875000000005</v>
          </cell>
          <cell r="K591">
            <v>167.22875000000005</v>
          </cell>
          <cell r="L591">
            <v>0.40180866911747048</v>
          </cell>
          <cell r="M591">
            <v>700.10250000000008</v>
          </cell>
        </row>
        <row r="592">
          <cell r="A592" t="str">
            <v>Stratégie rapide TOP - Périmétrie ( OCTOPUS 900 )</v>
          </cell>
          <cell r="B592" t="str">
            <v>OCTOPUS</v>
          </cell>
          <cell r="C592">
            <v>42376</v>
          </cell>
          <cell r="D592">
            <v>1803104</v>
          </cell>
          <cell r="E592" t="str">
            <v>8508-8900-03</v>
          </cell>
          <cell r="F592" t="str">
            <v>Stratégie rapide TOP - Périmétrie ( OCTOPUS 900 )</v>
          </cell>
          <cell r="G592">
            <v>1445.72</v>
          </cell>
          <cell r="H592">
            <v>2384.2499999999995</v>
          </cell>
          <cell r="I592">
            <v>0.15</v>
          </cell>
          <cell r="J592">
            <v>2026.6124999999997</v>
          </cell>
          <cell r="K592">
            <v>580.8924999999997</v>
          </cell>
          <cell r="L592">
            <v>0.40180152449990297</v>
          </cell>
          <cell r="M592">
            <v>2431.9349999999995</v>
          </cell>
        </row>
        <row r="593">
          <cell r="A593" t="str">
            <v>Programme de tests individualisés - Périmétrie ( OCTOPUS 900 )</v>
          </cell>
          <cell r="B593" t="str">
            <v>OCTOPUS</v>
          </cell>
          <cell r="C593">
            <v>41288</v>
          </cell>
          <cell r="D593">
            <v>1803105</v>
          </cell>
          <cell r="E593" t="str">
            <v>8508-6900-00</v>
          </cell>
          <cell r="F593" t="str">
            <v>Programme de tests individualisés - Périmétrie ( OCTOPUS 900 )</v>
          </cell>
          <cell r="G593">
            <v>518.41999999999996</v>
          </cell>
          <cell r="H593">
            <v>854.95833333333326</v>
          </cell>
          <cell r="I593">
            <v>0.15</v>
          </cell>
          <cell r="J593">
            <v>726.71458333333328</v>
          </cell>
          <cell r="K593">
            <v>208.29458333333332</v>
          </cell>
          <cell r="L593">
            <v>0.40178732173398662</v>
          </cell>
          <cell r="M593">
            <v>872.05749999999989</v>
          </cell>
        </row>
        <row r="594">
          <cell r="A594" t="str">
            <v>Alignement automatique (tracking) - Périmétrie ( OCTOPUS 900 )</v>
          </cell>
          <cell r="B594" t="str">
            <v>OCTOPUS</v>
          </cell>
          <cell r="C594">
            <v>41288</v>
          </cell>
          <cell r="D594">
            <v>1803106</v>
          </cell>
          <cell r="E594" t="str">
            <v>8508-6900-01</v>
          </cell>
          <cell r="F594" t="str">
            <v>Alignement automatique (tracking) - Périmétrie ( OCTOPUS 900 )</v>
          </cell>
          <cell r="G594">
            <v>722.13</v>
          </cell>
          <cell r="H594">
            <v>1190.9208333333331</v>
          </cell>
          <cell r="I594">
            <v>0.15</v>
          </cell>
          <cell r="J594">
            <v>1012.2827083333332</v>
          </cell>
          <cell r="K594">
            <v>290.15270833333318</v>
          </cell>
          <cell r="L594">
            <v>0.40180121076999042</v>
          </cell>
          <cell r="M594">
            <v>1214.7392499999999</v>
          </cell>
        </row>
        <row r="595">
          <cell r="A595" t="str">
            <v>Périmétrie Flicker ( OCTOPUS 900 )</v>
          </cell>
          <cell r="B595" t="str">
            <v>OCTOPUS</v>
          </cell>
          <cell r="C595">
            <v>42376</v>
          </cell>
          <cell r="D595">
            <v>1803107</v>
          </cell>
          <cell r="E595" t="str">
            <v>8508-6900-02</v>
          </cell>
          <cell r="F595" t="str">
            <v>Périmétrie Flicker ( OCTOPUS 900 )</v>
          </cell>
          <cell r="G595">
            <v>1557.68</v>
          </cell>
          <cell r="H595">
            <v>2568.8888888888887</v>
          </cell>
          <cell r="I595">
            <v>0.15</v>
          </cell>
          <cell r="J595">
            <v>2183.5555555555552</v>
          </cell>
          <cell r="K595">
            <v>625.87555555555514</v>
          </cell>
          <cell r="L595">
            <v>0.40179982766393296</v>
          </cell>
          <cell r="M595">
            <v>2620.266666666666</v>
          </cell>
        </row>
        <row r="596">
          <cell r="A596" t="str">
            <v>Périmétrie Bleu/Jaune ( OCTOPUS 900 )</v>
          </cell>
          <cell r="B596" t="str">
            <v>OCTOPUS</v>
          </cell>
          <cell r="C596">
            <v>42376</v>
          </cell>
          <cell r="D596">
            <v>1803108</v>
          </cell>
          <cell r="E596" t="str">
            <v>8508-8900-01</v>
          </cell>
          <cell r="F596" t="str">
            <v>Périmétrie Bleu/Jaune ( OCTOPUS 900 )</v>
          </cell>
          <cell r="G596">
            <v>1557.68</v>
          </cell>
          <cell r="H596">
            <v>2568.8888888888887</v>
          </cell>
          <cell r="I596">
            <v>0.15</v>
          </cell>
          <cell r="J596">
            <v>2183.5555555555552</v>
          </cell>
          <cell r="K596">
            <v>625.87555555555514</v>
          </cell>
          <cell r="L596">
            <v>0.40179982766393296</v>
          </cell>
          <cell r="M596">
            <v>2620.266666666666</v>
          </cell>
        </row>
        <row r="597">
          <cell r="A597" t="str">
            <v>Pérmétrie couleur - stimulus rouge ( OCTOPUS 900 )</v>
          </cell>
          <cell r="B597" t="str">
            <v>OCTOPUS</v>
          </cell>
          <cell r="C597">
            <v>41288</v>
          </cell>
          <cell r="D597">
            <v>1803109</v>
          </cell>
          <cell r="E597" t="str">
            <v>8508-6900-03</v>
          </cell>
          <cell r="F597" t="str">
            <v>Pérmétrie couleur - stimulus rouge ( OCTOPUS 900 )</v>
          </cell>
          <cell r="G597">
            <v>514.76</v>
          </cell>
          <cell r="H597">
            <v>848.93749999999989</v>
          </cell>
          <cell r="I597">
            <v>0.15</v>
          </cell>
          <cell r="J597">
            <v>721.59687499999995</v>
          </cell>
          <cell r="K597">
            <v>206.83687499999996</v>
          </cell>
          <cell r="L597">
            <v>0.40181225231175688</v>
          </cell>
          <cell r="M597">
            <v>865.91624999999988</v>
          </cell>
        </row>
        <row r="598">
          <cell r="A598" t="str">
            <v>Périmétrie cinétique de Goldmann - module manuel ( OCTOPUS 900 )</v>
          </cell>
          <cell r="B598" t="str">
            <v>OCTOPUS</v>
          </cell>
          <cell r="C598">
            <v>41288</v>
          </cell>
          <cell r="D598">
            <v>1803110</v>
          </cell>
          <cell r="E598" t="str">
            <v>8508-6000-04</v>
          </cell>
          <cell r="F598" t="str">
            <v>Périmétrie cinétique de Goldmann - module manuel ( OCTOPUS 900 )</v>
          </cell>
          <cell r="G598">
            <v>1555.25</v>
          </cell>
          <cell r="H598">
            <v>2564.8749999999995</v>
          </cell>
          <cell r="I598">
            <v>0.15</v>
          </cell>
          <cell r="J598">
            <v>2180.1437499999997</v>
          </cell>
          <cell r="K598">
            <v>624.89374999999973</v>
          </cell>
          <cell r="L598">
            <v>0.40179633499437373</v>
          </cell>
          <cell r="M598">
            <v>2616.1724999999997</v>
          </cell>
        </row>
        <row r="599">
          <cell r="A599" t="str">
            <v>Périmétrie cinétique de Goldmann - module automatique ( OCTOPUS 900 )</v>
          </cell>
          <cell r="B599" t="str">
            <v>OCTOPUS</v>
          </cell>
          <cell r="C599">
            <v>41288</v>
          </cell>
          <cell r="D599">
            <v>1803111</v>
          </cell>
          <cell r="E599" t="str">
            <v>8508-6000-05</v>
          </cell>
          <cell r="F599" t="str">
            <v>Périmétrie cinétique de Goldmann - module automatique ( OCTOPUS 900 )</v>
          </cell>
          <cell r="G599">
            <v>2380.33</v>
          </cell>
          <cell r="H599">
            <v>3925.5833333333326</v>
          </cell>
          <cell r="I599">
            <v>0.15</v>
          </cell>
          <cell r="J599">
            <v>3336.7458333333325</v>
          </cell>
          <cell r="K599">
            <v>956.41583333333256</v>
          </cell>
          <cell r="L599">
            <v>0.4017996804364658</v>
          </cell>
          <cell r="M599">
            <v>4004.0949999999989</v>
          </cell>
        </row>
        <row r="600">
          <cell r="A600" t="str">
            <v>Table motorisée pour OCTOPUS 900 avec plateau (1803051)</v>
          </cell>
          <cell r="B600" t="str">
            <v>OCTOPUS</v>
          </cell>
          <cell r="C600">
            <v>42376</v>
          </cell>
          <cell r="D600">
            <v>7220004</v>
          </cell>
          <cell r="E600" t="str">
            <v>8109-0900-00</v>
          </cell>
          <cell r="F600" t="str">
            <v>Table motorisée pour OCTOPUS 900 avec plateau (1803051)</v>
          </cell>
          <cell r="G600">
            <v>1433.55</v>
          </cell>
          <cell r="H600">
            <v>2411.4641666666662</v>
          </cell>
          <cell r="I600">
            <v>0.15</v>
          </cell>
          <cell r="J600">
            <v>2049.7445416666665</v>
          </cell>
          <cell r="K600">
            <v>616.19454166666651</v>
          </cell>
          <cell r="L600">
            <v>0.42983819306383908</v>
          </cell>
          <cell r="M600">
            <v>2459.6934499999998</v>
          </cell>
        </row>
        <row r="601">
          <cell r="A601" t="str">
            <v>Plateau de table universelle pour OCTOPUS 900</v>
          </cell>
          <cell r="B601" t="str">
            <v>OCTOPUS</v>
          </cell>
          <cell r="C601">
            <v>42376</v>
          </cell>
          <cell r="D601">
            <v>1803051</v>
          </cell>
          <cell r="E601" t="str">
            <v>8109-8000-06</v>
          </cell>
          <cell r="F601" t="str">
            <v>Plateau de table universelle pour OCTOPUS 900</v>
          </cell>
          <cell r="G601">
            <v>224.89</v>
          </cell>
          <cell r="H601">
            <v>378.30099999999993</v>
          </cell>
          <cell r="I601">
            <v>0.15</v>
          </cell>
          <cell r="J601">
            <v>321.55584999999996</v>
          </cell>
          <cell r="K601">
            <v>96.665849999999978</v>
          </cell>
          <cell r="L601">
            <v>0.42983614211392229</v>
          </cell>
          <cell r="M601">
            <v>385.86701999999997</v>
          </cell>
        </row>
        <row r="602">
          <cell r="A602" t="str">
            <v xml:space="preserve">Réhausse enfant pour appui-menton Octopus 900 </v>
          </cell>
          <cell r="B602" t="str">
            <v>OCTOPUS</v>
          </cell>
          <cell r="C602">
            <v>42376</v>
          </cell>
          <cell r="D602">
            <v>1820074</v>
          </cell>
          <cell r="E602" t="str">
            <v>8508-8900-02</v>
          </cell>
          <cell r="F602" t="str">
            <v xml:space="preserve">Réhausse enfant pour appui-menton Octopus 900 </v>
          </cell>
          <cell r="G602">
            <v>127.53</v>
          </cell>
          <cell r="H602">
            <v>214.53433333333328</v>
          </cell>
          <cell r="I602">
            <v>0.15</v>
          </cell>
          <cell r="J602">
            <v>182.35418333333328</v>
          </cell>
          <cell r="K602">
            <v>54.824183333333281</v>
          </cell>
          <cell r="L602">
            <v>0.42989244360803952</v>
          </cell>
          <cell r="M602">
            <v>218.82501999999994</v>
          </cell>
        </row>
        <row r="603">
          <cell r="A603" t="str">
            <v>HS DICOM vérification compatibilité par HSC</v>
          </cell>
          <cell r="B603" t="str">
            <v>OCTOPUS</v>
          </cell>
          <cell r="C603">
            <v>42376</v>
          </cell>
          <cell r="D603" t="str">
            <v>SER0018</v>
          </cell>
          <cell r="E603" t="str">
            <v>8508-6000-15</v>
          </cell>
          <cell r="F603" t="str">
            <v>HS DICOM vérification compatibilité par HSC</v>
          </cell>
          <cell r="G603">
            <v>194.71</v>
          </cell>
          <cell r="H603">
            <v>327.5333333333333</v>
          </cell>
          <cell r="I603">
            <v>0.15</v>
          </cell>
          <cell r="J603">
            <v>278.40333333333331</v>
          </cell>
          <cell r="K603">
            <v>83.6933333333333</v>
          </cell>
          <cell r="L603">
            <v>0.42983582421721173</v>
          </cell>
          <cell r="M603">
            <v>334.08399999999995</v>
          </cell>
        </row>
        <row r="604">
          <cell r="A604" t="str">
            <v>HS DICOM Primary support package
(only if HS DICOM conformance check already done)</v>
          </cell>
          <cell r="B604" t="str">
            <v>OCTOPUS</v>
          </cell>
          <cell r="C604">
            <v>42376</v>
          </cell>
          <cell r="D604" t="str">
            <v>SER0019</v>
          </cell>
          <cell r="F604" t="str">
            <v>HS DICOM Primary support package
(only if HS DICOM conformance check already done)</v>
          </cell>
          <cell r="G604">
            <v>377.77777777777771</v>
          </cell>
          <cell r="H604">
            <v>642.22222222222217</v>
          </cell>
          <cell r="I604">
            <v>0.15</v>
          </cell>
          <cell r="J604">
            <v>545.8888888888888</v>
          </cell>
          <cell r="K604">
            <v>168.11111111111109</v>
          </cell>
          <cell r="L604">
            <v>0.44500000000000001</v>
          </cell>
          <cell r="M604">
            <v>655.06666666666649</v>
          </cell>
        </row>
        <row r="605">
          <cell r="A605" t="str">
            <v>HS DICOM Primary support package
(incl. conformance check package)</v>
          </cell>
          <cell r="B605" t="str">
            <v>OCTOPUS</v>
          </cell>
          <cell r="C605">
            <v>42376</v>
          </cell>
          <cell r="D605" t="str">
            <v>SER0020</v>
          </cell>
          <cell r="F605" t="str">
            <v>HS DICOM Primary support package
(incl. conformance check package)</v>
          </cell>
          <cell r="G605">
            <v>566.66666666666663</v>
          </cell>
          <cell r="H605">
            <v>963.33333333333326</v>
          </cell>
          <cell r="I605">
            <v>0.15</v>
          </cell>
          <cell r="J605">
            <v>818.83333333333326</v>
          </cell>
          <cell r="K605">
            <v>252.16666666666663</v>
          </cell>
          <cell r="L605">
            <v>0.44499999999999995</v>
          </cell>
          <cell r="M605">
            <v>982.59999999999991</v>
          </cell>
        </row>
        <row r="606">
          <cell r="A606" t="str">
            <v>HS DICOM remote support (per hour)</v>
          </cell>
          <cell r="B606" t="str">
            <v>OCTOPUS</v>
          </cell>
          <cell r="C606">
            <v>42376</v>
          </cell>
          <cell r="D606" t="str">
            <v>SER0021</v>
          </cell>
          <cell r="F606" t="str">
            <v>HS DICOM remote support (per hour)</v>
          </cell>
          <cell r="G606">
            <v>188.88888888888886</v>
          </cell>
          <cell r="H606">
            <v>321.11111111111109</v>
          </cell>
          <cell r="I606">
            <v>0.15</v>
          </cell>
          <cell r="J606">
            <v>272.9444444444444</v>
          </cell>
          <cell r="K606">
            <v>84.055555555555543</v>
          </cell>
          <cell r="L606">
            <v>0.44500000000000001</v>
          </cell>
          <cell r="M606">
            <v>327.53333333333325</v>
          </cell>
        </row>
        <row r="607">
          <cell r="A607" t="str">
            <v>Licence DICOM pour Eyesuite - un poste</v>
          </cell>
          <cell r="B607" t="str">
            <v>OCTOPUS</v>
          </cell>
          <cell r="C607">
            <v>42376</v>
          </cell>
          <cell r="D607">
            <v>7220374</v>
          </cell>
          <cell r="E607" t="str">
            <v>8508-6000-14</v>
          </cell>
          <cell r="F607" t="str">
            <v>Licence DICOM pour Eyesuite - un poste</v>
          </cell>
          <cell r="G607">
            <v>486.77</v>
          </cell>
          <cell r="H607">
            <v>802.7777777777776</v>
          </cell>
          <cell r="I607">
            <v>0.15</v>
          </cell>
          <cell r="J607">
            <v>682.36111111111097</v>
          </cell>
          <cell r="K607">
            <v>195.59111111111099</v>
          </cell>
          <cell r="L607">
            <v>0.40181422665963595</v>
          </cell>
          <cell r="M607">
            <v>818.83333333333314</v>
          </cell>
        </row>
        <row r="608">
          <cell r="B608" t="str">
            <v>OCTOPUS</v>
          </cell>
        </row>
        <row r="609">
          <cell r="A609" t="str">
            <v>Programme de tests individualisés (OCTOPUS 300)</v>
          </cell>
          <cell r="B609" t="str">
            <v>OCTOPUS</v>
          </cell>
          <cell r="C609">
            <v>42376</v>
          </cell>
          <cell r="D609">
            <v>406926040</v>
          </cell>
          <cell r="E609" t="str">
            <v>8508-8300-03</v>
          </cell>
          <cell r="F609" t="str">
            <v>Programme de tests individualisés (OCTOPUS 300)</v>
          </cell>
          <cell r="G609">
            <v>518.41999999999996</v>
          </cell>
          <cell r="H609">
            <v>829.81249999999989</v>
          </cell>
          <cell r="I609">
            <v>0.15</v>
          </cell>
          <cell r="J609">
            <v>705.34062499999993</v>
          </cell>
          <cell r="K609">
            <v>186.92062499999997</v>
          </cell>
          <cell r="L609">
            <v>0.36055828285945757</v>
          </cell>
          <cell r="M609">
            <v>846.40874999999994</v>
          </cell>
        </row>
        <row r="610">
          <cell r="A610" t="str">
            <v>Alignement automatique (tracking - OCTOPUS 300)</v>
          </cell>
          <cell r="B610" t="str">
            <v>OCTOPUS</v>
          </cell>
          <cell r="C610">
            <v>41288</v>
          </cell>
          <cell r="D610">
            <v>406926060</v>
          </cell>
          <cell r="E610" t="str">
            <v>8508-8300-04</v>
          </cell>
          <cell r="F610" t="str">
            <v>Alignement automatique (tracking - OCTOPUS 300)</v>
          </cell>
          <cell r="G610">
            <v>722.13</v>
          </cell>
          <cell r="H610">
            <v>1155.89375</v>
          </cell>
          <cell r="I610">
            <v>0.15</v>
          </cell>
          <cell r="J610">
            <v>982.50968749999993</v>
          </cell>
          <cell r="K610">
            <v>260.37968749999993</v>
          </cell>
          <cell r="L610">
            <v>0.36057176339440256</v>
          </cell>
          <cell r="M610">
            <v>1179.0116249999999</v>
          </cell>
        </row>
        <row r="611">
          <cell r="A611" t="str">
            <v>Périmétrie Flicker (OCTOPUS 300)</v>
          </cell>
          <cell r="B611" t="str">
            <v>OCTOPUS</v>
          </cell>
          <cell r="C611">
            <v>42376</v>
          </cell>
          <cell r="D611">
            <v>406926070</v>
          </cell>
          <cell r="E611" t="str">
            <v>8508-5300-06</v>
          </cell>
          <cell r="F611" t="str">
            <v>Périmétrie Flicker (OCTOPUS 300)</v>
          </cell>
          <cell r="G611">
            <v>1557.68</v>
          </cell>
          <cell r="H611">
            <v>2493.3333333333335</v>
          </cell>
          <cell r="I611">
            <v>0.15</v>
          </cell>
          <cell r="J611">
            <v>2119.3333333333335</v>
          </cell>
          <cell r="K611">
            <v>561.65333333333342</v>
          </cell>
          <cell r="L611">
            <v>0.36057042096793523</v>
          </cell>
          <cell r="M611">
            <v>2543.2000000000003</v>
          </cell>
        </row>
        <row r="612">
          <cell r="A612" t="str">
            <v>Périmétrie Bleu/Jaune (OCTOPUS 300)</v>
          </cell>
          <cell r="B612" t="str">
            <v>OCTOPUS</v>
          </cell>
          <cell r="C612">
            <v>42376</v>
          </cell>
          <cell r="D612">
            <v>406926050</v>
          </cell>
          <cell r="E612" t="str">
            <v>8508-5300-05</v>
          </cell>
          <cell r="F612" t="str">
            <v>Périmétrie Bleu/Jaune (OCTOPUS 300)</v>
          </cell>
          <cell r="G612">
            <v>1557.68</v>
          </cell>
          <cell r="H612">
            <v>2493.3333333333335</v>
          </cell>
          <cell r="I612">
            <v>0.15</v>
          </cell>
          <cell r="J612">
            <v>2119.3333333333335</v>
          </cell>
          <cell r="K612">
            <v>561.65333333333342</v>
          </cell>
          <cell r="L612">
            <v>0.36057042096793523</v>
          </cell>
          <cell r="M612">
            <v>2543.2000000000003</v>
          </cell>
        </row>
        <row r="613">
          <cell r="B613" t="str">
            <v>OCTOPUS</v>
          </cell>
          <cell r="H613">
            <v>0</v>
          </cell>
          <cell r="K613">
            <v>0</v>
          </cell>
          <cell r="L613" t="e">
            <v>#DIV/0!</v>
          </cell>
          <cell r="M613">
            <v>0</v>
          </cell>
        </row>
        <row r="614">
          <cell r="A614" t="str">
            <v>Stratégie d'examen TOP (OCTOPUS 300)</v>
          </cell>
          <cell r="B614" t="str">
            <v>OCTOPUS</v>
          </cell>
          <cell r="C614">
            <v>42376</v>
          </cell>
          <cell r="D614">
            <v>406926010</v>
          </cell>
          <cell r="E614" t="str">
            <v>8508-8300-01</v>
          </cell>
          <cell r="F614" t="str">
            <v>Stratégie d'examen TOP (OCTOPUS 300)</v>
          </cell>
          <cell r="G614">
            <v>1445.72</v>
          </cell>
          <cell r="H614">
            <v>2314.1249999999995</v>
          </cell>
          <cell r="I614">
            <v>0.15</v>
          </cell>
          <cell r="J614">
            <v>1967.0062499999997</v>
          </cell>
          <cell r="K614">
            <v>521.28624999999965</v>
          </cell>
          <cell r="L614">
            <v>0.36057206789696461</v>
          </cell>
          <cell r="M614">
            <v>2360.4074999999993</v>
          </cell>
        </row>
        <row r="615">
          <cell r="H615">
            <v>0</v>
          </cell>
        </row>
        <row r="616">
          <cell r="A616" t="str">
            <v>Stratégie d'examen TOP ( Dongle F ) - OCTOPUS 101</v>
          </cell>
          <cell r="B616" t="str">
            <v>OCTOPUS</v>
          </cell>
          <cell r="C616">
            <v>42376</v>
          </cell>
          <cell r="D616">
            <v>406406290</v>
          </cell>
          <cell r="E616" t="str">
            <v>8508-8101-01</v>
          </cell>
          <cell r="F616" t="str">
            <v>Stratégie d'examen TOP ( Dongle F ) - OCTOPUS 101</v>
          </cell>
          <cell r="G616">
            <v>1445.72</v>
          </cell>
          <cell r="H616">
            <v>2360.4074999999998</v>
          </cell>
          <cell r="I616">
            <v>0.15</v>
          </cell>
          <cell r="J616">
            <v>2006.3463749999999</v>
          </cell>
          <cell r="K616">
            <v>560.62637499999983</v>
          </cell>
          <cell r="L616">
            <v>0.38778350925490401</v>
          </cell>
          <cell r="M616">
            <v>2407.6156499999997</v>
          </cell>
        </row>
        <row r="617">
          <cell r="A617" t="str">
            <v>Stratégie d'examen TOP ( Dongle F software ) - OCTOPUS 101</v>
          </cell>
          <cell r="B617" t="str">
            <v>OCTOPUS</v>
          </cell>
          <cell r="C617">
            <v>42376</v>
          </cell>
          <cell r="F617" t="str">
            <v>Stratégie d'examen TOP ( Dongle F software ) - OCTOPUS 101</v>
          </cell>
          <cell r="G617">
            <v>1374.9999999999998</v>
          </cell>
          <cell r="H617">
            <v>2314.1249999999995</v>
          </cell>
          <cell r="I617">
            <v>0.15</v>
          </cell>
          <cell r="J617">
            <v>1967.0062499999997</v>
          </cell>
          <cell r="K617">
            <v>592.00624999999991</v>
          </cell>
          <cell r="L617">
            <v>0.43054999999999999</v>
          </cell>
          <cell r="M617">
            <v>2360.4074999999993</v>
          </cell>
        </row>
        <row r="618">
          <cell r="A618" t="str">
            <v>Stratégie d'examen périmétrie cinétique type Goldman-Tubingen (Dongle P) - OCTOPUS 101</v>
          </cell>
          <cell r="B618" t="str">
            <v>OCTOPUS</v>
          </cell>
          <cell r="C618">
            <v>42376</v>
          </cell>
          <cell r="D618">
            <v>406406800</v>
          </cell>
          <cell r="E618" t="str">
            <v>8508-8101-07</v>
          </cell>
          <cell r="F618" t="str">
            <v>Stratégie d'examen périmétrie cinétique type Goldman-Tubingen (Dongle P) - OCTOPUS 101</v>
          </cell>
          <cell r="G618">
            <v>2993.66</v>
          </cell>
          <cell r="H618">
            <v>4887.7124999999987</v>
          </cell>
          <cell r="I618">
            <v>0.15</v>
          </cell>
          <cell r="J618">
            <v>4154.5556249999991</v>
          </cell>
          <cell r="K618">
            <v>1160.8956249999992</v>
          </cell>
          <cell r="L618">
            <v>0.38778472672247327</v>
          </cell>
          <cell r="M618">
            <v>4985.4667499999987</v>
          </cell>
        </row>
        <row r="619">
          <cell r="A619" t="str">
            <v>Stratégie d'examen périmétrie cinétique type Goldman-Tubingen (Dongle P software) - OCTOPUS 101</v>
          </cell>
          <cell r="B619" t="str">
            <v>OCTOPUS</v>
          </cell>
          <cell r="C619">
            <v>42376</v>
          </cell>
          <cell r="F619" t="str">
            <v>Stratégie d'examen périmétrie cinétique type Goldman-Tubingen (Dongle P software) - OCTOPUS 101</v>
          </cell>
          <cell r="G619">
            <v>2847.2222222222217</v>
          </cell>
          <cell r="H619">
            <v>4791.8749999999991</v>
          </cell>
          <cell r="I619">
            <v>0.15</v>
          </cell>
          <cell r="J619">
            <v>4073.0937499999991</v>
          </cell>
          <cell r="K619">
            <v>1225.8715277777774</v>
          </cell>
          <cell r="L619">
            <v>0.43054999999999993</v>
          </cell>
          <cell r="M619">
            <v>4887.7124999999987</v>
          </cell>
        </row>
        <row r="620">
          <cell r="A620" t="str">
            <v>Stratégie d'examen TOP et périmétrie cinétique type Goldman-Tubingen ( Dongle Q ) - OCTOPUS 101</v>
          </cell>
          <cell r="B620" t="str">
            <v>OCTOPUS</v>
          </cell>
          <cell r="C620">
            <v>42376</v>
          </cell>
          <cell r="D620">
            <v>406406820</v>
          </cell>
          <cell r="E620" t="str">
            <v>8508-8101-08</v>
          </cell>
          <cell r="F620" t="str">
            <v>Stratégie d'examen TOP et périmétrie cinétique type Goldman-Tubingen ( Dongle Q ) - OCTOPUS 101</v>
          </cell>
          <cell r="G620">
            <v>3811.45</v>
          </cell>
          <cell r="H620">
            <v>6222.8924999999999</v>
          </cell>
          <cell r="I620">
            <v>0.15</v>
          </cell>
          <cell r="J620">
            <v>5289.4586250000002</v>
          </cell>
          <cell r="K620">
            <v>1478.0086250000004</v>
          </cell>
          <cell r="L620">
            <v>0.38778119219719542</v>
          </cell>
          <cell r="M620">
            <v>6347.3503499999997</v>
          </cell>
        </row>
        <row r="621">
          <cell r="A621" t="str">
            <v>Stratégie d'examen TOP et périmétrie cinétique type Goldman-Tubingen ( Dongle Q software ) - OCTOPUS 101</v>
          </cell>
          <cell r="B621" t="str">
            <v>OCTOPUS</v>
          </cell>
          <cell r="C621">
            <v>42376</v>
          </cell>
          <cell r="F621" t="str">
            <v>Stratégie d'examen TOP et périmétrie cinétique type Goldman-Tubingen ( Dongle Q software ) - OCTOPUS 101</v>
          </cell>
          <cell r="G621">
            <v>3624.9999999999995</v>
          </cell>
          <cell r="H621">
            <v>6100.875</v>
          </cell>
          <cell r="I621">
            <v>0.15</v>
          </cell>
          <cell r="J621">
            <v>5185.7437499999996</v>
          </cell>
          <cell r="K621">
            <v>1560.7437500000001</v>
          </cell>
          <cell r="L621">
            <v>0.4305500000000001</v>
          </cell>
          <cell r="M621">
            <v>6222.892499999999</v>
          </cell>
        </row>
        <row r="622">
          <cell r="H622">
            <v>0</v>
          </cell>
        </row>
        <row r="623">
          <cell r="A623" t="str">
            <v>Pied de table compacte (100 - 230 V, 50-60 Hz) avec plateau pour OCTOPUS 300</v>
          </cell>
          <cell r="B623" t="str">
            <v>OCTOPUS</v>
          </cell>
          <cell r="C623">
            <v>42376</v>
          </cell>
          <cell r="D623">
            <v>406930100</v>
          </cell>
          <cell r="E623" t="str">
            <v>8109-0004-00</v>
          </cell>
          <cell r="F623" t="str">
            <v>Pied de table compacte (100 - 230 V, 50-60 Hz) avec plateau pour OCTOPUS 300</v>
          </cell>
          <cell r="G623">
            <v>1350.8</v>
          </cell>
          <cell r="H623">
            <v>2192.0649999999996</v>
          </cell>
          <cell r="I623">
            <v>0.15</v>
          </cell>
          <cell r="J623">
            <v>1863.2552499999997</v>
          </cell>
          <cell r="K623">
            <v>512.45524999999975</v>
          </cell>
          <cell r="L623">
            <v>0.37937166864080529</v>
          </cell>
          <cell r="M623">
            <v>2235.9062999999996</v>
          </cell>
        </row>
        <row r="624">
          <cell r="A624" t="str">
            <v>Pied de table avec rouleaux avec plateau universel pour OCTOPUS 300</v>
          </cell>
          <cell r="B624" t="str">
            <v>OCTOPUS</v>
          </cell>
          <cell r="C624">
            <v>42376</v>
          </cell>
          <cell r="D624">
            <v>7220034</v>
          </cell>
          <cell r="F624" t="str">
            <v>Pied de table avec rouleaux avec plateau universel pour OCTOPUS 300</v>
          </cell>
          <cell r="G624">
            <v>1310.4166666666665</v>
          </cell>
          <cell r="H624">
            <v>2192.0649999999996</v>
          </cell>
          <cell r="I624">
            <v>0.15</v>
          </cell>
          <cell r="J624">
            <v>1863.2552499999997</v>
          </cell>
          <cell r="K624">
            <v>552.83858333333319</v>
          </cell>
          <cell r="L624">
            <v>0.42187999999999992</v>
          </cell>
          <cell r="M624">
            <v>2235.9062999999996</v>
          </cell>
        </row>
        <row r="625">
          <cell r="A625" t="str">
            <v xml:space="preserve">Pied de table universelle avec rouleaux (100 - 230 V, 50-60 Hz) </v>
          </cell>
          <cell r="B625" t="str">
            <v>OCTOPUS</v>
          </cell>
          <cell r="C625">
            <v>42376</v>
          </cell>
          <cell r="D625">
            <v>406700100</v>
          </cell>
          <cell r="E625" t="str">
            <v>8109-0003-00</v>
          </cell>
          <cell r="F625" t="str">
            <v xml:space="preserve">Pied de table universelle avec rouleaux (100 - 230 V, 50-60 Hz) </v>
          </cell>
          <cell r="G625">
            <v>1212.07</v>
          </cell>
          <cell r="H625">
            <v>1966.934</v>
          </cell>
          <cell r="I625">
            <v>0.15</v>
          </cell>
          <cell r="J625">
            <v>1671.8939</v>
          </cell>
          <cell r="K625">
            <v>459.82390000000009</v>
          </cell>
          <cell r="L625">
            <v>0.37937074591401498</v>
          </cell>
          <cell r="M625">
            <v>2006.27268</v>
          </cell>
        </row>
        <row r="626">
          <cell r="A626" t="str">
            <v>Plateau de table universel pour OCTOPUS 300</v>
          </cell>
          <cell r="B626" t="str">
            <v>OCTOPUS</v>
          </cell>
          <cell r="C626">
            <v>42053</v>
          </cell>
          <cell r="D626">
            <v>406700260</v>
          </cell>
          <cell r="E626" t="str">
            <v>8109-8003-02</v>
          </cell>
          <cell r="F626" t="str">
            <v>Plateau de table universel pour OCTOPUS 300</v>
          </cell>
          <cell r="G626">
            <v>193.49</v>
          </cell>
          <cell r="H626">
            <v>313.99849999999992</v>
          </cell>
          <cell r="I626">
            <v>0.15</v>
          </cell>
          <cell r="J626">
            <v>266.89872499999996</v>
          </cell>
          <cell r="K626">
            <v>73.408724999999947</v>
          </cell>
          <cell r="L626">
            <v>0.37939286268024158</v>
          </cell>
          <cell r="M626">
            <v>320.27846999999991</v>
          </cell>
        </row>
        <row r="627">
          <cell r="A627" t="str">
            <v>Plateau de table pour OCTOPUS 101</v>
          </cell>
          <cell r="B627" t="str">
            <v>OCTOPUS</v>
          </cell>
          <cell r="C627">
            <v>42376</v>
          </cell>
          <cell r="D627">
            <v>406700230</v>
          </cell>
          <cell r="E627" t="str">
            <v>8109-8003-01</v>
          </cell>
          <cell r="F627" t="str">
            <v>Plateau de table pour OCTOPUS 101</v>
          </cell>
          <cell r="G627">
            <v>219.05</v>
          </cell>
          <cell r="H627">
            <v>355.46999999999997</v>
          </cell>
          <cell r="I627">
            <v>0.15</v>
          </cell>
          <cell r="J627">
            <v>302.14949999999999</v>
          </cell>
          <cell r="K627">
            <v>83.099499999999978</v>
          </cell>
          <cell r="L627">
            <v>0.37936315909609664</v>
          </cell>
          <cell r="M627">
            <v>362.57939999999996</v>
          </cell>
        </row>
        <row r="628">
          <cell r="A628" t="str">
            <v>Housse pour OCTOPUS 900</v>
          </cell>
          <cell r="B628" t="str">
            <v>OCTOPUS</v>
          </cell>
          <cell r="C628">
            <v>42376</v>
          </cell>
          <cell r="D628">
            <v>1803061</v>
          </cell>
          <cell r="E628" t="str">
            <v>8508-8900-00</v>
          </cell>
          <cell r="F628" t="str">
            <v>Housse pour OCTOPUS 900</v>
          </cell>
          <cell r="G628">
            <v>30.67</v>
          </cell>
          <cell r="H628">
            <v>49.765799999999992</v>
          </cell>
          <cell r="I628">
            <v>0.15</v>
          </cell>
          <cell r="J628">
            <v>42.300929999999994</v>
          </cell>
          <cell r="K628">
            <v>11.630929999999992</v>
          </cell>
          <cell r="L628">
            <v>0.37922823606129741</v>
          </cell>
          <cell r="M628">
            <v>50.761115999999994</v>
          </cell>
        </row>
        <row r="629">
          <cell r="H629">
            <v>0</v>
          </cell>
        </row>
        <row r="630">
          <cell r="A630" t="str">
            <v>Câble de connexion OCTOPUS 500 EZ au PC - 5 mètres</v>
          </cell>
          <cell r="B630" t="str">
            <v>OCTOPUS</v>
          </cell>
          <cell r="C630">
            <v>40507</v>
          </cell>
          <cell r="D630">
            <v>405419840</v>
          </cell>
          <cell r="E630" t="str">
            <v>8508-5500-27</v>
          </cell>
          <cell r="F630" t="str">
            <v>Câble de connexion OCTOPUS 500 EZ au PC - 5 mètres</v>
          </cell>
          <cell r="G630">
            <v>107.33</v>
          </cell>
          <cell r="H630">
            <v>175.24237500000001</v>
          </cell>
          <cell r="I630">
            <v>0.15</v>
          </cell>
          <cell r="J630">
            <v>148.95601875</v>
          </cell>
          <cell r="K630">
            <v>41.62601875</v>
          </cell>
          <cell r="L630">
            <v>0.3878320949408367</v>
          </cell>
          <cell r="M630">
            <v>178.74722249999999</v>
          </cell>
        </row>
        <row r="631">
          <cell r="A631" t="str">
            <v>Câble de connexion OCTOPUS 1.2.3. / 101 et 300 au PC - 5 mètres</v>
          </cell>
          <cell r="B631" t="str">
            <v>OCTOPUS</v>
          </cell>
          <cell r="C631">
            <v>42376</v>
          </cell>
          <cell r="D631">
            <v>406409250</v>
          </cell>
          <cell r="E631" t="str">
            <v>8508-8101-02</v>
          </cell>
          <cell r="F631" t="str">
            <v>Câble de connexion OCTOPUS 1.2.3. / 101 et 300 au PC - 5 mètres</v>
          </cell>
          <cell r="G631">
            <v>82.75</v>
          </cell>
          <cell r="H631">
            <v>135.10749999999999</v>
          </cell>
          <cell r="I631">
            <v>0.15</v>
          </cell>
          <cell r="J631">
            <v>114.84137499999999</v>
          </cell>
          <cell r="K631">
            <v>32.091374999999985</v>
          </cell>
          <cell r="L631">
            <v>0.38781117824773398</v>
          </cell>
          <cell r="M631">
            <v>137.80964999999998</v>
          </cell>
        </row>
        <row r="632">
          <cell r="A632" t="str">
            <v>Câble de connexion OCTOPUS 1.2.3. / 101 et 300 au PC - 10 mètres</v>
          </cell>
          <cell r="B632" t="str">
            <v>OCTOPUS</v>
          </cell>
          <cell r="C632">
            <v>42376</v>
          </cell>
          <cell r="D632">
            <v>1802716</v>
          </cell>
          <cell r="E632" t="str">
            <v>8508-8101-00</v>
          </cell>
          <cell r="F632" t="str">
            <v>Câble de connexion OCTOPUS 1.2.3. / 101 et 300 au PC - 10 mètres</v>
          </cell>
          <cell r="G632">
            <v>94.43</v>
          </cell>
          <cell r="H632">
            <v>154.18149999999997</v>
          </cell>
          <cell r="I632">
            <v>0.15</v>
          </cell>
          <cell r="J632">
            <v>131.05427499999996</v>
          </cell>
          <cell r="K632">
            <v>36.624274999999955</v>
          </cell>
          <cell r="L632">
            <v>0.38784575876310445</v>
          </cell>
          <cell r="M632">
            <v>157.26512999999994</v>
          </cell>
        </row>
        <row r="633">
          <cell r="H633">
            <v>0</v>
          </cell>
        </row>
        <row r="634">
          <cell r="A634" t="str">
            <v>Upgrade Software 1.2.3. Base/Dynamique Version 10 en français</v>
          </cell>
          <cell r="B634" t="str">
            <v>OCTOPUS</v>
          </cell>
          <cell r="C634">
            <v>41626</v>
          </cell>
          <cell r="D634">
            <v>405715000</v>
          </cell>
          <cell r="F634" t="str">
            <v>Upgrade Software 1.2.3. Base/Dynamique Version 10 en français</v>
          </cell>
          <cell r="G634">
            <v>264.20833333333331</v>
          </cell>
          <cell r="H634">
            <v>459.72249999999997</v>
          </cell>
          <cell r="I634">
            <v>0.15</v>
          </cell>
          <cell r="J634">
            <v>390.76412499999998</v>
          </cell>
          <cell r="K634">
            <v>126.55579166666666</v>
          </cell>
          <cell r="L634">
            <v>0.47900000000000004</v>
          </cell>
          <cell r="M634">
            <v>468.91694999999993</v>
          </cell>
        </row>
        <row r="635">
          <cell r="A635" t="str">
            <v>Upgrade Software TOP 1.2.3. Version 14 en français</v>
          </cell>
          <cell r="B635" t="str">
            <v>OCTOPUS</v>
          </cell>
          <cell r="C635">
            <v>41626</v>
          </cell>
          <cell r="D635">
            <v>405715030</v>
          </cell>
          <cell r="E635" t="str">
            <v>8508-6123-01</v>
          </cell>
          <cell r="F635" t="str">
            <v>Upgrade Software TOP 1.2.3. Version 14 en français</v>
          </cell>
          <cell r="G635">
            <v>1488.38</v>
          </cell>
          <cell r="H635">
            <v>2376.0134999999996</v>
          </cell>
          <cell r="I635">
            <v>0.15</v>
          </cell>
          <cell r="J635">
            <v>2019.6114749999997</v>
          </cell>
          <cell r="K635">
            <v>531.23147499999959</v>
          </cell>
          <cell r="L635">
            <v>0.35691925113210304</v>
          </cell>
          <cell r="M635">
            <v>2423.5337699999995</v>
          </cell>
        </row>
        <row r="636">
          <cell r="H636">
            <v>0</v>
          </cell>
        </row>
        <row r="637">
          <cell r="A637" t="str">
            <v>Cache œil (lot de 2)</v>
          </cell>
          <cell r="B637" t="str">
            <v>OCTOPUS</v>
          </cell>
          <cell r="C637">
            <v>42376</v>
          </cell>
          <cell r="D637">
            <v>406925150</v>
          </cell>
          <cell r="E637" t="str">
            <v>8508-8000-06</v>
          </cell>
          <cell r="F637" t="str">
            <v>Cache œil (lot de 2)</v>
          </cell>
          <cell r="G637">
            <v>12.95</v>
          </cell>
          <cell r="H637">
            <v>21.012226666666667</v>
          </cell>
          <cell r="I637">
            <v>0.15</v>
          </cell>
          <cell r="J637">
            <v>17.860392666666666</v>
          </cell>
          <cell r="K637">
            <v>4.9103926666666666</v>
          </cell>
          <cell r="L637">
            <v>0.3791809009009009</v>
          </cell>
          <cell r="M637">
            <v>21.432471199999998</v>
          </cell>
        </row>
        <row r="638">
          <cell r="A638" t="str">
            <v>Livre "Visual field digest"</v>
          </cell>
          <cell r="B638" t="str">
            <v>OCTOPUS</v>
          </cell>
          <cell r="C638">
            <v>40507</v>
          </cell>
          <cell r="F638" t="str">
            <v>Livre "Visual field digest"</v>
          </cell>
          <cell r="G638">
            <v>10.766666666666666</v>
          </cell>
          <cell r="H638">
            <v>18.010480000000001</v>
          </cell>
          <cell r="I638">
            <v>0.15</v>
          </cell>
          <cell r="J638">
            <v>15.308908000000001</v>
          </cell>
          <cell r="K638">
            <v>4.5422413333333349</v>
          </cell>
          <cell r="L638">
            <v>0.4218800000000002</v>
          </cell>
          <cell r="M638">
            <v>18.370689599999999</v>
          </cell>
        </row>
        <row r="639">
          <cell r="A639" t="str">
            <v>Schéma de suivi d'examen G1 ( 50 )</v>
          </cell>
          <cell r="B639" t="str">
            <v>OCTOPUS</v>
          </cell>
          <cell r="C639">
            <v>42376</v>
          </cell>
          <cell r="D639">
            <v>405411531</v>
          </cell>
          <cell r="F639" t="str">
            <v>Schéma de suivi d'examen G1 ( 50 )</v>
          </cell>
          <cell r="G639">
            <v>12.749999999999998</v>
          </cell>
          <cell r="H639">
            <v>21.328199999999995</v>
          </cell>
          <cell r="I639">
            <v>0.15</v>
          </cell>
          <cell r="J639">
            <v>18.128969999999995</v>
          </cell>
          <cell r="K639">
            <v>5.3789699999999971</v>
          </cell>
          <cell r="L639">
            <v>0.42187999999999981</v>
          </cell>
          <cell r="M639">
            <v>21.754763999999994</v>
          </cell>
        </row>
        <row r="640">
          <cell r="A640" t="str">
            <v>Bouton-réponse patient Octopus 300 &amp; 900</v>
          </cell>
          <cell r="B640" t="str">
            <v>OCTOPUS</v>
          </cell>
          <cell r="C640">
            <v>42376</v>
          </cell>
          <cell r="D640">
            <v>406950040</v>
          </cell>
          <cell r="E640" t="str">
            <v>8508-5300-07</v>
          </cell>
          <cell r="F640" t="str">
            <v>Bouton-réponse patient Octopus 300 &amp; 900</v>
          </cell>
          <cell r="G640">
            <v>123.64</v>
          </cell>
          <cell r="H640">
            <v>200.64306666666664</v>
          </cell>
          <cell r="I640">
            <v>0.15</v>
          </cell>
          <cell r="J640">
            <v>170.54660666666666</v>
          </cell>
          <cell r="K640">
            <v>46.906606666666661</v>
          </cell>
          <cell r="L640">
            <v>0.37938051331823569</v>
          </cell>
          <cell r="M640">
            <v>204.65592799999999</v>
          </cell>
        </row>
        <row r="641">
          <cell r="A641" t="str">
            <v>Bouton-réponse patient 1.2.3. et 101</v>
          </cell>
          <cell r="B641" t="str">
            <v>OCTOPUS</v>
          </cell>
          <cell r="C641">
            <v>42376</v>
          </cell>
          <cell r="D641">
            <v>406400630</v>
          </cell>
          <cell r="E641" t="str">
            <v>8508-5123-11</v>
          </cell>
          <cell r="F641" t="str">
            <v>Bouton-réponse patient 1.2.3. et 101</v>
          </cell>
          <cell r="G641">
            <v>97.35</v>
          </cell>
          <cell r="H641">
            <v>157.98666666666665</v>
          </cell>
          <cell r="I641">
            <v>0.15</v>
          </cell>
          <cell r="J641">
            <v>134.28866666666664</v>
          </cell>
          <cell r="K641">
            <v>36.938666666666649</v>
          </cell>
          <cell r="L641">
            <v>0.37944187639102878</v>
          </cell>
          <cell r="M641">
            <v>161.14639999999997</v>
          </cell>
        </row>
        <row r="642">
          <cell r="A642" t="str">
            <v>Ampoule de fond 12 V / 5 W pour 1.2.3.</v>
          </cell>
          <cell r="B642" t="str">
            <v>OCTOPUS</v>
          </cell>
          <cell r="C642">
            <v>41626</v>
          </cell>
          <cell r="D642">
            <v>700259003</v>
          </cell>
          <cell r="E642" t="str">
            <v>8508-5123-12</v>
          </cell>
          <cell r="F642" t="str">
            <v>Ampoule de fond 12 V / 5 W pour 1.2.3.</v>
          </cell>
          <cell r="G642">
            <v>4.97</v>
          </cell>
          <cell r="H642">
            <v>8.0573199999999972</v>
          </cell>
          <cell r="I642">
            <v>0.15</v>
          </cell>
          <cell r="J642">
            <v>6.8487219999999978</v>
          </cell>
          <cell r="K642">
            <v>1.878721999999998</v>
          </cell>
          <cell r="L642">
            <v>0.37801247484909417</v>
          </cell>
          <cell r="M642">
            <v>8.218466399999997</v>
          </cell>
        </row>
        <row r="643">
          <cell r="A643" t="str">
            <v>Ampoule de stimulus 12 V / 50 W pour OCTOPUS 500 et 101 (N° série &gt; 210)</v>
          </cell>
          <cell r="B643" t="str">
            <v>OCTOPUS</v>
          </cell>
          <cell r="C643">
            <v>42376</v>
          </cell>
          <cell r="D643">
            <v>700259001</v>
          </cell>
          <cell r="E643" t="str">
            <v>8508-5101-29</v>
          </cell>
          <cell r="F643" t="str">
            <v>Ampoule de stimulus 12 V / 50 W pour OCTOPUS 500 et 101 (N° série &gt; 210)</v>
          </cell>
          <cell r="G643">
            <v>6.57</v>
          </cell>
          <cell r="H643">
            <v>10.664099999999998</v>
          </cell>
          <cell r="I643">
            <v>0.15</v>
          </cell>
          <cell r="J643">
            <v>9.0644849999999977</v>
          </cell>
          <cell r="K643">
            <v>2.4944849999999974</v>
          </cell>
          <cell r="L643">
            <v>0.3796780821917804</v>
          </cell>
          <cell r="M643">
            <v>10.877381999999997</v>
          </cell>
        </row>
        <row r="644">
          <cell r="A644" t="str">
            <v>Ampoule de stimulus ( métalhalide HQ1-T70W/WDL) pour OCTOPUS 101 Bleu/Jaune</v>
          </cell>
          <cell r="B644" t="str">
            <v>OCTOPUS</v>
          </cell>
          <cell r="C644">
            <v>42376</v>
          </cell>
          <cell r="D644">
            <v>406000385</v>
          </cell>
          <cell r="E644" t="str">
            <v>8508-5101-45</v>
          </cell>
          <cell r="F644" t="str">
            <v>Ampoule de stimulus ( métalhalide HQ1-T70W/WDL) pour OCTOPUS 101 Bleu/Jaune</v>
          </cell>
          <cell r="G644">
            <v>122.4</v>
          </cell>
          <cell r="H644">
            <v>146.83466666666666</v>
          </cell>
          <cell r="I644">
            <v>0.15</v>
          </cell>
          <cell r="J644">
            <v>124.80946666666667</v>
          </cell>
          <cell r="K644">
            <v>2.4094666666666598</v>
          </cell>
          <cell r="L644">
            <v>1.9685185185185129E-2</v>
          </cell>
          <cell r="M644">
            <v>149.77135999999999</v>
          </cell>
        </row>
        <row r="645">
          <cell r="A645" t="str">
            <v>Ampoule de stimulus 12 V / 30 W pour OCTOPUS 101 avec n° de série &lt; à 210</v>
          </cell>
          <cell r="B645" t="str">
            <v>OCTOPUS</v>
          </cell>
          <cell r="C645">
            <v>42376</v>
          </cell>
          <cell r="D645">
            <v>700259010</v>
          </cell>
          <cell r="E645" t="str">
            <v>8508-5101-30</v>
          </cell>
          <cell r="F645" t="str">
            <v>Ampoule de stimulus 12 V / 30 W pour OCTOPUS 101 avec n° de série &lt; à 210</v>
          </cell>
          <cell r="G645">
            <v>21.42</v>
          </cell>
          <cell r="H645">
            <v>34.075555555555553</v>
          </cell>
          <cell r="I645">
            <v>0.15</v>
          </cell>
          <cell r="J645">
            <v>28.964222222222219</v>
          </cell>
          <cell r="K645">
            <v>7.5442222222222171</v>
          </cell>
          <cell r="L645">
            <v>0.35220458553791861</v>
          </cell>
          <cell r="M645">
            <v>34.75706666666666</v>
          </cell>
        </row>
        <row r="646">
          <cell r="A646" t="str">
            <v>Ampoule de fixation 12 V / 10 W pour OCTOPUS 101</v>
          </cell>
          <cell r="B646" t="str">
            <v>OCTOPUS</v>
          </cell>
          <cell r="C646">
            <v>42376</v>
          </cell>
          <cell r="D646">
            <v>700259011</v>
          </cell>
          <cell r="E646" t="str">
            <v>8508-5101-31</v>
          </cell>
          <cell r="F646" t="str">
            <v>Ampoule de fixation 12 V / 10 W pour OCTOPUS 101</v>
          </cell>
          <cell r="G646">
            <v>3.65</v>
          </cell>
          <cell r="H646">
            <v>5.8083333333333336</v>
          </cell>
          <cell r="I646">
            <v>0.15</v>
          </cell>
          <cell r="J646">
            <v>4.9370833333333337</v>
          </cell>
          <cell r="K646">
            <v>1.2870833333333338</v>
          </cell>
          <cell r="L646">
            <v>0.35262557077625584</v>
          </cell>
          <cell r="M646">
            <v>5.9245000000000001</v>
          </cell>
        </row>
        <row r="647">
          <cell r="A647" t="str">
            <v>Ampoule de fond (jaune) 12 V /  75 W pour OCTOPUS 101 Bleu/Jaune</v>
          </cell>
          <cell r="B647" t="str">
            <v>OCTOPUS</v>
          </cell>
          <cell r="C647">
            <v>42376</v>
          </cell>
          <cell r="D647">
            <v>1820003</v>
          </cell>
          <cell r="E647" t="str">
            <v>8508-5101-07</v>
          </cell>
          <cell r="F647" t="str">
            <v>Ampoule de fond (jaune) 12 V /  75 W pour OCTOPUS 101 Bleu/Jaune</v>
          </cell>
          <cell r="G647">
            <v>19.71</v>
          </cell>
          <cell r="H647">
            <v>31.364999999999995</v>
          </cell>
          <cell r="I647">
            <v>0.15</v>
          </cell>
          <cell r="J647">
            <v>26.660249999999998</v>
          </cell>
          <cell r="K647">
            <v>6.9502499999999969</v>
          </cell>
          <cell r="L647">
            <v>0.35262557077625556</v>
          </cell>
          <cell r="M647">
            <v>31.992299999999997</v>
          </cell>
        </row>
        <row r="648">
          <cell r="A648" t="str">
            <v>Ampoule de fond (blanc) 12 V/ 20W pour OCTOPUS 101</v>
          </cell>
          <cell r="B648" t="str">
            <v>OCTOPUS</v>
          </cell>
          <cell r="C648">
            <v>42376</v>
          </cell>
          <cell r="D648">
            <v>700259016</v>
          </cell>
          <cell r="E648" t="str">
            <v>8508-5101-33</v>
          </cell>
          <cell r="F648" t="str">
            <v>Ampoule de fond (blanc) 12 V/ 20W pour OCTOPUS 101</v>
          </cell>
          <cell r="G648">
            <v>9.25</v>
          </cell>
          <cell r="H648">
            <v>14.714444444444442</v>
          </cell>
          <cell r="I648">
            <v>0.15</v>
          </cell>
          <cell r="J648">
            <v>12.507277777777777</v>
          </cell>
          <cell r="K648">
            <v>3.2572777777777766</v>
          </cell>
          <cell r="L648">
            <v>0.35213813813813799</v>
          </cell>
          <cell r="M648">
            <v>15.008733333333332</v>
          </cell>
        </row>
        <row r="649">
          <cell r="A649" t="str">
            <v xml:space="preserve">Rouleau de papier pour imprimante OCTOPUS 500 </v>
          </cell>
          <cell r="B649" t="str">
            <v>OCTOPUS</v>
          </cell>
          <cell r="C649">
            <v>42093</v>
          </cell>
          <cell r="D649">
            <v>903709033</v>
          </cell>
          <cell r="E649" t="str">
            <v>8508-5500-14</v>
          </cell>
          <cell r="F649" t="str">
            <v xml:space="preserve">Rouleau de papier pour imprimante OCTOPUS 500 </v>
          </cell>
          <cell r="G649">
            <v>10.81</v>
          </cell>
          <cell r="H649">
            <v>17.192666666666668</v>
          </cell>
          <cell r="I649">
            <v>0.15</v>
          </cell>
          <cell r="J649">
            <v>14.613766666666667</v>
          </cell>
          <cell r="K649">
            <v>3.8037666666666663</v>
          </cell>
          <cell r="L649">
            <v>0.35187480727721243</v>
          </cell>
          <cell r="M649">
            <v>17.536519999999999</v>
          </cell>
        </row>
        <row r="650">
          <cell r="A650" t="str">
            <v>Bouton-réponse patient pour OCTOPUS 500 et 2000 Reconditionné</v>
          </cell>
          <cell r="B650" t="str">
            <v>OCTOPUS</v>
          </cell>
          <cell r="C650">
            <v>40507</v>
          </cell>
          <cell r="D650" t="str">
            <v>403010950 OC</v>
          </cell>
          <cell r="F650" t="str">
            <v>Bouton-réponse patient pour OCTOPUS 500 et 2000 Reconditionné</v>
          </cell>
          <cell r="G650">
            <v>114.74999999999999</v>
          </cell>
          <cell r="H650">
            <v>188.19</v>
          </cell>
          <cell r="I650">
            <v>0.15</v>
          </cell>
          <cell r="J650">
            <v>159.9615</v>
          </cell>
          <cell r="K650">
            <v>45.211500000000015</v>
          </cell>
          <cell r="L650">
            <v>0.39400000000000018</v>
          </cell>
          <cell r="M650">
            <v>191.9538</v>
          </cell>
        </row>
        <row r="651">
          <cell r="A651" t="str">
            <v>Bouton-réponse patient pour OCTOPUS 500 et 2000</v>
          </cell>
          <cell r="B651" t="str">
            <v>OCTOPUS</v>
          </cell>
          <cell r="C651">
            <v>40507</v>
          </cell>
          <cell r="D651">
            <v>403010950</v>
          </cell>
          <cell r="E651" t="str">
            <v>8508-5500-15</v>
          </cell>
          <cell r="F651" t="str">
            <v>Bouton-réponse patient pour OCTOPUS 500 et 2000</v>
          </cell>
          <cell r="G651">
            <v>189.11</v>
          </cell>
          <cell r="H651">
            <v>300.87166666666667</v>
          </cell>
          <cell r="I651">
            <v>0.15</v>
          </cell>
          <cell r="J651">
            <v>255.74091666666666</v>
          </cell>
          <cell r="K651">
            <v>66.63091666666665</v>
          </cell>
          <cell r="L651">
            <v>0.35233946732942018</v>
          </cell>
          <cell r="M651">
            <v>306.88909999999998</v>
          </cell>
        </row>
        <row r="653">
          <cell r="A653" t="str">
            <v>Housse pour Octopus 500</v>
          </cell>
          <cell r="F653" t="str">
            <v>Housse pour Octopus 500</v>
          </cell>
          <cell r="G653">
            <v>145.20833333333331</v>
          </cell>
          <cell r="H653">
            <v>238.14166666666665</v>
          </cell>
          <cell r="I653">
            <v>0.15</v>
          </cell>
          <cell r="J653">
            <v>202.42041666666665</v>
          </cell>
          <cell r="K653">
            <v>57.212083333333339</v>
          </cell>
          <cell r="L653">
            <v>0.39400000000000007</v>
          </cell>
          <cell r="M653">
            <v>242.90449999999998</v>
          </cell>
        </row>
        <row r="654">
          <cell r="A654" t="str">
            <v>Crayon optique OCTOPUS 500</v>
          </cell>
          <cell r="B654" t="str">
            <v>OCTOPUS</v>
          </cell>
          <cell r="C654">
            <v>40507</v>
          </cell>
          <cell r="D654">
            <v>405410960</v>
          </cell>
          <cell r="E654" t="str">
            <v>8508-5500-12</v>
          </cell>
          <cell r="F654" t="str">
            <v>Crayon optique OCTOPUS 500</v>
          </cell>
          <cell r="G654">
            <v>414</v>
          </cell>
          <cell r="H654">
            <v>658.66499999999996</v>
          </cell>
          <cell r="I654">
            <v>0.15</v>
          </cell>
          <cell r="J654">
            <v>559.86524999999995</v>
          </cell>
          <cell r="K654">
            <v>145.86524999999995</v>
          </cell>
          <cell r="L654">
            <v>0.35233152173913029</v>
          </cell>
          <cell r="M654">
            <v>671.83829999999989</v>
          </cell>
        </row>
        <row r="655">
          <cell r="A655" t="str">
            <v>Crayon optique OCTOPUS 500 Occasion</v>
          </cell>
          <cell r="B655" t="str">
            <v>OCTOPUS</v>
          </cell>
          <cell r="C655">
            <v>40507</v>
          </cell>
          <cell r="D655" t="str">
            <v>405410960 OC</v>
          </cell>
          <cell r="F655" t="str">
            <v>Crayon optique OCTOPUS 500 Occasion</v>
          </cell>
          <cell r="G655">
            <v>245.08333333333329</v>
          </cell>
          <cell r="H655">
            <v>401.93666666666661</v>
          </cell>
          <cell r="I655">
            <v>0.15</v>
          </cell>
          <cell r="J655">
            <v>341.6461666666666</v>
          </cell>
          <cell r="K655">
            <v>96.562833333333316</v>
          </cell>
          <cell r="L655">
            <v>0.39400000000000002</v>
          </cell>
          <cell r="M655">
            <v>409.97539999999992</v>
          </cell>
        </row>
        <row r="656">
          <cell r="A656" t="str">
            <v>Housse pour OCTOPUS 1.2.3</v>
          </cell>
          <cell r="B656" t="str">
            <v>OCTOPUS</v>
          </cell>
          <cell r="C656">
            <v>41626</v>
          </cell>
          <cell r="D656">
            <v>405711101</v>
          </cell>
          <cell r="E656" t="str">
            <v>8508-5123-36</v>
          </cell>
          <cell r="F656" t="str">
            <v>Housse pour OCTOPUS 1.2.3</v>
          </cell>
          <cell r="G656">
            <v>37.97</v>
          </cell>
          <cell r="H656">
            <v>60.406666666666659</v>
          </cell>
          <cell r="I656">
            <v>0.15</v>
          </cell>
          <cell r="J656">
            <v>51.345666666666659</v>
          </cell>
          <cell r="K656">
            <v>13.37566666666666</v>
          </cell>
          <cell r="L656">
            <v>0.35226933544025968</v>
          </cell>
          <cell r="M656">
            <v>61.614799999999988</v>
          </cell>
        </row>
        <row r="657">
          <cell r="A657" t="str">
            <v>Cache pour objectif 123 et Octo 300</v>
          </cell>
          <cell r="B657" t="str">
            <v>OCTOPUS</v>
          </cell>
          <cell r="C657">
            <v>42376</v>
          </cell>
          <cell r="D657">
            <v>405710114</v>
          </cell>
          <cell r="E657" t="str">
            <v>8508-5123-17</v>
          </cell>
          <cell r="F657" t="str">
            <v>Cache pour objectif 123 et Octo 300</v>
          </cell>
          <cell r="G657">
            <v>28.23</v>
          </cell>
          <cell r="H657">
            <v>44.917777777777772</v>
          </cell>
          <cell r="I657">
            <v>0.15</v>
          </cell>
          <cell r="J657">
            <v>38.180111111111103</v>
          </cell>
          <cell r="K657">
            <v>9.9501111111111022</v>
          </cell>
          <cell r="L657">
            <v>0.35246585586649315</v>
          </cell>
          <cell r="M657">
            <v>45.816133333333319</v>
          </cell>
        </row>
        <row r="658">
          <cell r="A658" t="str">
            <v>Housse pour OCTOPUS 101</v>
          </cell>
          <cell r="B658" t="str">
            <v>OCTOPUS</v>
          </cell>
          <cell r="C658">
            <v>42376</v>
          </cell>
          <cell r="D658">
            <v>406401101</v>
          </cell>
          <cell r="E658" t="str">
            <v>8508-5101-14</v>
          </cell>
          <cell r="F658" t="str">
            <v>Housse pour OCTOPUS 101</v>
          </cell>
          <cell r="G658">
            <v>96.38</v>
          </cell>
          <cell r="H658">
            <v>153.33999999999997</v>
          </cell>
          <cell r="I658">
            <v>0.15</v>
          </cell>
          <cell r="J658">
            <v>130.33899999999997</v>
          </cell>
          <cell r="K658">
            <v>33.958999999999975</v>
          </cell>
          <cell r="L658">
            <v>0.3523448848308775</v>
          </cell>
          <cell r="M658">
            <v>156.40679999999995</v>
          </cell>
        </row>
        <row r="659">
          <cell r="A659" t="str">
            <v>Housse pour OCTOPUS 300</v>
          </cell>
          <cell r="B659" t="str">
            <v>OCTOPUS</v>
          </cell>
          <cell r="C659">
            <v>42376</v>
          </cell>
          <cell r="D659">
            <v>1802304</v>
          </cell>
          <cell r="E659" t="str">
            <v>8508-5300-01</v>
          </cell>
          <cell r="F659" t="str">
            <v>Housse pour OCTOPUS 300</v>
          </cell>
          <cell r="G659">
            <v>37.24</v>
          </cell>
          <cell r="H659">
            <v>59.245000000000005</v>
          </cell>
          <cell r="I659">
            <v>0.15</v>
          </cell>
          <cell r="J659">
            <v>50.358250000000005</v>
          </cell>
          <cell r="K659">
            <v>13.118250000000003</v>
          </cell>
          <cell r="L659">
            <v>0.35226235230934488</v>
          </cell>
          <cell r="M659">
            <v>60.429900000000004</v>
          </cell>
        </row>
        <row r="661">
          <cell r="A661" t="str">
            <v>OCULUS</v>
          </cell>
          <cell r="F661" t="str">
            <v>OCULUS</v>
          </cell>
        </row>
        <row r="662">
          <cell r="A662" t="str">
            <v>Cylindre croisé +/- 0,25</v>
          </cell>
          <cell r="B662" t="str">
            <v>AJINOMOTO</v>
          </cell>
          <cell r="C662">
            <v>42214</v>
          </cell>
          <cell r="D662">
            <v>36720</v>
          </cell>
          <cell r="E662" t="str">
            <v>40209116</v>
          </cell>
          <cell r="F662" t="str">
            <v>Cylindre croisé +/- 0,25</v>
          </cell>
          <cell r="G662">
            <v>42.92</v>
          </cell>
          <cell r="H662">
            <v>76.624274999999997</v>
          </cell>
          <cell r="I662">
            <v>0.15</v>
          </cell>
          <cell r="J662">
            <v>65.130633750000001</v>
          </cell>
          <cell r="K662">
            <v>22.21063375</v>
          </cell>
          <cell r="L662">
            <v>0.51748913676607644</v>
          </cell>
          <cell r="M662">
            <v>78.156760500000004</v>
          </cell>
        </row>
        <row r="663">
          <cell r="A663" t="str">
            <v>Cylindre croisé +/- 0,50</v>
          </cell>
          <cell r="B663" t="str">
            <v>AJINOMOTO</v>
          </cell>
          <cell r="C663">
            <v>42214</v>
          </cell>
          <cell r="D663">
            <v>36740</v>
          </cell>
          <cell r="E663" t="str">
            <v>40209132</v>
          </cell>
          <cell r="F663" t="str">
            <v>Cylindre croisé +/- 0,50</v>
          </cell>
          <cell r="G663">
            <v>0.32</v>
          </cell>
          <cell r="H663">
            <v>76.624274999999997</v>
          </cell>
          <cell r="I663">
            <v>0.15</v>
          </cell>
          <cell r="J663">
            <v>65.130633750000001</v>
          </cell>
          <cell r="K663">
            <v>64.810633750000008</v>
          </cell>
          <cell r="L663">
            <v>202.53323046875002</v>
          </cell>
          <cell r="M663">
            <v>78.156760500000004</v>
          </cell>
        </row>
        <row r="664">
          <cell r="A664" t="str">
            <v>Cylindre croisé +/- 1</v>
          </cell>
          <cell r="B664" t="str">
            <v>AJINOMOTO</v>
          </cell>
          <cell r="C664">
            <v>42214</v>
          </cell>
          <cell r="D664">
            <v>36780</v>
          </cell>
          <cell r="F664" t="str">
            <v>Cylindre croisé +/- 1</v>
          </cell>
          <cell r="G664">
            <v>42.10125</v>
          </cell>
          <cell r="H664">
            <v>76.624274999999997</v>
          </cell>
          <cell r="I664">
            <v>0.15</v>
          </cell>
          <cell r="J664">
            <v>65.130633750000001</v>
          </cell>
          <cell r="K664">
            <v>23.029383750000001</v>
          </cell>
          <cell r="L664">
            <v>0.54700000000000004</v>
          </cell>
          <cell r="M664">
            <v>78.156760500000004</v>
          </cell>
        </row>
        <row r="665">
          <cell r="A665" t="str">
            <v>Test stéréoscopique TNO</v>
          </cell>
          <cell r="B665" t="str">
            <v>OCULUS</v>
          </cell>
          <cell r="C665">
            <v>42214</v>
          </cell>
          <cell r="D665">
            <v>50920</v>
          </cell>
          <cell r="E665" t="str">
            <v>8630-1581-78</v>
          </cell>
          <cell r="F665" t="str">
            <v>Test stéréoscopique TNO</v>
          </cell>
          <cell r="G665">
            <v>143.33000000000001</v>
          </cell>
          <cell r="H665">
            <v>254.01298649999995</v>
          </cell>
          <cell r="I665">
            <v>0.15</v>
          </cell>
          <cell r="J665">
            <v>215.91103852499995</v>
          </cell>
          <cell r="K665">
            <v>72.58103852499994</v>
          </cell>
          <cell r="L665">
            <v>0.50639111508407131</v>
          </cell>
          <cell r="M665">
            <v>259.09324622999992</v>
          </cell>
        </row>
        <row r="666">
          <cell r="A666" t="str">
            <v>Boite de 12 verres sphèriques non diaphragmées  ( 0,5/1/2/3/4/6 )</v>
          </cell>
          <cell r="B666" t="str">
            <v>OCULUS</v>
          </cell>
          <cell r="C666">
            <v>42214</v>
          </cell>
          <cell r="D666">
            <v>55903</v>
          </cell>
          <cell r="E666" t="str">
            <v>8204-8001-01</v>
          </cell>
          <cell r="F666" t="str">
            <v>Boite de 12 verres sphèriques non diaphragmées  ( 0,5/1/2/3/4/6 )</v>
          </cell>
          <cell r="G666">
            <v>168.53</v>
          </cell>
          <cell r="H666">
            <v>328.87766099999993</v>
          </cell>
          <cell r="I666">
            <v>0.15</v>
          </cell>
          <cell r="J666">
            <v>279.54601184999996</v>
          </cell>
          <cell r="K666">
            <v>111.01601184999996</v>
          </cell>
          <cell r="L666">
            <v>0.65873145345042394</v>
          </cell>
          <cell r="M666">
            <v>335.45521421999996</v>
          </cell>
        </row>
        <row r="667">
          <cell r="A667" t="str">
            <v xml:space="preserve">Verre non diaphragmées à l'unité </v>
          </cell>
          <cell r="B667" t="str">
            <v>OCULUS</v>
          </cell>
          <cell r="C667">
            <v>42214</v>
          </cell>
          <cell r="D667">
            <v>55901</v>
          </cell>
          <cell r="E667" t="str">
            <v>8204-0000-00</v>
          </cell>
          <cell r="F667" t="str">
            <v xml:space="preserve">Verre non diaphragmées à l'unité </v>
          </cell>
          <cell r="G667">
            <v>15.36</v>
          </cell>
          <cell r="H667">
            <v>29.967824249999996</v>
          </cell>
          <cell r="I667">
            <v>0.15</v>
          </cell>
          <cell r="J667">
            <v>25.472650612499997</v>
          </cell>
          <cell r="K667">
            <v>10.112650612499998</v>
          </cell>
          <cell r="L667">
            <v>0.65837569091796866</v>
          </cell>
          <cell r="M667">
            <v>30.567180734999994</v>
          </cell>
        </row>
        <row r="668">
          <cell r="A668" t="str">
            <v>Verre Oculus à l'unité sphèrique jusqu'à +/- 10D</v>
          </cell>
          <cell r="B668" t="str">
            <v>OCULUS</v>
          </cell>
          <cell r="C668">
            <v>42214</v>
          </cell>
          <cell r="D668">
            <v>34080</v>
          </cell>
          <cell r="E668" t="str">
            <v>8225-1000-01</v>
          </cell>
          <cell r="F668" t="str">
            <v>Verre Oculus à l'unité sphèrique jusqu'à +/- 10D</v>
          </cell>
          <cell r="G668">
            <v>10.64</v>
          </cell>
          <cell r="H668">
            <v>18.841622624999999</v>
          </cell>
          <cell r="I668">
            <v>0.15</v>
          </cell>
          <cell r="J668">
            <v>16.015379231249998</v>
          </cell>
          <cell r="K668">
            <v>5.3753792312499975</v>
          </cell>
          <cell r="L668">
            <v>0.50520481496710501</v>
          </cell>
          <cell r="M668">
            <v>19.218455077499996</v>
          </cell>
        </row>
        <row r="669">
          <cell r="A669" t="str">
            <v>Verre Oculus à l'unité sphèrique supérieur à 10D</v>
          </cell>
          <cell r="B669" t="str">
            <v>OCULUS</v>
          </cell>
          <cell r="C669">
            <v>42214</v>
          </cell>
          <cell r="D669">
            <v>34181</v>
          </cell>
          <cell r="F669" t="str">
            <v>Verre Oculus à l'unité sphèrique supérieur à 10D</v>
          </cell>
          <cell r="G669">
            <v>12.74625</v>
          </cell>
          <cell r="H669">
            <v>23.028649874999996</v>
          </cell>
          <cell r="I669">
            <v>0.15</v>
          </cell>
          <cell r="J669">
            <v>19.574352393749997</v>
          </cell>
          <cell r="K669">
            <v>6.8281023937499974</v>
          </cell>
          <cell r="L669">
            <v>0.53569499999999981</v>
          </cell>
          <cell r="M669">
            <v>23.489222872499997</v>
          </cell>
        </row>
        <row r="670">
          <cell r="A670" t="str">
            <v>Verre Oculus à l'unité cylindrique jusqu'à +/- 6 D</v>
          </cell>
          <cell r="B670" t="str">
            <v>OCULUS</v>
          </cell>
          <cell r="C670">
            <v>42214</v>
          </cell>
          <cell r="D670">
            <v>34280</v>
          </cell>
          <cell r="E670" t="str">
            <v>8225-0000-20</v>
          </cell>
          <cell r="F670" t="str">
            <v>Verre Oculus à l'unité cylindrique jusqu'à +/- 6 D</v>
          </cell>
          <cell r="G670">
            <v>15.36</v>
          </cell>
          <cell r="H670">
            <v>27.215677125000003</v>
          </cell>
          <cell r="I670">
            <v>0.15</v>
          </cell>
          <cell r="J670">
            <v>23.133325556250004</v>
          </cell>
          <cell r="K670">
            <v>7.7733255562500041</v>
          </cell>
          <cell r="L670">
            <v>0.50607588256835967</v>
          </cell>
          <cell r="M670">
            <v>27.759990667500002</v>
          </cell>
        </row>
        <row r="671">
          <cell r="A671" t="str">
            <v>Verre Oculus à l'unité Occluder, 38 mm</v>
          </cell>
          <cell r="B671" t="str">
            <v>OCULUS</v>
          </cell>
          <cell r="C671">
            <v>42214</v>
          </cell>
          <cell r="D671">
            <v>35880</v>
          </cell>
          <cell r="E671" t="str">
            <v>8630-1139-05</v>
          </cell>
          <cell r="F671" t="str">
            <v>Verre Oculus à l'unité Occluder, 38 mm</v>
          </cell>
          <cell r="G671">
            <v>8.66</v>
          </cell>
          <cell r="H671">
            <v>15.352433249999999</v>
          </cell>
          <cell r="I671">
            <v>0.15</v>
          </cell>
          <cell r="J671">
            <v>13.049568262499999</v>
          </cell>
          <cell r="K671">
            <v>4.3895682624999992</v>
          </cell>
          <cell r="L671">
            <v>0.50687855225173195</v>
          </cell>
          <cell r="M671">
            <v>15.659481914999999</v>
          </cell>
        </row>
        <row r="672">
          <cell r="A672" t="str">
            <v>Stéréotest de Lang I</v>
          </cell>
          <cell r="B672" t="str">
            <v>OCULUS</v>
          </cell>
          <cell r="C672">
            <v>42214</v>
          </cell>
          <cell r="D672" t="str">
            <v>0034</v>
          </cell>
          <cell r="F672" t="str">
            <v>Stéréotest de Lang I</v>
          </cell>
          <cell r="G672">
            <v>103.515</v>
          </cell>
          <cell r="H672">
            <v>187.02055050000001</v>
          </cell>
          <cell r="I672">
            <v>0.15</v>
          </cell>
          <cell r="J672">
            <v>158.96746792500002</v>
          </cell>
          <cell r="K672">
            <v>55.452467925000022</v>
          </cell>
          <cell r="L672">
            <v>0.53569500000000025</v>
          </cell>
          <cell r="M672">
            <v>190.76096151000002</v>
          </cell>
        </row>
        <row r="673">
          <cell r="A673" t="str">
            <v>Stéréotest de Lang II</v>
          </cell>
          <cell r="B673" t="str">
            <v>OCULUS</v>
          </cell>
          <cell r="C673">
            <v>42214</v>
          </cell>
          <cell r="D673" t="str">
            <v>50702</v>
          </cell>
          <cell r="F673" t="str">
            <v>Stéréotest de Lang II</v>
          </cell>
          <cell r="G673">
            <v>103.515</v>
          </cell>
          <cell r="H673">
            <v>187.02055050000001</v>
          </cell>
          <cell r="I673">
            <v>0.15</v>
          </cell>
          <cell r="J673">
            <v>158.96746792500002</v>
          </cell>
          <cell r="K673">
            <v>55.452467925000022</v>
          </cell>
          <cell r="L673">
            <v>0.53569500000000025</v>
          </cell>
          <cell r="M673">
            <v>190.76096151000002</v>
          </cell>
        </row>
        <row r="674">
          <cell r="A674" t="str">
            <v>Exophtalmomètre de Hertel</v>
          </cell>
          <cell r="B674" t="str">
            <v>OCULUS</v>
          </cell>
          <cell r="C674">
            <v>42214</v>
          </cell>
          <cell r="D674" t="str">
            <v>52400</v>
          </cell>
          <cell r="F674" t="str">
            <v>Exophtalmomètre de Hertel</v>
          </cell>
          <cell r="G674">
            <v>174.97125</v>
          </cell>
          <cell r="H674">
            <v>316.12055737499998</v>
          </cell>
          <cell r="I674">
            <v>0.15</v>
          </cell>
          <cell r="J674">
            <v>268.70247376875</v>
          </cell>
          <cell r="K674">
            <v>93.731223768749999</v>
          </cell>
          <cell r="L674">
            <v>0.53569500000000003</v>
          </cell>
          <cell r="M674">
            <v>322.4429685225</v>
          </cell>
        </row>
        <row r="675">
          <cell r="A675" t="str">
            <v>Tonomètre de Schiotz</v>
          </cell>
          <cell r="B675" t="str">
            <v>OCULUS</v>
          </cell>
          <cell r="C675">
            <v>42214</v>
          </cell>
          <cell r="D675" t="str">
            <v>52501</v>
          </cell>
          <cell r="F675" t="str">
            <v>Tonomètre de Schiotz</v>
          </cell>
          <cell r="G675">
            <v>126.69</v>
          </cell>
          <cell r="H675">
            <v>228.89082299999995</v>
          </cell>
          <cell r="I675">
            <v>0.15</v>
          </cell>
          <cell r="J675">
            <v>194.55719954999995</v>
          </cell>
          <cell r="K675">
            <v>67.867199549999953</v>
          </cell>
          <cell r="L675">
            <v>0.53569499999999959</v>
          </cell>
          <cell r="M675">
            <v>233.46863945999993</v>
          </cell>
        </row>
        <row r="676">
          <cell r="A676" t="str">
            <v>Test stéréoscopique de Wirt</v>
          </cell>
          <cell r="B676" t="str">
            <v>OCULUS</v>
          </cell>
          <cell r="C676">
            <v>42214</v>
          </cell>
          <cell r="D676">
            <v>50940</v>
          </cell>
          <cell r="E676" t="str">
            <v>8608-0004-00</v>
          </cell>
          <cell r="F676" t="str">
            <v>Test stéréoscopique de Wirt</v>
          </cell>
          <cell r="G676">
            <v>155.93</v>
          </cell>
          <cell r="H676">
            <v>276.34379849999999</v>
          </cell>
          <cell r="I676">
            <v>0.15</v>
          </cell>
          <cell r="J676">
            <v>234.892228725</v>
          </cell>
          <cell r="K676">
            <v>78.962228724999989</v>
          </cell>
          <cell r="L676">
            <v>0.50639536154043474</v>
          </cell>
          <cell r="M676">
            <v>281.87067446999998</v>
          </cell>
        </row>
        <row r="677">
          <cell r="A677" t="str">
            <v>Lunettes rouge/vert pour test stéréoscopique TNO</v>
          </cell>
          <cell r="B677" t="str">
            <v>OCULUS</v>
          </cell>
          <cell r="C677">
            <v>42214</v>
          </cell>
          <cell r="D677">
            <v>50921</v>
          </cell>
          <cell r="E677" t="str">
            <v>8230-5034-07</v>
          </cell>
          <cell r="F677" t="str">
            <v>Lunettes rouge/vert pour test stéréoscopique TNO</v>
          </cell>
          <cell r="G677">
            <v>13.73</v>
          </cell>
          <cell r="H677">
            <v>150.732981</v>
          </cell>
          <cell r="I677">
            <v>0.15</v>
          </cell>
          <cell r="J677">
            <v>128.12303384999998</v>
          </cell>
          <cell r="K677">
            <v>114.39303384999998</v>
          </cell>
          <cell r="L677">
            <v>8.3316120793881989</v>
          </cell>
          <cell r="M677">
            <v>153.74764061999997</v>
          </cell>
        </row>
        <row r="678">
          <cell r="A678" t="str">
            <v>Face à main de Bagolini 90°/180° ( Oculus )</v>
          </cell>
          <cell r="B678" t="str">
            <v>OCULUS</v>
          </cell>
          <cell r="C678">
            <v>42214</v>
          </cell>
          <cell r="D678">
            <v>42771</v>
          </cell>
          <cell r="F678" t="str">
            <v>Face à main de Bagolini 90°/180° ( Oculus )</v>
          </cell>
          <cell r="G678">
            <v>68.752499999999998</v>
          </cell>
          <cell r="H678">
            <v>124.21514174999997</v>
          </cell>
          <cell r="I678">
            <v>0.15</v>
          </cell>
          <cell r="J678">
            <v>105.58287048749997</v>
          </cell>
          <cell r="K678">
            <v>36.830370487499977</v>
          </cell>
          <cell r="L678">
            <v>0.5356949999999997</v>
          </cell>
          <cell r="M678">
            <v>126.69944458499997</v>
          </cell>
        </row>
        <row r="679">
          <cell r="A679" t="str">
            <v>Face à main de Bagolini 45°/135° ( Oculus )</v>
          </cell>
          <cell r="B679" t="str">
            <v>OCULUS</v>
          </cell>
          <cell r="C679">
            <v>42214</v>
          </cell>
          <cell r="D679">
            <v>101600</v>
          </cell>
          <cell r="E679" t="str">
            <v>7190037</v>
          </cell>
          <cell r="F679" t="str">
            <v>Face à main de Bagolini 45°/135° ( Oculus )</v>
          </cell>
          <cell r="G679">
            <v>70.09</v>
          </cell>
          <cell r="H679">
            <v>124.21514174999997</v>
          </cell>
          <cell r="I679">
            <v>0.15</v>
          </cell>
          <cell r="J679">
            <v>105.58287048749997</v>
          </cell>
          <cell r="K679">
            <v>35.492870487499971</v>
          </cell>
          <cell r="L679">
            <v>0.50638993419175304</v>
          </cell>
          <cell r="M679">
            <v>126.69944458499997</v>
          </cell>
        </row>
        <row r="680">
          <cell r="A680" t="str">
            <v>Paire de verre de Bagolini ( Oculus )</v>
          </cell>
          <cell r="B680" t="str">
            <v>OCULUS</v>
          </cell>
          <cell r="C680">
            <v>42214</v>
          </cell>
          <cell r="D680">
            <v>101601</v>
          </cell>
          <cell r="E680" t="str">
            <v>8600-0000-10</v>
          </cell>
          <cell r="F680" t="str">
            <v>Paire de verre de Bagolini ( Oculus )</v>
          </cell>
          <cell r="G680">
            <v>50.8</v>
          </cell>
          <cell r="H680">
            <v>90.021085875000011</v>
          </cell>
          <cell r="I680">
            <v>0.15</v>
          </cell>
          <cell r="J680">
            <v>76.517922993750005</v>
          </cell>
          <cell r="K680">
            <v>25.717922993750008</v>
          </cell>
          <cell r="L680">
            <v>0.50625832664862225</v>
          </cell>
          <cell r="M680">
            <v>91.821507592499998</v>
          </cell>
        </row>
        <row r="681">
          <cell r="A681" t="str">
            <v>Croix de maddox 220 V</v>
          </cell>
          <cell r="B681" t="str">
            <v>OCULUS</v>
          </cell>
          <cell r="C681">
            <v>42214</v>
          </cell>
          <cell r="D681">
            <v>43700</v>
          </cell>
          <cell r="E681" t="str">
            <v>161365</v>
          </cell>
          <cell r="F681" t="str">
            <v>Croix de maddox 220 V</v>
          </cell>
          <cell r="G681">
            <v>279.17</v>
          </cell>
          <cell r="H681">
            <v>458.63238093749993</v>
          </cell>
          <cell r="I681">
            <v>0.15</v>
          </cell>
          <cell r="J681">
            <v>389.83752379687496</v>
          </cell>
          <cell r="K681">
            <v>110.66752379687495</v>
          </cell>
          <cell r="L681">
            <v>0.39641624743659754</v>
          </cell>
          <cell r="M681">
            <v>467.80502855624991</v>
          </cell>
        </row>
        <row r="682">
          <cell r="H682">
            <v>0</v>
          </cell>
        </row>
        <row r="683">
          <cell r="A683" t="str">
            <v>MSD - FRASTEMA</v>
          </cell>
          <cell r="F683" t="str">
            <v>MSD - FRASTEMA</v>
          </cell>
          <cell r="H683">
            <v>0</v>
          </cell>
        </row>
        <row r="684">
          <cell r="A684" t="str">
            <v>Jeu de règles de prismes</v>
          </cell>
          <cell r="B684" t="str">
            <v>FRASTEMA</v>
          </cell>
          <cell r="C684">
            <v>41480</v>
          </cell>
          <cell r="D684">
            <v>44010</v>
          </cell>
          <cell r="E684" t="str">
            <v>8606-0000-00</v>
          </cell>
          <cell r="F684" t="str">
            <v>Jeu de règles de prismes</v>
          </cell>
          <cell r="G684">
            <v>126</v>
          </cell>
          <cell r="H684">
            <v>220.32000000000002</v>
          </cell>
          <cell r="I684">
            <v>0.15</v>
          </cell>
          <cell r="J684">
            <v>187.27200000000002</v>
          </cell>
          <cell r="K684">
            <v>61.27200000000002</v>
          </cell>
          <cell r="L684">
            <v>0.48628571428571443</v>
          </cell>
          <cell r="M684">
            <v>224.72640000000001</v>
          </cell>
        </row>
        <row r="685">
          <cell r="A685" t="str">
            <v>Jeu de règles à skiascopie</v>
          </cell>
          <cell r="B685" t="str">
            <v>FRASTEMA</v>
          </cell>
          <cell r="C685">
            <v>41289</v>
          </cell>
          <cell r="D685">
            <v>48110</v>
          </cell>
          <cell r="E685" t="str">
            <v>122084</v>
          </cell>
          <cell r="F685" t="str">
            <v>Jeu de règles à skiascopie</v>
          </cell>
          <cell r="G685">
            <v>12.4</v>
          </cell>
          <cell r="H685">
            <v>358.02</v>
          </cell>
          <cell r="I685">
            <v>0.15</v>
          </cell>
          <cell r="J685">
            <v>304.31700000000001</v>
          </cell>
          <cell r="K685">
            <v>291.91700000000003</v>
          </cell>
          <cell r="L685">
            <v>23.541693548387098</v>
          </cell>
          <cell r="M685">
            <v>365.18040000000002</v>
          </cell>
        </row>
        <row r="686">
          <cell r="H686">
            <v>0</v>
          </cell>
        </row>
        <row r="687">
          <cell r="A687" t="str">
            <v>Série de verres MSD</v>
          </cell>
          <cell r="F687" t="str">
            <v>Série de verres MSD</v>
          </cell>
          <cell r="H687">
            <v>0</v>
          </cell>
        </row>
        <row r="688">
          <cell r="A688" t="str">
            <v>Série de 96 verres en mallette</v>
          </cell>
          <cell r="B688" t="str">
            <v>FRASTEMA</v>
          </cell>
          <cell r="C688">
            <v>38839</v>
          </cell>
          <cell r="D688" t="str">
            <v>51D</v>
          </cell>
          <cell r="F688" t="str">
            <v>Série de 96 verres en mallette</v>
          </cell>
          <cell r="G688">
            <v>246.84</v>
          </cell>
          <cell r="H688">
            <v>473.93280000000004</v>
          </cell>
          <cell r="I688">
            <v>0.15</v>
          </cell>
          <cell r="J688">
            <v>402.84288000000004</v>
          </cell>
          <cell r="K688">
            <v>156.00288000000003</v>
          </cell>
          <cell r="L688">
            <v>0.63200000000000012</v>
          </cell>
          <cell r="M688">
            <v>483.41145600000004</v>
          </cell>
        </row>
        <row r="689">
          <cell r="A689" t="str">
            <v>Série de 96 verres avec support plastique</v>
          </cell>
          <cell r="B689" t="str">
            <v>FRASTEMA</v>
          </cell>
          <cell r="C689">
            <v>38673</v>
          </cell>
          <cell r="D689" t="str">
            <v>51DD</v>
          </cell>
          <cell r="F689" t="str">
            <v>Série de 96 verres avec support plastique</v>
          </cell>
          <cell r="G689">
            <v>214.2</v>
          </cell>
          <cell r="H689">
            <v>411.26400000000001</v>
          </cell>
          <cell r="I689">
            <v>0.15</v>
          </cell>
          <cell r="J689">
            <v>349.57440000000003</v>
          </cell>
          <cell r="K689">
            <v>135.37440000000004</v>
          </cell>
          <cell r="L689">
            <v>0.63200000000000023</v>
          </cell>
          <cell r="M689">
            <v>419.48928000000001</v>
          </cell>
        </row>
        <row r="690">
          <cell r="A690" t="str">
            <v>Série de 148 verres en mallette</v>
          </cell>
          <cell r="B690" t="str">
            <v>FRASTEMA</v>
          </cell>
          <cell r="C690">
            <v>38839</v>
          </cell>
          <cell r="D690" t="str">
            <v>51A</v>
          </cell>
          <cell r="F690" t="str">
            <v>Série de 148 verres en mallette</v>
          </cell>
          <cell r="G690">
            <v>353.94</v>
          </cell>
          <cell r="H690">
            <v>679.56479999999999</v>
          </cell>
          <cell r="I690">
            <v>0.15</v>
          </cell>
          <cell r="J690">
            <v>577.63008000000002</v>
          </cell>
          <cell r="K690">
            <v>223.69008000000002</v>
          </cell>
          <cell r="L690">
            <v>0.63200000000000012</v>
          </cell>
          <cell r="M690">
            <v>693.15609600000005</v>
          </cell>
        </row>
        <row r="691">
          <cell r="A691" t="str">
            <v>Série de 148 verres avec support plastique</v>
          </cell>
          <cell r="B691" t="str">
            <v>FRASTEMA</v>
          </cell>
          <cell r="C691">
            <v>38839</v>
          </cell>
          <cell r="D691" t="str">
            <v>51AD</v>
          </cell>
          <cell r="F691" t="str">
            <v>Série de 148 verres avec support plastique</v>
          </cell>
          <cell r="G691">
            <v>304.98</v>
          </cell>
          <cell r="H691">
            <v>585.5616</v>
          </cell>
          <cell r="I691">
            <v>0.15</v>
          </cell>
          <cell r="J691">
            <v>497.72735999999998</v>
          </cell>
          <cell r="K691">
            <v>192.74735999999996</v>
          </cell>
          <cell r="L691">
            <v>0.63199999999999978</v>
          </cell>
          <cell r="M691">
            <v>597.27283199999999</v>
          </cell>
        </row>
        <row r="692">
          <cell r="A692" t="str">
            <v>Série de 148 verres en mallette bois</v>
          </cell>
          <cell r="B692" t="str">
            <v>FRASTEMA</v>
          </cell>
          <cell r="C692">
            <v>38839</v>
          </cell>
          <cell r="D692" t="str">
            <v>51AM</v>
          </cell>
          <cell r="F692" t="str">
            <v>Série de 148 verres en mallette bois</v>
          </cell>
          <cell r="G692">
            <v>375.36</v>
          </cell>
          <cell r="H692">
            <v>720.69119999999998</v>
          </cell>
          <cell r="I692">
            <v>0.15</v>
          </cell>
          <cell r="J692">
            <v>612.58752000000004</v>
          </cell>
          <cell r="K692">
            <v>237.22752000000003</v>
          </cell>
          <cell r="L692">
            <v>0.63200000000000001</v>
          </cell>
          <cell r="M692">
            <v>735.10502400000007</v>
          </cell>
        </row>
        <row r="693">
          <cell r="A693" t="str">
            <v>Série de 236 verres en mallette</v>
          </cell>
          <cell r="B693" t="str">
            <v>FRASTEMA</v>
          </cell>
          <cell r="C693">
            <v>38839</v>
          </cell>
          <cell r="D693" t="str">
            <v>51B</v>
          </cell>
          <cell r="F693" t="str">
            <v>Série de 236 verres en mallette</v>
          </cell>
          <cell r="G693">
            <v>535.5</v>
          </cell>
          <cell r="H693">
            <v>1028.1600000000001</v>
          </cell>
          <cell r="I693">
            <v>0.15</v>
          </cell>
          <cell r="J693">
            <v>873.93600000000004</v>
          </cell>
          <cell r="K693">
            <v>338.43600000000004</v>
          </cell>
          <cell r="L693">
            <v>0.63200000000000012</v>
          </cell>
          <cell r="M693">
            <v>1048.7231999999999</v>
          </cell>
        </row>
        <row r="694">
          <cell r="A694" t="str">
            <v>Série de 236 verres avec support plastique</v>
          </cell>
          <cell r="B694" t="str">
            <v>FRASTEMA</v>
          </cell>
          <cell r="C694">
            <v>38839</v>
          </cell>
          <cell r="D694" t="str">
            <v>51BD</v>
          </cell>
          <cell r="F694" t="str">
            <v>Série de 236 verres avec support plastique</v>
          </cell>
          <cell r="G694">
            <v>482.46</v>
          </cell>
          <cell r="H694">
            <v>926.32320000000004</v>
          </cell>
          <cell r="I694">
            <v>0.15</v>
          </cell>
          <cell r="J694">
            <v>787.37472000000002</v>
          </cell>
          <cell r="K694">
            <v>304.91472000000005</v>
          </cell>
          <cell r="L694">
            <v>0.63200000000000012</v>
          </cell>
          <cell r="M694">
            <v>944.84966399999996</v>
          </cell>
        </row>
        <row r="695">
          <cell r="A695" t="str">
            <v>Série de 236 verres en mallette bois</v>
          </cell>
          <cell r="B695" t="str">
            <v>FRASTEMA</v>
          </cell>
          <cell r="C695">
            <v>38839</v>
          </cell>
          <cell r="D695" t="str">
            <v>51BM</v>
          </cell>
          <cell r="F695" t="str">
            <v>Série de 236 verres en mallette bois</v>
          </cell>
          <cell r="G695">
            <v>580.38</v>
          </cell>
          <cell r="H695">
            <v>1114.3296</v>
          </cell>
          <cell r="I695">
            <v>0.15</v>
          </cell>
          <cell r="J695">
            <v>947.18016</v>
          </cell>
          <cell r="K695">
            <v>366.80016000000001</v>
          </cell>
          <cell r="L695">
            <v>0.63200000000000001</v>
          </cell>
          <cell r="M695">
            <v>1136.616192</v>
          </cell>
        </row>
        <row r="696">
          <cell r="A696" t="str">
            <v>Casier de rangement mural - sans le support plastique pour 236 verres</v>
          </cell>
          <cell r="B696" t="str">
            <v>FRASTEMA</v>
          </cell>
          <cell r="C696">
            <v>38839</v>
          </cell>
          <cell r="D696" t="str">
            <v>61BP1</v>
          </cell>
          <cell r="F696" t="str">
            <v>Casier de rangement mural - sans le support plastique pour 236 verres</v>
          </cell>
          <cell r="G696">
            <v>127.5</v>
          </cell>
          <cell r="H696">
            <v>244.8</v>
          </cell>
          <cell r="I696">
            <v>0.15</v>
          </cell>
          <cell r="J696">
            <v>208.08</v>
          </cell>
          <cell r="K696">
            <v>80.580000000000013</v>
          </cell>
          <cell r="L696">
            <v>0.63200000000000012</v>
          </cell>
          <cell r="M696">
            <v>249.696</v>
          </cell>
        </row>
        <row r="697">
          <cell r="A697" t="str">
            <v>Casier de rangement incliné bois - sans le support plastique pour 236 verres</v>
          </cell>
          <cell r="B697" t="str">
            <v>FRASTEMA</v>
          </cell>
          <cell r="C697">
            <v>38839</v>
          </cell>
          <cell r="D697" t="str">
            <v>61BB1</v>
          </cell>
          <cell r="F697" t="str">
            <v>Casier de rangement incliné bois - sans le support plastique pour 236 verres</v>
          </cell>
          <cell r="G697">
            <v>171.36</v>
          </cell>
          <cell r="H697">
            <v>329.01120000000003</v>
          </cell>
          <cell r="I697">
            <v>0.15</v>
          </cell>
          <cell r="J697">
            <v>279.65952000000004</v>
          </cell>
          <cell r="K697">
            <v>108.29952000000003</v>
          </cell>
          <cell r="L697">
            <v>0.63200000000000012</v>
          </cell>
          <cell r="M697">
            <v>335.59142400000002</v>
          </cell>
        </row>
        <row r="698">
          <cell r="A698" t="str">
            <v>Casier de rangement incliné - sans le support plastique pour 236 verres</v>
          </cell>
          <cell r="B698" t="str">
            <v>FRASTEMA</v>
          </cell>
          <cell r="C698">
            <v>38839</v>
          </cell>
          <cell r="D698" t="str">
            <v>61BE1</v>
          </cell>
          <cell r="F698" t="str">
            <v>Casier de rangement incliné - sans le support plastique pour 236 verres</v>
          </cell>
          <cell r="G698">
            <v>143.82</v>
          </cell>
          <cell r="H698">
            <v>276.13440000000003</v>
          </cell>
          <cell r="I698">
            <v>0.15</v>
          </cell>
          <cell r="J698">
            <v>234.71424000000002</v>
          </cell>
          <cell r="K698">
            <v>90.894240000000025</v>
          </cell>
          <cell r="L698">
            <v>0.63200000000000023</v>
          </cell>
          <cell r="M698">
            <v>281.65708799999999</v>
          </cell>
        </row>
        <row r="699">
          <cell r="A699" t="str">
            <v>Casier de rangement avec 4 tiroirs et tablette écritoire - sans le support plastique pour 236 verres</v>
          </cell>
          <cell r="B699" t="str">
            <v>FRASTEMA</v>
          </cell>
          <cell r="C699">
            <v>38839</v>
          </cell>
          <cell r="D699" t="str">
            <v>61BZ1</v>
          </cell>
          <cell r="F699" t="str">
            <v>Casier de rangement avec 4 tiroirs et tablette écritoire - sans le support plastique pour 236 verres</v>
          </cell>
          <cell r="G699">
            <v>428.4</v>
          </cell>
          <cell r="H699">
            <v>822.52800000000002</v>
          </cell>
          <cell r="I699">
            <v>0.15</v>
          </cell>
          <cell r="J699">
            <v>699.14880000000005</v>
          </cell>
          <cell r="K699">
            <v>270.74880000000007</v>
          </cell>
          <cell r="L699">
            <v>0.63200000000000023</v>
          </cell>
          <cell r="M699">
            <v>838.97856000000002</v>
          </cell>
        </row>
        <row r="700">
          <cell r="A700" t="str">
            <v>Casier de rangement avec 4 tiroirs et tablette écritoire - sans le support plastique pour 236 verres</v>
          </cell>
          <cell r="B700" t="str">
            <v>FRASTEMA</v>
          </cell>
          <cell r="C700">
            <v>38839</v>
          </cell>
          <cell r="D700" t="str">
            <v>61BS1</v>
          </cell>
          <cell r="F700" t="str">
            <v>Casier de rangement avec 4 tiroirs et tablette écritoire - sans le support plastique pour 236 verres</v>
          </cell>
          <cell r="G700">
            <v>382.5</v>
          </cell>
          <cell r="H700">
            <v>734.40000000000009</v>
          </cell>
          <cell r="I700">
            <v>0.15</v>
          </cell>
          <cell r="J700">
            <v>624.24000000000012</v>
          </cell>
          <cell r="K700">
            <v>241.74000000000012</v>
          </cell>
          <cell r="L700">
            <v>0.63200000000000034</v>
          </cell>
          <cell r="M700">
            <v>749.08800000000008</v>
          </cell>
        </row>
        <row r="701">
          <cell r="A701" t="str">
            <v>Casier plastique de rangement verres ( 236 verres par défaut )</v>
          </cell>
          <cell r="B701" t="str">
            <v>FRASTEMA</v>
          </cell>
          <cell r="C701">
            <v>38839</v>
          </cell>
          <cell r="D701" t="str">
            <v>NC</v>
          </cell>
          <cell r="F701" t="str">
            <v>Casier plastique de rangement verres ( 236 verres par défaut )</v>
          </cell>
          <cell r="G701">
            <v>17.34</v>
          </cell>
          <cell r="H701">
            <v>33.2928</v>
          </cell>
          <cell r="I701">
            <v>0.15</v>
          </cell>
          <cell r="J701">
            <v>28.29888</v>
          </cell>
          <cell r="K701">
            <v>10.958880000000001</v>
          </cell>
          <cell r="L701">
            <v>0.63200000000000001</v>
          </cell>
          <cell r="M701">
            <v>33.958655999999998</v>
          </cell>
        </row>
        <row r="702">
          <cell r="H702">
            <v>0</v>
          </cell>
        </row>
        <row r="703">
          <cell r="A703" t="str">
            <v>Verre MSD à l'unité - sphérique jusqu'à 8.00 D</v>
          </cell>
          <cell r="B703" t="str">
            <v>FRASTEMA</v>
          </cell>
          <cell r="C703">
            <v>38839</v>
          </cell>
          <cell r="D703" t="str">
            <v>NC</v>
          </cell>
          <cell r="F703" t="str">
            <v>Verre MSD à l'unité - sphérique jusqu'à 8.00 D</v>
          </cell>
          <cell r="G703">
            <v>3.06</v>
          </cell>
          <cell r="H703">
            <v>7.9560000000000013</v>
          </cell>
          <cell r="I703">
            <v>0.15</v>
          </cell>
          <cell r="J703">
            <v>6.7626000000000008</v>
          </cell>
          <cell r="K703">
            <v>3.7026000000000008</v>
          </cell>
          <cell r="L703">
            <v>1.2100000000000002</v>
          </cell>
          <cell r="M703">
            <v>8.115120000000001</v>
          </cell>
        </row>
        <row r="704">
          <cell r="A704" t="str">
            <v>Verre MSD à l'unité - sphérique de 9.00 D à 20.00 D</v>
          </cell>
          <cell r="B704" t="str">
            <v>FRASTEMA</v>
          </cell>
          <cell r="C704">
            <v>38839</v>
          </cell>
          <cell r="D704" t="str">
            <v>NC</v>
          </cell>
          <cell r="F704" t="str">
            <v>Verre MSD à l'unité - sphérique de 9.00 D à 20.00 D</v>
          </cell>
          <cell r="G704">
            <v>3.57</v>
          </cell>
          <cell r="H704">
            <v>9.282</v>
          </cell>
          <cell r="I704">
            <v>0.15</v>
          </cell>
          <cell r="J704">
            <v>7.8897000000000004</v>
          </cell>
          <cell r="K704">
            <v>4.319700000000001</v>
          </cell>
          <cell r="L704">
            <v>1.2100000000000004</v>
          </cell>
          <cell r="M704">
            <v>9.4676399999999994</v>
          </cell>
        </row>
        <row r="705">
          <cell r="A705" t="str">
            <v>Verre MSD à l'unité - cylindrique de 0.12 D à 6.00 D</v>
          </cell>
          <cell r="B705" t="str">
            <v>FRASTEMA</v>
          </cell>
          <cell r="C705">
            <v>38839</v>
          </cell>
          <cell r="D705" t="str">
            <v>NC</v>
          </cell>
          <cell r="F705" t="str">
            <v>Verre MSD à l'unité - cylindrique de 0.12 D à 6.00 D</v>
          </cell>
          <cell r="G705">
            <v>4.08</v>
          </cell>
          <cell r="H705">
            <v>10.608000000000001</v>
          </cell>
          <cell r="I705">
            <v>0.15</v>
          </cell>
          <cell r="J705">
            <v>9.0167999999999999</v>
          </cell>
          <cell r="K705">
            <v>4.9367999999999999</v>
          </cell>
          <cell r="L705">
            <v>1.21</v>
          </cell>
          <cell r="M705">
            <v>10.82016</v>
          </cell>
        </row>
        <row r="706">
          <cell r="A706" t="str">
            <v>Verre MSD à l'unité - prismatique de 1 D à 10 D</v>
          </cell>
          <cell r="B706" t="str">
            <v>FRASTEMA</v>
          </cell>
          <cell r="C706">
            <v>38839</v>
          </cell>
          <cell r="D706" t="str">
            <v>NC</v>
          </cell>
          <cell r="F706" t="str">
            <v>Verre MSD à l'unité - prismatique de 1 D à 10 D</v>
          </cell>
          <cell r="G706">
            <v>5.3040000000000003</v>
          </cell>
          <cell r="H706">
            <v>13.790400000000002</v>
          </cell>
          <cell r="I706">
            <v>0.15</v>
          </cell>
          <cell r="J706">
            <v>11.721840000000002</v>
          </cell>
          <cell r="K706">
            <v>6.4178400000000018</v>
          </cell>
          <cell r="L706">
            <v>1.2100000000000002</v>
          </cell>
          <cell r="M706">
            <v>14.066208000000001</v>
          </cell>
        </row>
        <row r="707">
          <cell r="H707">
            <v>0</v>
          </cell>
        </row>
        <row r="708">
          <cell r="A708" t="str">
            <v>Set de 90 verres non diaphragmés</v>
          </cell>
          <cell r="B708" t="str">
            <v>FRASTEMA</v>
          </cell>
          <cell r="C708">
            <v>38839</v>
          </cell>
          <cell r="D708" t="str">
            <v>71A</v>
          </cell>
          <cell r="F708" t="str">
            <v>Set de 90 verres non diaphragmés</v>
          </cell>
          <cell r="G708">
            <v>459</v>
          </cell>
          <cell r="H708">
            <v>881.28</v>
          </cell>
          <cell r="I708">
            <v>0.15</v>
          </cell>
          <cell r="J708">
            <v>749.08799999999997</v>
          </cell>
          <cell r="K708">
            <v>290.08799999999997</v>
          </cell>
          <cell r="L708">
            <v>0.6319999999999999</v>
          </cell>
          <cell r="M708">
            <v>898.90559999999994</v>
          </cell>
        </row>
        <row r="709">
          <cell r="A709" t="str">
            <v>Set de 132 verres non diaphragmés</v>
          </cell>
          <cell r="B709" t="str">
            <v>FRASTEMA</v>
          </cell>
          <cell r="C709">
            <v>38839</v>
          </cell>
          <cell r="D709" t="str">
            <v>71B</v>
          </cell>
          <cell r="F709" t="str">
            <v>Set de 132 verres non diaphragmés</v>
          </cell>
          <cell r="G709">
            <v>510</v>
          </cell>
          <cell r="H709">
            <v>979.2</v>
          </cell>
          <cell r="I709">
            <v>0.15</v>
          </cell>
          <cell r="J709">
            <v>832.32</v>
          </cell>
          <cell r="K709">
            <v>322.32000000000005</v>
          </cell>
          <cell r="L709">
            <v>0.63200000000000012</v>
          </cell>
          <cell r="M709">
            <v>998.78399999999999</v>
          </cell>
        </row>
        <row r="710">
          <cell r="A710" t="str">
            <v>Set de 204 verres non diaphragmés</v>
          </cell>
          <cell r="B710" t="str">
            <v>FRASTEMA</v>
          </cell>
          <cell r="C710">
            <v>38839</v>
          </cell>
          <cell r="D710" t="str">
            <v>71C</v>
          </cell>
          <cell r="F710" t="str">
            <v>Set de 204 verres non diaphragmés</v>
          </cell>
          <cell r="G710">
            <v>816</v>
          </cell>
          <cell r="H710">
            <v>1566.72</v>
          </cell>
          <cell r="I710">
            <v>0.15</v>
          </cell>
          <cell r="J710">
            <v>1331.712</v>
          </cell>
          <cell r="K710">
            <v>515.71199999999999</v>
          </cell>
          <cell r="L710">
            <v>0.63200000000000001</v>
          </cell>
          <cell r="M710">
            <v>1598.0544</v>
          </cell>
        </row>
        <row r="711">
          <cell r="A711" t="str">
            <v>Set de 228 verres non diaphragmés</v>
          </cell>
          <cell r="B711" t="str">
            <v>FRASTEMA</v>
          </cell>
          <cell r="C711">
            <v>38839</v>
          </cell>
          <cell r="D711" t="str">
            <v>71D</v>
          </cell>
          <cell r="F711" t="str">
            <v>Set de 228 verres non diaphragmés</v>
          </cell>
          <cell r="G711">
            <v>918</v>
          </cell>
          <cell r="H711">
            <v>1762.56</v>
          </cell>
          <cell r="I711">
            <v>0.15</v>
          </cell>
          <cell r="J711">
            <v>1498.1759999999999</v>
          </cell>
          <cell r="K711">
            <v>580.17599999999993</v>
          </cell>
          <cell r="L711">
            <v>0.6319999999999999</v>
          </cell>
          <cell r="M711">
            <v>1797.8111999999999</v>
          </cell>
        </row>
        <row r="712">
          <cell r="A712" t="str">
            <v>Verre sphérique non diaphragmés à l'unité</v>
          </cell>
          <cell r="B712" t="str">
            <v>FRASTEMA</v>
          </cell>
          <cell r="C712">
            <v>38839</v>
          </cell>
          <cell r="D712" t="str">
            <v>NC</v>
          </cell>
          <cell r="F712" t="str">
            <v>Verre sphérique non diaphragmés à l'unité</v>
          </cell>
          <cell r="G712">
            <v>11.22</v>
          </cell>
          <cell r="H712">
            <v>21.542400000000001</v>
          </cell>
          <cell r="I712">
            <v>0.15</v>
          </cell>
          <cell r="J712">
            <v>18.311040000000002</v>
          </cell>
          <cell r="K712">
            <v>7.0910400000000013</v>
          </cell>
          <cell r="L712">
            <v>0.63200000000000012</v>
          </cell>
          <cell r="M712">
            <v>21.973248000000002</v>
          </cell>
        </row>
        <row r="713">
          <cell r="A713" t="str">
            <v>Verre cylindrique non diaphragmés à l'unité</v>
          </cell>
          <cell r="B713" t="str">
            <v>FRASTEMA</v>
          </cell>
          <cell r="C713">
            <v>38839</v>
          </cell>
          <cell r="D713" t="str">
            <v>NC</v>
          </cell>
          <cell r="F713" t="str">
            <v>Verre cylindrique non diaphragmés à l'unité</v>
          </cell>
          <cell r="G713">
            <v>13.26</v>
          </cell>
          <cell r="H713">
            <v>25.459200000000003</v>
          </cell>
          <cell r="I713">
            <v>0.15</v>
          </cell>
          <cell r="J713">
            <v>21.640320000000003</v>
          </cell>
          <cell r="K713">
            <v>8.3803200000000029</v>
          </cell>
          <cell r="L713">
            <v>0.63200000000000023</v>
          </cell>
          <cell r="M713">
            <v>25.968384000000004</v>
          </cell>
        </row>
        <row r="714">
          <cell r="A714" t="str">
            <v>Confirmation test +/- 0,25</v>
          </cell>
          <cell r="B714" t="str">
            <v>AJINOMOTO</v>
          </cell>
          <cell r="C714">
            <v>41271</v>
          </cell>
          <cell r="D714" t="str">
            <v>97A</v>
          </cell>
          <cell r="E714" t="str">
            <v>8607-0000-25</v>
          </cell>
          <cell r="F714" t="str">
            <v>Confirmation test +/- 0,25</v>
          </cell>
          <cell r="G714">
            <v>0.49</v>
          </cell>
          <cell r="H714">
            <v>112.56720000000001</v>
          </cell>
          <cell r="I714">
            <v>0.15</v>
          </cell>
          <cell r="J714">
            <v>95.682120000000012</v>
          </cell>
          <cell r="K714">
            <v>95.192120000000017</v>
          </cell>
          <cell r="L714">
            <v>194.26963265306125</v>
          </cell>
          <cell r="M714">
            <v>114.81854400000002</v>
          </cell>
        </row>
        <row r="715">
          <cell r="A715" t="str">
            <v>Confirmation test +/- 0,50</v>
          </cell>
          <cell r="B715" t="str">
            <v>AJINOMOTO</v>
          </cell>
          <cell r="C715">
            <v>41271</v>
          </cell>
          <cell r="D715" t="str">
            <v>97B</v>
          </cell>
          <cell r="E715" t="str">
            <v>8607-0000-50</v>
          </cell>
          <cell r="F715" t="str">
            <v>Confirmation test +/- 0,50</v>
          </cell>
          <cell r="G715">
            <v>89.65</v>
          </cell>
          <cell r="H715">
            <v>112.56720000000001</v>
          </cell>
          <cell r="I715">
            <v>0.15</v>
          </cell>
          <cell r="J715">
            <v>95.682120000000012</v>
          </cell>
          <cell r="K715">
            <v>6.0321200000000061</v>
          </cell>
          <cell r="L715">
            <v>6.7285220301171289E-2</v>
          </cell>
          <cell r="M715">
            <v>114.81854400000002</v>
          </cell>
        </row>
        <row r="717">
          <cell r="A717" t="str">
            <v>ELLA</v>
          </cell>
          <cell r="F717" t="str">
            <v>ELLA</v>
          </cell>
        </row>
        <row r="718">
          <cell r="A718" t="str">
            <v>Echelle à main EL (lettrés)</v>
          </cell>
          <cell r="B718" t="str">
            <v>ELLA</v>
          </cell>
          <cell r="C718">
            <v>42368</v>
          </cell>
          <cell r="D718">
            <v>84400000</v>
          </cell>
          <cell r="E718" t="str">
            <v>8604-0000-23</v>
          </cell>
          <cell r="F718" t="str">
            <v>Echelle à main EL (lettrés)</v>
          </cell>
          <cell r="G718">
            <v>29.2</v>
          </cell>
          <cell r="H718">
            <v>53.905082399999998</v>
          </cell>
          <cell r="I718">
            <v>0.15</v>
          </cell>
          <cell r="J718">
            <v>45.819320040000001</v>
          </cell>
          <cell r="K718">
            <v>16.619320040000002</v>
          </cell>
          <cell r="L718">
            <v>0.56915479589041107</v>
          </cell>
          <cell r="M718">
            <v>54.983184047999998</v>
          </cell>
        </row>
        <row r="719">
          <cell r="A719" t="str">
            <v>Echelle à main EI (illettrés)</v>
          </cell>
          <cell r="B719" t="str">
            <v>ELLA</v>
          </cell>
          <cell r="C719">
            <v>42368</v>
          </cell>
          <cell r="D719">
            <v>84410000</v>
          </cell>
          <cell r="E719" t="str">
            <v>8604-0000-24</v>
          </cell>
          <cell r="F719" t="str">
            <v>Echelle à main EI (illettrés)</v>
          </cell>
          <cell r="G719">
            <v>29.2</v>
          </cell>
          <cell r="H719">
            <v>53.905082399999998</v>
          </cell>
          <cell r="I719">
            <v>0.15</v>
          </cell>
          <cell r="J719">
            <v>45.819320040000001</v>
          </cell>
          <cell r="K719">
            <v>16.619320040000002</v>
          </cell>
          <cell r="L719">
            <v>0.56915479589041107</v>
          </cell>
          <cell r="M719">
            <v>54.983184047999998</v>
          </cell>
        </row>
        <row r="720">
          <cell r="A720" t="str">
            <v>Trident de snellen</v>
          </cell>
          <cell r="B720" t="str">
            <v>ELLA</v>
          </cell>
          <cell r="C720">
            <v>42368</v>
          </cell>
          <cell r="D720">
            <v>84620000</v>
          </cell>
          <cell r="E720" t="str">
            <v>8630-1503-04</v>
          </cell>
          <cell r="F720" t="str">
            <v>Trident de snellen</v>
          </cell>
          <cell r="G720">
            <v>6.5</v>
          </cell>
          <cell r="H720">
            <v>12.002421600000002</v>
          </cell>
          <cell r="I720">
            <v>0.15</v>
          </cell>
          <cell r="J720">
            <v>10.202058360000002</v>
          </cell>
          <cell r="K720">
            <v>3.7020583600000023</v>
          </cell>
          <cell r="L720">
            <v>0.56954744000000035</v>
          </cell>
          <cell r="M720">
            <v>12.242470032000002</v>
          </cell>
        </row>
        <row r="721">
          <cell r="A721" t="str">
            <v>Cache-œil (cuillère)</v>
          </cell>
          <cell r="B721" t="str">
            <v>ELLA</v>
          </cell>
          <cell r="C721">
            <v>42368</v>
          </cell>
          <cell r="D721">
            <v>84630000</v>
          </cell>
          <cell r="E721" t="str">
            <v>7190039</v>
          </cell>
          <cell r="F721" t="str">
            <v>Cache-œil (cuillère)</v>
          </cell>
          <cell r="G721">
            <v>11.01</v>
          </cell>
          <cell r="H721">
            <v>19.638590399999998</v>
          </cell>
          <cell r="I721">
            <v>0.15</v>
          </cell>
          <cell r="J721">
            <v>16.692801839999998</v>
          </cell>
          <cell r="K721">
            <v>5.682801839999998</v>
          </cell>
          <cell r="L721">
            <v>0.51614912261580359</v>
          </cell>
          <cell r="M721">
            <v>20.031362207999997</v>
          </cell>
        </row>
        <row r="722">
          <cell r="A722" t="str">
            <v>Cache-œil (face à main)</v>
          </cell>
          <cell r="B722" t="str">
            <v>ELLA</v>
          </cell>
          <cell r="C722">
            <v>42368</v>
          </cell>
          <cell r="D722">
            <v>84640000</v>
          </cell>
          <cell r="E722" t="str">
            <v>8600-0000-00</v>
          </cell>
          <cell r="F722" t="str">
            <v>Cache-œil (face à main)</v>
          </cell>
          <cell r="G722">
            <v>20.71</v>
          </cell>
          <cell r="H722">
            <v>38.214259200000001</v>
          </cell>
          <cell r="I722">
            <v>0.15</v>
          </cell>
          <cell r="J722">
            <v>32.48212032</v>
          </cell>
          <cell r="K722">
            <v>11.772120319999999</v>
          </cell>
          <cell r="L722">
            <v>0.56842686238532103</v>
          </cell>
          <cell r="M722">
            <v>38.978544383999996</v>
          </cell>
        </row>
        <row r="723">
          <cell r="A723" t="str">
            <v>Test enfant VL - 5 mètres</v>
          </cell>
          <cell r="B723" t="str">
            <v>ELLA</v>
          </cell>
          <cell r="C723">
            <v>42368</v>
          </cell>
          <cell r="D723" t="str">
            <v>T8</v>
          </cell>
          <cell r="E723" t="str">
            <v>8604-0000-19</v>
          </cell>
          <cell r="F723" t="str">
            <v>Test enfant VL - 5 mètres</v>
          </cell>
          <cell r="G723">
            <v>22.22</v>
          </cell>
          <cell r="H723">
            <v>41.010793200000009</v>
          </cell>
          <cell r="I723">
            <v>0.15</v>
          </cell>
          <cell r="J723">
            <v>34.859174220000007</v>
          </cell>
          <cell r="K723">
            <v>12.639174220000008</v>
          </cell>
          <cell r="L723">
            <v>0.56881972187218766</v>
          </cell>
          <cell r="M723">
            <v>41.831009064000007</v>
          </cell>
        </row>
        <row r="724">
          <cell r="A724" t="str">
            <v>Echelle Pigassou 2,5 mètres + test d' appariement</v>
          </cell>
          <cell r="B724" t="str">
            <v>ELLA</v>
          </cell>
          <cell r="C724">
            <v>42368</v>
          </cell>
          <cell r="D724" t="str">
            <v>T20</v>
          </cell>
          <cell r="E724">
            <v>7190014</v>
          </cell>
          <cell r="F724" t="str">
            <v>Echelle Pigassou 2,5 mètres + test d' appariement</v>
          </cell>
          <cell r="G724">
            <v>46.375523999999999</v>
          </cell>
          <cell r="H724">
            <v>88.113495599999993</v>
          </cell>
          <cell r="I724">
            <v>0.15</v>
          </cell>
          <cell r="J724">
            <v>74.896471259999998</v>
          </cell>
          <cell r="K724">
            <v>28.52094726</v>
          </cell>
          <cell r="L724">
            <v>0.61499999999999999</v>
          </cell>
          <cell r="M724">
            <v>89.875765512000001</v>
          </cell>
        </row>
        <row r="725">
          <cell r="A725" t="str">
            <v>Test adulte Monoyer VL - 5 mètres</v>
          </cell>
          <cell r="B725" t="str">
            <v>ELLA</v>
          </cell>
          <cell r="C725">
            <v>42368</v>
          </cell>
          <cell r="D725" t="str">
            <v>T1</v>
          </cell>
          <cell r="E725" t="str">
            <v>8604-0000-18</v>
          </cell>
          <cell r="F725" t="str">
            <v>Test adulte Monoyer VL - 5 mètres</v>
          </cell>
          <cell r="G725">
            <v>22.22</v>
          </cell>
          <cell r="H725">
            <v>41.010793200000009</v>
          </cell>
          <cell r="I725">
            <v>0.15</v>
          </cell>
          <cell r="J725">
            <v>34.859174220000007</v>
          </cell>
          <cell r="K725">
            <v>12.639174220000008</v>
          </cell>
          <cell r="L725">
            <v>0.56881972187218766</v>
          </cell>
          <cell r="M725">
            <v>41.831009064000007</v>
          </cell>
        </row>
        <row r="727">
          <cell r="A727" t="str">
            <v>Lunettes de vision stéréo pour Rétinographe</v>
          </cell>
          <cell r="B727" t="str">
            <v>BEREZIN</v>
          </cell>
          <cell r="C727">
            <v>42216</v>
          </cell>
          <cell r="D727">
            <v>304</v>
          </cell>
          <cell r="E727" t="str">
            <v>8510-8000-00</v>
          </cell>
          <cell r="F727" t="str">
            <v>Lunettes de vision stéréo pour Rétinographe</v>
          </cell>
          <cell r="G727">
            <v>31.5</v>
          </cell>
          <cell r="H727">
            <v>496.26436363636367</v>
          </cell>
          <cell r="I727">
            <v>0.15</v>
          </cell>
          <cell r="J727">
            <v>421.8247090909091</v>
          </cell>
          <cell r="K727">
            <v>390.3247090909091</v>
          </cell>
          <cell r="L727">
            <v>12.391260606060607</v>
          </cell>
          <cell r="M727">
            <v>506.18965090909091</v>
          </cell>
        </row>
        <row r="729">
          <cell r="A729" t="str">
            <v>RICHMOND</v>
          </cell>
          <cell r="F729" t="str">
            <v>RICHMOND</v>
          </cell>
        </row>
        <row r="730">
          <cell r="A730" t="str">
            <v xml:space="preserve">Test de Farnsworth saturé 15D - Kit magnétique </v>
          </cell>
          <cell r="B730" t="str">
            <v>RICHMOND</v>
          </cell>
          <cell r="C730">
            <v>42269</v>
          </cell>
          <cell r="D730" t="str">
            <v>4528C</v>
          </cell>
          <cell r="E730" t="str">
            <v>8630-1299-41</v>
          </cell>
          <cell r="F730" t="str">
            <v xml:space="preserve">Test de Farnsworth saturé 15D - Kit magnétique </v>
          </cell>
          <cell r="G730">
            <v>46.5</v>
          </cell>
          <cell r="H730">
            <v>279.55200000000002</v>
          </cell>
          <cell r="I730">
            <v>0.15</v>
          </cell>
          <cell r="J730">
            <v>237.61920000000003</v>
          </cell>
          <cell r="K730">
            <v>191.11920000000003</v>
          </cell>
          <cell r="L730">
            <v>4.1100903225806462</v>
          </cell>
          <cell r="M730">
            <v>285.14304000000004</v>
          </cell>
        </row>
        <row r="731">
          <cell r="A731" t="str">
            <v>Schéma pour test de Farnsworth D15</v>
          </cell>
          <cell r="B731" t="str">
            <v>RICHMOND</v>
          </cell>
          <cell r="C731">
            <v>42269</v>
          </cell>
          <cell r="D731" t="str">
            <v>4428B</v>
          </cell>
          <cell r="E731" t="str">
            <v>8630-1387-54</v>
          </cell>
          <cell r="F731" t="str">
            <v>Schéma pour test de Farnsworth D15</v>
          </cell>
          <cell r="G731">
            <v>6.95</v>
          </cell>
          <cell r="H731">
            <v>14.27712</v>
          </cell>
          <cell r="I731">
            <v>0.15</v>
          </cell>
          <cell r="J731">
            <v>12.135552000000001</v>
          </cell>
          <cell r="K731">
            <v>5.1855520000000004</v>
          </cell>
          <cell r="L731">
            <v>0.74612258992805758</v>
          </cell>
          <cell r="M731">
            <v>14.562662400000001</v>
          </cell>
        </row>
        <row r="732">
          <cell r="A732" t="str">
            <v>Test de Lanthony désaturé 15D - Kit magnétique</v>
          </cell>
          <cell r="B732" t="str">
            <v>RICHMOND</v>
          </cell>
          <cell r="C732">
            <v>42269</v>
          </cell>
          <cell r="D732" t="str">
            <v>4540C</v>
          </cell>
          <cell r="F732" t="str">
            <v>Test de Lanthony désaturé 15D - Kit magnétique</v>
          </cell>
          <cell r="G732">
            <v>152.88</v>
          </cell>
          <cell r="H732">
            <v>293.52959999999996</v>
          </cell>
          <cell r="I732">
            <v>0.15</v>
          </cell>
          <cell r="J732">
            <v>249.50015999999997</v>
          </cell>
          <cell r="K732">
            <v>96.62015999999997</v>
          </cell>
          <cell r="L732">
            <v>0.63199999999999978</v>
          </cell>
          <cell r="M732">
            <v>299.40019199999995</v>
          </cell>
        </row>
        <row r="734">
          <cell r="A734" t="str">
            <v>GULDEN</v>
          </cell>
          <cell r="F734" t="str">
            <v>GULDEN</v>
          </cell>
        </row>
        <row r="735">
          <cell r="A735" t="str">
            <v>Cache œil translucide</v>
          </cell>
          <cell r="B735" t="str">
            <v>GULDEN</v>
          </cell>
          <cell r="C735">
            <v>41289</v>
          </cell>
          <cell r="D735">
            <v>12120</v>
          </cell>
          <cell r="E735" t="str">
            <v>8630-1650-10</v>
          </cell>
          <cell r="F735" t="str">
            <v>Cache œil translucide</v>
          </cell>
          <cell r="G735">
            <v>8.4499999999999993</v>
          </cell>
          <cell r="H735">
            <v>46.06254545454545</v>
          </cell>
          <cell r="I735">
            <v>0.15</v>
          </cell>
          <cell r="J735">
            <v>39.15316363636363</v>
          </cell>
          <cell r="K735">
            <v>30.70316363636363</v>
          </cell>
          <cell r="L735">
            <v>3.6335104895104893</v>
          </cell>
          <cell r="M735">
            <v>46.983796363636351</v>
          </cell>
        </row>
        <row r="736">
          <cell r="A736" t="str">
            <v>Exoptalmomètre de Luedde</v>
          </cell>
          <cell r="B736" t="str">
            <v>GULDEN</v>
          </cell>
          <cell r="C736">
            <v>41289</v>
          </cell>
          <cell r="D736">
            <v>16104</v>
          </cell>
          <cell r="E736" t="str">
            <v>8630-1000-80</v>
          </cell>
          <cell r="F736" t="str">
            <v>Exoptalmomètre de Luedde</v>
          </cell>
          <cell r="G736">
            <v>20.399999999999999</v>
          </cell>
          <cell r="H736">
            <v>47.650909090909082</v>
          </cell>
          <cell r="I736">
            <v>0.15</v>
          </cell>
          <cell r="J736">
            <v>40.503272727272716</v>
          </cell>
          <cell r="K736">
            <v>20.103272727272717</v>
          </cell>
          <cell r="L736">
            <v>0.98545454545454503</v>
          </cell>
          <cell r="M736">
            <v>48.603927272727255</v>
          </cell>
        </row>
        <row r="737">
          <cell r="A737" t="str">
            <v>Maddox rouge sur manche</v>
          </cell>
          <cell r="B737" t="str">
            <v>GULDEN</v>
          </cell>
          <cell r="C737">
            <v>41289</v>
          </cell>
          <cell r="D737">
            <v>12125</v>
          </cell>
          <cell r="E737" t="str">
            <v>7190040</v>
          </cell>
          <cell r="F737" t="str">
            <v>Maddox rouge sur manche</v>
          </cell>
          <cell r="G737">
            <v>11.56</v>
          </cell>
          <cell r="H737">
            <v>27.002181818181818</v>
          </cell>
          <cell r="I737">
            <v>0.15</v>
          </cell>
          <cell r="J737">
            <v>22.951854545454545</v>
          </cell>
          <cell r="K737">
            <v>11.391854545454544</v>
          </cell>
          <cell r="L737">
            <v>0.98545454545454525</v>
          </cell>
          <cell r="M737">
            <v>27.542225454545452</v>
          </cell>
        </row>
        <row r="738">
          <cell r="A738" t="str">
            <v>Boite de 16 prismes</v>
          </cell>
          <cell r="B738" t="str">
            <v>GULDEN</v>
          </cell>
          <cell r="C738">
            <v>41289</v>
          </cell>
          <cell r="D738">
            <v>11316</v>
          </cell>
          <cell r="E738" t="str">
            <v>8630-1612-20</v>
          </cell>
          <cell r="F738" t="str">
            <v>Boite de 16 prismes</v>
          </cell>
          <cell r="G738">
            <v>98.6</v>
          </cell>
          <cell r="H738">
            <v>182.33090909090907</v>
          </cell>
          <cell r="I738">
            <v>0.15</v>
          </cell>
          <cell r="J738">
            <v>154.98127272727271</v>
          </cell>
          <cell r="K738">
            <v>56.381272727272716</v>
          </cell>
          <cell r="L738">
            <v>0.57181818181818178</v>
          </cell>
          <cell r="M738">
            <v>185.97752727272726</v>
          </cell>
        </row>
        <row r="739">
          <cell r="A739" t="str">
            <v>Boite de 22 prismes</v>
          </cell>
          <cell r="B739" t="str">
            <v>GULDEN</v>
          </cell>
          <cell r="C739">
            <v>41289</v>
          </cell>
          <cell r="D739">
            <v>11322</v>
          </cell>
          <cell r="E739" t="str">
            <v>8630-1200-14</v>
          </cell>
          <cell r="F739" t="str">
            <v>Boite de 22 prismes</v>
          </cell>
          <cell r="G739">
            <v>134.63999999999999</v>
          </cell>
          <cell r="H739">
            <v>248.976</v>
          </cell>
          <cell r="I739">
            <v>0.15</v>
          </cell>
          <cell r="J739">
            <v>211.62960000000001</v>
          </cell>
          <cell r="K739">
            <v>76.989600000000024</v>
          </cell>
          <cell r="L739">
            <v>0.571818181818182</v>
          </cell>
          <cell r="M739">
            <v>253.95552000000001</v>
          </cell>
        </row>
        <row r="740">
          <cell r="A740" t="str">
            <v>Verre rouge sur manche</v>
          </cell>
          <cell r="B740" t="str">
            <v>GULDEN</v>
          </cell>
          <cell r="C740">
            <v>41289</v>
          </cell>
          <cell r="D740">
            <v>12115</v>
          </cell>
          <cell r="E740" t="str">
            <v>8630-1141-54</v>
          </cell>
          <cell r="F740" t="str">
            <v>Verre rouge sur manche</v>
          </cell>
          <cell r="G740">
            <v>6.8</v>
          </cell>
          <cell r="H740">
            <v>15.883636363636363</v>
          </cell>
          <cell r="I740">
            <v>0.15</v>
          </cell>
          <cell r="J740">
            <v>13.501090909090909</v>
          </cell>
          <cell r="K740">
            <v>6.701090909090909</v>
          </cell>
          <cell r="L740">
            <v>0.98545454545454547</v>
          </cell>
          <cell r="M740">
            <v>16.201309090909088</v>
          </cell>
        </row>
        <row r="741">
          <cell r="A741" t="str">
            <v>Cache œil sur manche blanc</v>
          </cell>
          <cell r="B741" t="str">
            <v>GULDEN</v>
          </cell>
          <cell r="C741">
            <v>41289</v>
          </cell>
          <cell r="D741" t="str">
            <v>84630000B</v>
          </cell>
          <cell r="F741" t="str">
            <v>Cache œil sur manche blanc</v>
          </cell>
          <cell r="G741">
            <v>5.9563636363636361</v>
          </cell>
          <cell r="H741">
            <v>14.295272727272724</v>
          </cell>
          <cell r="I741">
            <v>0.15</v>
          </cell>
          <cell r="J741">
            <v>12.150981818181815</v>
          </cell>
          <cell r="K741">
            <v>6.1946181818181794</v>
          </cell>
          <cell r="L741">
            <v>1.0399999999999996</v>
          </cell>
          <cell r="M741">
            <v>14.581178181818178</v>
          </cell>
        </row>
        <row r="742">
          <cell r="A742" t="str">
            <v>Test de Worth vision de près avec lunette rouge vert</v>
          </cell>
          <cell r="B742" t="str">
            <v>GULDEN</v>
          </cell>
          <cell r="C742">
            <v>38938</v>
          </cell>
          <cell r="D742">
            <v>15307</v>
          </cell>
          <cell r="E742" t="str">
            <v>8608-0001-00</v>
          </cell>
          <cell r="F742" t="str">
            <v>Test de Worth vision de près avec lunette rouge vert</v>
          </cell>
          <cell r="G742">
            <v>34</v>
          </cell>
          <cell r="H742">
            <v>79.418181818181807</v>
          </cell>
          <cell r="I742">
            <v>0.15</v>
          </cell>
          <cell r="J742">
            <v>67.50545454545454</v>
          </cell>
          <cell r="K742">
            <v>33.50545454545454</v>
          </cell>
          <cell r="L742">
            <v>0.98545454545454536</v>
          </cell>
          <cell r="M742">
            <v>81.006545454545446</v>
          </cell>
        </row>
        <row r="743">
          <cell r="A743" t="str">
            <v>Test de Worth LED</v>
          </cell>
          <cell r="B743" t="str">
            <v>GULDEN</v>
          </cell>
          <cell r="C743">
            <v>41289</v>
          </cell>
          <cell r="D743">
            <v>15304</v>
          </cell>
          <cell r="F743" t="str">
            <v>Test de Worth LED</v>
          </cell>
          <cell r="G743">
            <v>26.472727272727273</v>
          </cell>
          <cell r="H743">
            <v>63.534545454545452</v>
          </cell>
          <cell r="I743">
            <v>0.15</v>
          </cell>
          <cell r="J743">
            <v>54.004363636363635</v>
          </cell>
          <cell r="K743">
            <v>27.531636363636363</v>
          </cell>
          <cell r="L743">
            <v>1.04</v>
          </cell>
          <cell r="M743">
            <v>64.805236363636354</v>
          </cell>
        </row>
        <row r="744">
          <cell r="A744" t="str">
            <v>Aimant à main Ellis pour corps étranger</v>
          </cell>
          <cell r="B744" t="str">
            <v>GULDEN</v>
          </cell>
          <cell r="C744">
            <v>41289</v>
          </cell>
          <cell r="D744">
            <v>16108</v>
          </cell>
          <cell r="E744" t="str">
            <v>8607-0000-00</v>
          </cell>
          <cell r="F744" t="str">
            <v>Aimant à main Ellis pour corps étranger</v>
          </cell>
          <cell r="G744">
            <v>42.74</v>
          </cell>
          <cell r="H744">
            <v>99.84</v>
          </cell>
          <cell r="I744">
            <v>0.15</v>
          </cell>
          <cell r="J744">
            <v>84.864000000000004</v>
          </cell>
          <cell r="K744">
            <v>42.124000000000002</v>
          </cell>
          <cell r="L744">
            <v>0.98558727187646233</v>
          </cell>
          <cell r="M744">
            <v>101.8368</v>
          </cell>
        </row>
        <row r="745">
          <cell r="A745" t="str">
            <v>Règle de prisme Horizontale B-16</v>
          </cell>
          <cell r="B745" t="str">
            <v>GULDEN</v>
          </cell>
          <cell r="C745">
            <v>41289</v>
          </cell>
          <cell r="D745">
            <v>11116</v>
          </cell>
          <cell r="E745" t="str">
            <v>8606-0016-00</v>
          </cell>
          <cell r="F745" t="str">
            <v>Règle de prisme Horizontale B-16</v>
          </cell>
          <cell r="G745">
            <v>71.400000000000006</v>
          </cell>
          <cell r="H745">
            <v>132.03272727272727</v>
          </cell>
          <cell r="I745">
            <v>0.15</v>
          </cell>
          <cell r="J745">
            <v>112.22781818181818</v>
          </cell>
          <cell r="K745">
            <v>40.827818181818174</v>
          </cell>
          <cell r="L745">
            <v>0.57181818181818167</v>
          </cell>
          <cell r="M745">
            <v>134.67338181818181</v>
          </cell>
        </row>
        <row r="746">
          <cell r="A746" t="str">
            <v>Règle de prisme Verticale BV-15</v>
          </cell>
          <cell r="B746" t="str">
            <v>GULDEN</v>
          </cell>
          <cell r="C746">
            <v>41289</v>
          </cell>
          <cell r="D746">
            <v>11117</v>
          </cell>
          <cell r="E746" t="str">
            <v>8606-0015-00</v>
          </cell>
          <cell r="F746" t="str">
            <v>Règle de prisme Verticale BV-15</v>
          </cell>
          <cell r="G746">
            <v>71.400000000000006</v>
          </cell>
          <cell r="H746">
            <v>132.03272727272727</v>
          </cell>
          <cell r="I746">
            <v>0.15</v>
          </cell>
          <cell r="J746">
            <v>112.22781818181818</v>
          </cell>
          <cell r="K746">
            <v>40.827818181818174</v>
          </cell>
          <cell r="L746">
            <v>0.57181818181818167</v>
          </cell>
          <cell r="M746">
            <v>134.67338181818181</v>
          </cell>
        </row>
        <row r="747">
          <cell r="H747">
            <v>0</v>
          </cell>
        </row>
        <row r="748">
          <cell r="A748" t="str">
            <v>Stéréo-Optical</v>
          </cell>
          <cell r="F748" t="str">
            <v>Stéréo-Optical</v>
          </cell>
          <cell r="H748">
            <v>0</v>
          </cell>
        </row>
        <row r="749">
          <cell r="A749" t="str">
            <v>Test stéréoscopique de Wirt (Test de la mouche)</v>
          </cell>
          <cell r="B749" t="str">
            <v>STEREO OPTICAL</v>
          </cell>
          <cell r="C749">
            <v>38226</v>
          </cell>
          <cell r="D749">
            <v>50940</v>
          </cell>
          <cell r="E749" t="str">
            <v>8608-0004-00</v>
          </cell>
          <cell r="F749" t="str">
            <v>Test stéréoscopique de Wirt (Test de la mouche)</v>
          </cell>
          <cell r="G749">
            <v>155.93</v>
          </cell>
          <cell r="H749">
            <v>221.94432000000003</v>
          </cell>
          <cell r="I749">
            <v>0.15</v>
          </cell>
          <cell r="J749">
            <v>188.65267200000002</v>
          </cell>
          <cell r="K749">
            <v>32.722672000000017</v>
          </cell>
          <cell r="L749">
            <v>0.20985488360161622</v>
          </cell>
          <cell r="M749">
            <v>226.38320640000003</v>
          </cell>
        </row>
        <row r="750">
          <cell r="A750" t="str">
            <v>Stéréotest de Ramdom Dot</v>
          </cell>
          <cell r="B750" t="str">
            <v>STEREO OPTICAL</v>
          </cell>
          <cell r="C750">
            <v>38226</v>
          </cell>
          <cell r="D750" t="str">
            <v>SO003</v>
          </cell>
          <cell r="F750" t="str">
            <v>Stéréotest de Ramdom Dot</v>
          </cell>
          <cell r="G750">
            <v>75.636363636363626</v>
          </cell>
          <cell r="H750">
            <v>181.5272727272727</v>
          </cell>
          <cell r="I750">
            <v>0.15</v>
          </cell>
          <cell r="J750">
            <v>154.2981818181818</v>
          </cell>
          <cell r="K750">
            <v>78.661818181818177</v>
          </cell>
          <cell r="L750">
            <v>1.04</v>
          </cell>
          <cell r="M750">
            <v>185.15781818181816</v>
          </cell>
        </row>
        <row r="751">
          <cell r="A751" t="str">
            <v>Stéréotest de Renne</v>
          </cell>
          <cell r="B751" t="str">
            <v>STEREO OPTICAL</v>
          </cell>
          <cell r="C751">
            <v>38226</v>
          </cell>
          <cell r="D751" t="str">
            <v>SO004</v>
          </cell>
          <cell r="F751" t="str">
            <v>Stéréotest de Renne</v>
          </cell>
          <cell r="G751">
            <v>77.527272727272731</v>
          </cell>
          <cell r="H751">
            <v>186.06545454545454</v>
          </cell>
          <cell r="I751">
            <v>0.15</v>
          </cell>
          <cell r="J751">
            <v>158.15563636363635</v>
          </cell>
          <cell r="K751">
            <v>80.628363636363616</v>
          </cell>
          <cell r="L751">
            <v>1.0399999999999996</v>
          </cell>
          <cell r="M751">
            <v>189.78676363636362</v>
          </cell>
        </row>
        <row r="752">
          <cell r="H752">
            <v>0</v>
          </cell>
        </row>
        <row r="753">
          <cell r="A753" t="str">
            <v>INAMI</v>
          </cell>
          <cell r="F753" t="str">
            <v>INAMI</v>
          </cell>
          <cell r="H753">
            <v>0</v>
          </cell>
        </row>
        <row r="754">
          <cell r="A754" t="str">
            <v>Fronto-focomètre manuel</v>
          </cell>
          <cell r="B754" t="str">
            <v>INAMI</v>
          </cell>
          <cell r="C754">
            <v>40210</v>
          </cell>
          <cell r="D754" t="str">
            <v>L4550</v>
          </cell>
          <cell r="E754" t="str">
            <v>8604-0045-50</v>
          </cell>
          <cell r="F754" t="str">
            <v>Fronto-focomètre manuel</v>
          </cell>
          <cell r="G754">
            <v>704.61</v>
          </cell>
          <cell r="H754">
            <v>1371.2592592592591</v>
          </cell>
          <cell r="I754">
            <v>0.15</v>
          </cell>
          <cell r="J754">
            <v>1165.5703703703703</v>
          </cell>
          <cell r="K754">
            <v>460.96037037037024</v>
          </cell>
          <cell r="L754">
            <v>0.65420639839112449</v>
          </cell>
          <cell r="M754">
            <v>1398.6844444444444</v>
          </cell>
        </row>
        <row r="755">
          <cell r="A755" t="str">
            <v>Prisme compensateur pour L4550</v>
          </cell>
          <cell r="B755" t="str">
            <v>INAMI</v>
          </cell>
          <cell r="C755">
            <v>40210</v>
          </cell>
          <cell r="D755" t="str">
            <v>L-4550-8001</v>
          </cell>
          <cell r="F755" t="str">
            <v>Prisme compensateur pour L4550</v>
          </cell>
          <cell r="G755">
            <v>95.525925925925932</v>
          </cell>
          <cell r="H755">
            <v>286.57777777777778</v>
          </cell>
          <cell r="I755">
            <v>0.15</v>
          </cell>
          <cell r="J755">
            <v>243.5911111111111</v>
          </cell>
          <cell r="K755">
            <v>148.06518518518516</v>
          </cell>
          <cell r="L755">
            <v>1.5499999999999996</v>
          </cell>
          <cell r="M755">
            <v>292.30933333333331</v>
          </cell>
        </row>
        <row r="756">
          <cell r="A756" t="str">
            <v>Ampoule pour fronto-focomètre L-4550</v>
          </cell>
          <cell r="B756" t="str">
            <v>INAMI</v>
          </cell>
          <cell r="C756">
            <v>39818</v>
          </cell>
          <cell r="D756" t="str">
            <v>L4530V0</v>
          </cell>
          <cell r="E756" t="str">
            <v>130801</v>
          </cell>
          <cell r="F756" t="str">
            <v>Ampoule pour fronto-focomètre L-4550</v>
          </cell>
          <cell r="G756">
            <v>5.54</v>
          </cell>
          <cell r="H756">
            <v>16.177777777777777</v>
          </cell>
          <cell r="I756">
            <v>0.15</v>
          </cell>
          <cell r="J756">
            <v>13.751111111111111</v>
          </cell>
          <cell r="K756">
            <v>8.2111111111111121</v>
          </cell>
          <cell r="L756">
            <v>1.4821500200561575</v>
          </cell>
          <cell r="M756">
            <v>16.501333333333331</v>
          </cell>
        </row>
        <row r="757">
          <cell r="H757">
            <v>0</v>
          </cell>
        </row>
        <row r="758">
          <cell r="A758" t="str">
            <v>SHIN NIPPON - AJINOMOTO</v>
          </cell>
          <cell r="F758" t="str">
            <v>SHIN NIPPON - AJINOMOTO</v>
          </cell>
          <cell r="H758">
            <v>0</v>
          </cell>
        </row>
        <row r="759">
          <cell r="A759" t="str">
            <v>Refracteur automatique DR-900</v>
          </cell>
          <cell r="B759" t="str">
            <v>AJINOMOTO</v>
          </cell>
          <cell r="C759">
            <v>42160</v>
          </cell>
          <cell r="D759" t="str">
            <v>DR900</v>
          </cell>
          <cell r="E759" t="str">
            <v>8215-0900-06</v>
          </cell>
          <cell r="F759" t="str">
            <v>Refracteur automatique DR-900</v>
          </cell>
          <cell r="G759">
            <v>4553.76</v>
          </cell>
          <cell r="H759">
            <v>9070.3407407407431</v>
          </cell>
          <cell r="I759">
            <v>0.15</v>
          </cell>
          <cell r="J759">
            <v>7709.7896296296312</v>
          </cell>
          <cell r="K759">
            <v>3156.029629629631</v>
          </cell>
          <cell r="L759">
            <v>0.69306015899600126</v>
          </cell>
          <cell r="M759">
            <v>9251.7475555555575</v>
          </cell>
        </row>
        <row r="760">
          <cell r="A760" t="str">
            <v>Refracteur automatique DR-900</v>
          </cell>
          <cell r="B760" t="str">
            <v>AJINOMOTO</v>
          </cell>
          <cell r="C760">
            <v>41480</v>
          </cell>
          <cell r="D760" t="str">
            <v>DR900</v>
          </cell>
          <cell r="E760" t="str">
            <v>8215-0900-06</v>
          </cell>
          <cell r="F760" t="str">
            <v>Refracteur automatique DR-900</v>
          </cell>
          <cell r="G760">
            <v>4553.76</v>
          </cell>
          <cell r="H760">
            <v>8913.9555555555562</v>
          </cell>
          <cell r="I760">
            <v>0.15</v>
          </cell>
          <cell r="J760">
            <v>7576.862222222223</v>
          </cell>
          <cell r="K760">
            <v>3023.1022222222227</v>
          </cell>
          <cell r="L760">
            <v>0.66386946659951829</v>
          </cell>
          <cell r="M760">
            <v>9092.2346666666672</v>
          </cell>
        </row>
        <row r="761">
          <cell r="A761" t="str">
            <v>Clavier de commande pour réfracteur automatique DR-900</v>
          </cell>
          <cell r="D761" t="str">
            <v>DR900KEY</v>
          </cell>
          <cell r="F761" t="str">
            <v>Clavier de commande pour réfracteur automatique DR-900</v>
          </cell>
          <cell r="G761">
            <v>0</v>
          </cell>
          <cell r="H761">
            <v>0</v>
          </cell>
          <cell r="I761">
            <v>0.15</v>
          </cell>
          <cell r="J761">
            <v>0</v>
          </cell>
          <cell r="K761">
            <v>0</v>
          </cell>
          <cell r="L761" t="e">
            <v>#DIV/0!</v>
          </cell>
          <cell r="M761">
            <v>0</v>
          </cell>
        </row>
        <row r="762">
          <cell r="A762" t="str">
            <v>Alimentation pour réfracteur automatique DR-900</v>
          </cell>
          <cell r="D762" t="str">
            <v>DR900UNIT</v>
          </cell>
          <cell r="F762" t="str">
            <v>Alimentation pour réfracteur automatique DR-900</v>
          </cell>
          <cell r="G762">
            <v>0</v>
          </cell>
          <cell r="H762">
            <v>0</v>
          </cell>
          <cell r="I762">
            <v>0.15</v>
          </cell>
          <cell r="J762">
            <v>0</v>
          </cell>
          <cell r="K762">
            <v>0</v>
          </cell>
          <cell r="L762" t="e">
            <v>#DIV/0!</v>
          </cell>
          <cell r="M762">
            <v>0</v>
          </cell>
        </row>
        <row r="763">
          <cell r="A763" t="str">
            <v>Auto-réfractomètre Accuref R-800</v>
          </cell>
          <cell r="B763" t="str">
            <v>AJINOMOTO</v>
          </cell>
          <cell r="C763">
            <v>42160</v>
          </cell>
          <cell r="D763" t="str">
            <v>RE203</v>
          </cell>
          <cell r="F763" t="str">
            <v>Auto-réfractomètre Accuref R-800</v>
          </cell>
          <cell r="G763">
            <v>2426.666666666667</v>
          </cell>
          <cell r="H763">
            <v>4926.1333333333341</v>
          </cell>
          <cell r="I763">
            <v>0.15</v>
          </cell>
          <cell r="J763">
            <v>4187.213333333334</v>
          </cell>
          <cell r="K763">
            <v>1760.5466666666671</v>
          </cell>
          <cell r="L763">
            <v>0.72550000000000003</v>
          </cell>
          <cell r="M763">
            <v>5024.6560000000009</v>
          </cell>
        </row>
        <row r="764">
          <cell r="A764" t="str">
            <v>Auto-réfracto-kératomètre Accuref-K 9001</v>
          </cell>
          <cell r="B764" t="str">
            <v>AJINOMOTO</v>
          </cell>
          <cell r="C764">
            <v>41271</v>
          </cell>
          <cell r="D764" t="str">
            <v>RK103</v>
          </cell>
          <cell r="E764" t="str">
            <v>8219-0090-01</v>
          </cell>
          <cell r="F764" t="str">
            <v>Auto-réfracto-kératomètre Accuref-K 9001</v>
          </cell>
          <cell r="G764">
            <v>3325.14</v>
          </cell>
          <cell r="H764">
            <v>6568.1777777777779</v>
          </cell>
          <cell r="I764">
            <v>0.15</v>
          </cell>
          <cell r="J764">
            <v>5582.9511111111115</v>
          </cell>
          <cell r="K764">
            <v>2257.8111111111116</v>
          </cell>
          <cell r="L764">
            <v>0.67901234567901247</v>
          </cell>
          <cell r="M764">
            <v>6699.5413333333336</v>
          </cell>
        </row>
        <row r="765">
          <cell r="A765" t="str">
            <v>Auto-réfracto-kératomètre Accuref-K 900</v>
          </cell>
          <cell r="B765" t="str">
            <v>AJINOMOTO</v>
          </cell>
          <cell r="C765">
            <v>42160</v>
          </cell>
          <cell r="D765" t="str">
            <v>RK403</v>
          </cell>
          <cell r="E765" t="str">
            <v>8219-0900-00</v>
          </cell>
          <cell r="F765" t="str">
            <v>Auto-réfracto-kératomètre Accuref-K 900</v>
          </cell>
          <cell r="G765">
            <v>2852.41</v>
          </cell>
          <cell r="H765">
            <v>5942.6370370370369</v>
          </cell>
          <cell r="I765">
            <v>0.15</v>
          </cell>
          <cell r="J765">
            <v>5051.2414814814811</v>
          </cell>
          <cell r="K765">
            <v>2198.8314814814812</v>
          </cell>
          <cell r="L765">
            <v>0.770867961296406</v>
          </cell>
          <cell r="M765">
            <v>6061.4897777777769</v>
          </cell>
        </row>
        <row r="766">
          <cell r="A766" t="str">
            <v>Auto-réfracto-kératomètre Accuref-K 900</v>
          </cell>
          <cell r="B766" t="str">
            <v>AJINOMOTO</v>
          </cell>
          <cell r="C766">
            <v>41480</v>
          </cell>
          <cell r="D766" t="str">
            <v>RK403</v>
          </cell>
          <cell r="E766" t="str">
            <v>8219-0900-00</v>
          </cell>
          <cell r="F766" t="str">
            <v>Auto-réfracto-kératomètre Accuref-K 900</v>
          </cell>
          <cell r="G766">
            <v>2852.41</v>
          </cell>
          <cell r="H766">
            <v>5786.2518518518518</v>
          </cell>
          <cell r="I766">
            <v>0.15</v>
          </cell>
          <cell r="J766">
            <v>4918.3140740740737</v>
          </cell>
          <cell r="K766">
            <v>2065.9040740740738</v>
          </cell>
          <cell r="L766">
            <v>0.7242661728412374</v>
          </cell>
          <cell r="M766">
            <v>5901.9768888888884</v>
          </cell>
        </row>
        <row r="767">
          <cell r="A767" t="str">
            <v>Auto-réfracto-kératomètre Vision naturelle Accuref-K 5001</v>
          </cell>
          <cell r="B767" t="str">
            <v>AJINOMOTO</v>
          </cell>
          <cell r="C767">
            <v>42160</v>
          </cell>
          <cell r="D767" t="str">
            <v>RK303</v>
          </cell>
          <cell r="F767" t="str">
            <v>Auto-réfracto-kératomètre Vision naturelle Accuref-K 5001</v>
          </cell>
          <cell r="G767">
            <v>4160</v>
          </cell>
          <cell r="H767">
            <v>8444.7999999999993</v>
          </cell>
          <cell r="I767">
            <v>0.15</v>
          </cell>
          <cell r="J767">
            <v>7178.08</v>
          </cell>
          <cell r="K767">
            <v>3018.08</v>
          </cell>
          <cell r="L767">
            <v>0.72550000000000003</v>
          </cell>
          <cell r="M767">
            <v>8613.6959999999999</v>
          </cell>
        </row>
        <row r="768">
          <cell r="A768" t="str">
            <v>Auto-réfracto-kératomètre Accuref-K 9003D</v>
          </cell>
          <cell r="B768" t="str">
            <v>AJINOMOTO</v>
          </cell>
          <cell r="C768">
            <v>42160</v>
          </cell>
          <cell r="D768" t="str">
            <v>RK203</v>
          </cell>
          <cell r="E768" t="str">
            <v>8219-0090-03</v>
          </cell>
          <cell r="F768" t="str">
            <v>Auto-réfracto-kératomètre Accuref-K 9003D</v>
          </cell>
          <cell r="G768">
            <v>4433.5200000000004</v>
          </cell>
          <cell r="H768">
            <v>7765.3333333333348</v>
          </cell>
          <cell r="I768">
            <v>0.15</v>
          </cell>
          <cell r="J768">
            <v>6600.5333333333347</v>
          </cell>
          <cell r="K768">
            <v>2167.0133333333342</v>
          </cell>
          <cell r="L768">
            <v>0.48877941981390272</v>
          </cell>
          <cell r="M768">
            <v>7920.6400000000012</v>
          </cell>
        </row>
        <row r="769">
          <cell r="A769" t="str">
            <v>Papier impression pour réfractomètre Shin Nippon</v>
          </cell>
          <cell r="B769" t="str">
            <v>AJINOMOTO</v>
          </cell>
          <cell r="C769">
            <v>42160</v>
          </cell>
          <cell r="D769" t="str">
            <v>OT502</v>
          </cell>
          <cell r="E769" t="str">
            <v>8223-8000-13</v>
          </cell>
          <cell r="F769" t="str">
            <v>Papier impression pour réfractomètre Shin Nippon</v>
          </cell>
          <cell r="G769">
            <v>0.79</v>
          </cell>
          <cell r="H769">
            <v>1.563851851851852</v>
          </cell>
          <cell r="I769">
            <v>0.15</v>
          </cell>
          <cell r="J769">
            <v>1.3292740740740743</v>
          </cell>
          <cell r="K769">
            <v>0.53927407407407424</v>
          </cell>
          <cell r="L769">
            <v>0.68262541022034706</v>
          </cell>
          <cell r="M769">
            <v>1.595128888888889</v>
          </cell>
        </row>
        <row r="770">
          <cell r="A770" t="str">
            <v>Bille de contrôle ( œil test ) pour réfractomètre Shin Nippon</v>
          </cell>
          <cell r="B770" t="str">
            <v>AJINOMOTO</v>
          </cell>
          <cell r="C770">
            <v>42160</v>
          </cell>
          <cell r="D770" t="str">
            <v>RK503</v>
          </cell>
          <cell r="F770" t="str">
            <v>Bille de contrôle ( œil test ) pour réfractomètre Shin Nippon</v>
          </cell>
          <cell r="G770">
            <v>100.14814814814815</v>
          </cell>
          <cell r="H770">
            <v>203.30074074074076</v>
          </cell>
          <cell r="I770">
            <v>0.15</v>
          </cell>
          <cell r="J770">
            <v>172.80562962962966</v>
          </cell>
          <cell r="K770">
            <v>72.657481481481511</v>
          </cell>
          <cell r="L770">
            <v>0.72550000000000026</v>
          </cell>
          <cell r="M770">
            <v>207.36675555555559</v>
          </cell>
        </row>
        <row r="771">
          <cell r="A771" t="str">
            <v xml:space="preserve">Bille de calibration ( 3 yeux tests ) pour réfractomètre Shin Nippon </v>
          </cell>
          <cell r="B771" t="str">
            <v>AJINOMOTO</v>
          </cell>
          <cell r="C771">
            <v>42160</v>
          </cell>
          <cell r="D771" t="str">
            <v>RK502</v>
          </cell>
          <cell r="F771" t="str">
            <v xml:space="preserve">Bille de calibration ( 3 yeux tests ) pour réfractomètre Shin Nippon </v>
          </cell>
          <cell r="G771">
            <v>901.33333333333337</v>
          </cell>
          <cell r="H771">
            <v>1829.7066666666669</v>
          </cell>
          <cell r="I771">
            <v>0.15</v>
          </cell>
          <cell r="J771">
            <v>1555.2506666666668</v>
          </cell>
          <cell r="K771">
            <v>653.91733333333343</v>
          </cell>
          <cell r="L771">
            <v>0.72550000000000003</v>
          </cell>
          <cell r="M771">
            <v>1866.3008</v>
          </cell>
        </row>
        <row r="772">
          <cell r="A772" t="str">
            <v>Tonomètre sans contact NCT-10</v>
          </cell>
          <cell r="B772" t="str">
            <v>AJINOMOTO</v>
          </cell>
          <cell r="C772">
            <v>41271</v>
          </cell>
          <cell r="D772" t="str">
            <v>NT103</v>
          </cell>
          <cell r="E772" t="str">
            <v>8501-0010-00</v>
          </cell>
          <cell r="F772" t="str">
            <v>Tonomètre sans contact NCT-10</v>
          </cell>
          <cell r="G772">
            <v>3325.14</v>
          </cell>
          <cell r="H772">
            <v>5500.4444444444443</v>
          </cell>
          <cell r="I772">
            <v>0.15</v>
          </cell>
          <cell r="J772">
            <v>4675.3777777777777</v>
          </cell>
          <cell r="K772">
            <v>1350.2377777777779</v>
          </cell>
          <cell r="L772">
            <v>0.40606945204646361</v>
          </cell>
          <cell r="M772">
            <v>5610.4533333333329</v>
          </cell>
        </row>
        <row r="773">
          <cell r="A773" t="str">
            <v>Tonomètre sans contact NCT-200</v>
          </cell>
          <cell r="B773" t="str">
            <v>AJINOMOTO</v>
          </cell>
          <cell r="C773">
            <v>42160</v>
          </cell>
          <cell r="D773" t="str">
            <v>NT203</v>
          </cell>
          <cell r="E773" t="str">
            <v>8501-0200-00</v>
          </cell>
          <cell r="F773" t="str">
            <v>Tonomètre sans contact NCT-200</v>
          </cell>
          <cell r="G773">
            <v>3087.63</v>
          </cell>
          <cell r="H773">
            <v>6099.0222222222228</v>
          </cell>
          <cell r="I773">
            <v>0.15</v>
          </cell>
          <cell r="J773">
            <v>5184.1688888888893</v>
          </cell>
          <cell r="K773">
            <v>2096.5388888888892</v>
          </cell>
          <cell r="L773">
            <v>0.67901234567901247</v>
          </cell>
          <cell r="M773">
            <v>6221.0026666666672</v>
          </cell>
        </row>
        <row r="774">
          <cell r="A774" t="str">
            <v>Tonomètre sans contact NCT-200</v>
          </cell>
          <cell r="B774" t="str">
            <v>AJINOMOTO</v>
          </cell>
          <cell r="C774">
            <v>41808</v>
          </cell>
          <cell r="D774" t="str">
            <v>NT203</v>
          </cell>
          <cell r="E774" t="str">
            <v>8501-0200-00</v>
          </cell>
          <cell r="F774" t="str">
            <v>Tonomètre sans contact NCT-200</v>
          </cell>
          <cell r="G774">
            <v>3087.63</v>
          </cell>
          <cell r="H774">
            <v>5942.6370370370369</v>
          </cell>
          <cell r="I774">
            <v>0.15</v>
          </cell>
          <cell r="J774">
            <v>5051.2414814814811</v>
          </cell>
          <cell r="K774">
            <v>1963.611481481481</v>
          </cell>
          <cell r="L774">
            <v>0.63596074707185801</v>
          </cell>
          <cell r="M774">
            <v>6061.4897777777769</v>
          </cell>
        </row>
        <row r="775">
          <cell r="A775" t="str">
            <v>Bille de contrôle ( œil test ) pour tonomètre Shin Nippon</v>
          </cell>
          <cell r="B775" t="str">
            <v>AJINOMOTO</v>
          </cell>
          <cell r="C775">
            <v>42160</v>
          </cell>
          <cell r="D775" t="str">
            <v>NT503</v>
          </cell>
          <cell r="F775" t="str">
            <v>Bille de contrôle ( œil test ) pour tonomètre Shin Nippon</v>
          </cell>
          <cell r="G775">
            <v>300.44444444444446</v>
          </cell>
          <cell r="H775">
            <v>609.90222222222224</v>
          </cell>
          <cell r="I775">
            <v>0.15</v>
          </cell>
          <cell r="J775">
            <v>518.41688888888893</v>
          </cell>
          <cell r="K775">
            <v>217.97244444444448</v>
          </cell>
          <cell r="L775">
            <v>0.72550000000000003</v>
          </cell>
          <cell r="M775">
            <v>622.1002666666667</v>
          </cell>
        </row>
        <row r="776">
          <cell r="A776" t="str">
            <v>Mire de vision de près pour refracteur BR-7 ( test international )</v>
          </cell>
          <cell r="B776" t="str">
            <v>AJINOMOTO</v>
          </cell>
          <cell r="C776">
            <v>42160</v>
          </cell>
          <cell r="D776" t="str">
            <v>MR501</v>
          </cell>
          <cell r="F776" t="str">
            <v>Mire de vision de près pour refracteur BR-7 ( test international )</v>
          </cell>
          <cell r="G776">
            <v>16.177777777777777</v>
          </cell>
          <cell r="H776">
            <v>32.840888888888884</v>
          </cell>
          <cell r="I776">
            <v>0.15</v>
          </cell>
          <cell r="J776">
            <v>27.914755555555551</v>
          </cell>
          <cell r="K776">
            <v>11.736977777777774</v>
          </cell>
          <cell r="L776">
            <v>0.72549999999999981</v>
          </cell>
          <cell r="M776">
            <v>33.497706666666659</v>
          </cell>
        </row>
        <row r="777">
          <cell r="A777" t="str">
            <v>Support de vision de près pour refracteur BR-7</v>
          </cell>
          <cell r="B777" t="str">
            <v>AJINOMOTO</v>
          </cell>
          <cell r="C777">
            <v>42160</v>
          </cell>
          <cell r="D777" t="str">
            <v>MR507</v>
          </cell>
          <cell r="F777" t="str">
            <v>Support de vision de près pour refracteur BR-7</v>
          </cell>
          <cell r="G777">
            <v>37.748148148148147</v>
          </cell>
          <cell r="H777">
            <v>76.628740740740739</v>
          </cell>
          <cell r="I777">
            <v>0.15</v>
          </cell>
          <cell r="J777">
            <v>65.134429629629622</v>
          </cell>
          <cell r="K777">
            <v>27.386281481481475</v>
          </cell>
          <cell r="L777">
            <v>0.72549999999999992</v>
          </cell>
          <cell r="M777">
            <v>78.161315555555547</v>
          </cell>
        </row>
        <row r="778">
          <cell r="A778" t="str">
            <v>Tige de vision de près complète pour refracteur BR-7</v>
          </cell>
          <cell r="B778" t="str">
            <v>AJINOMOTO</v>
          </cell>
          <cell r="C778">
            <v>42160</v>
          </cell>
          <cell r="D778" t="str">
            <v>MR508</v>
          </cell>
          <cell r="F778" t="str">
            <v>Tige de vision de près complète pour refracteur BR-7</v>
          </cell>
          <cell r="G778">
            <v>53.155555555555559</v>
          </cell>
          <cell r="H778">
            <v>107.90577777777779</v>
          </cell>
          <cell r="I778">
            <v>0.15</v>
          </cell>
          <cell r="J778">
            <v>91.719911111111116</v>
          </cell>
          <cell r="K778">
            <v>38.564355555555558</v>
          </cell>
          <cell r="L778">
            <v>0.72550000000000003</v>
          </cell>
          <cell r="M778">
            <v>110.06389333333334</v>
          </cell>
        </row>
        <row r="779">
          <cell r="A779" t="str">
            <v>Projecteur de test CP-500</v>
          </cell>
          <cell r="B779" t="str">
            <v>AJINOMOTO</v>
          </cell>
          <cell r="C779">
            <v>42160</v>
          </cell>
          <cell r="D779" t="str">
            <v>CP203</v>
          </cell>
          <cell r="E779" t="str">
            <v>8222-0500-00</v>
          </cell>
          <cell r="F779" t="str">
            <v>Projecteur de test CP-500</v>
          </cell>
          <cell r="G779">
            <v>712.53</v>
          </cell>
          <cell r="H779">
            <v>1407.4666666666667</v>
          </cell>
          <cell r="I779">
            <v>0.15</v>
          </cell>
          <cell r="J779">
            <v>1196.3466666666668</v>
          </cell>
          <cell r="K779">
            <v>483.81666666666683</v>
          </cell>
          <cell r="L779">
            <v>0.67901234567901259</v>
          </cell>
          <cell r="M779">
            <v>1435.6160000000002</v>
          </cell>
        </row>
        <row r="780">
          <cell r="A780" t="str">
            <v>Ampoule de rechange pour Projecteur de test CP-500 ( 12V-30W)</v>
          </cell>
          <cell r="B780" t="str">
            <v>AJINOMOTO</v>
          </cell>
          <cell r="C780">
            <v>42160</v>
          </cell>
          <cell r="D780" t="str">
            <v>CP505</v>
          </cell>
          <cell r="E780" t="str">
            <v>8222-8500-03</v>
          </cell>
          <cell r="F780" t="str">
            <v>Ampoule de rechange pour Projecteur de test CP-500 ( 12V-30W)</v>
          </cell>
          <cell r="G780">
            <v>14.25</v>
          </cell>
          <cell r="H780">
            <v>28.149333333333335</v>
          </cell>
          <cell r="I780">
            <v>0.15</v>
          </cell>
          <cell r="J780">
            <v>23.926933333333334</v>
          </cell>
          <cell r="K780">
            <v>9.6769333333333343</v>
          </cell>
          <cell r="L780">
            <v>0.67908304093567262</v>
          </cell>
          <cell r="M780">
            <v>28.712320000000002</v>
          </cell>
        </row>
        <row r="781">
          <cell r="A781" t="str">
            <v>Ecran de rechange pour Projecteur de test CP-500</v>
          </cell>
          <cell r="B781" t="str">
            <v>AJINOMOTO</v>
          </cell>
          <cell r="C781">
            <v>42160</v>
          </cell>
          <cell r="D781" t="str">
            <v>CP509</v>
          </cell>
          <cell r="F781" t="str">
            <v>Ecran de rechange pour Projecteur de test CP-500</v>
          </cell>
          <cell r="G781">
            <v>50.074074074074076</v>
          </cell>
          <cell r="H781">
            <v>101.65037037037038</v>
          </cell>
          <cell r="I781">
            <v>0.15</v>
          </cell>
          <cell r="J781">
            <v>86.402814814814832</v>
          </cell>
          <cell r="K781">
            <v>36.328740740740756</v>
          </cell>
          <cell r="L781">
            <v>0.72550000000000026</v>
          </cell>
          <cell r="M781">
            <v>103.68337777777779</v>
          </cell>
        </row>
        <row r="782">
          <cell r="A782" t="str">
            <v>Support de table pour Projecteur de test CP-500</v>
          </cell>
          <cell r="B782" t="str">
            <v>AJINOMOTO</v>
          </cell>
          <cell r="C782">
            <v>42160</v>
          </cell>
          <cell r="D782" t="str">
            <v>CP501</v>
          </cell>
          <cell r="E782" t="str">
            <v>8222-8500-00</v>
          </cell>
          <cell r="F782" t="str">
            <v>Support de table pour Projecteur de test CP-500</v>
          </cell>
          <cell r="G782">
            <v>6507.03</v>
          </cell>
          <cell r="H782">
            <v>70.373333333333335</v>
          </cell>
          <cell r="I782">
            <v>0.15</v>
          </cell>
          <cell r="J782">
            <v>59.817333333333337</v>
          </cell>
          <cell r="K782">
            <v>-6447.2126666666663</v>
          </cell>
          <cell r="L782">
            <v>-0.99080727561831838</v>
          </cell>
          <cell r="M782">
            <v>71.780799999999999</v>
          </cell>
        </row>
        <row r="783">
          <cell r="A783" t="str">
            <v>Bras fixe pour Projecteur de test CP-500</v>
          </cell>
          <cell r="B783" t="str">
            <v>AJINOMOTO</v>
          </cell>
          <cell r="C783">
            <v>42160</v>
          </cell>
          <cell r="D783" t="str">
            <v>CP502</v>
          </cell>
          <cell r="E783" t="str">
            <v>8222-8500-01</v>
          </cell>
          <cell r="F783" t="str">
            <v>Bras fixe pour Projecteur de test CP-500</v>
          </cell>
          <cell r="G783">
            <v>71.25</v>
          </cell>
          <cell r="H783">
            <v>140.74666666666667</v>
          </cell>
          <cell r="I783">
            <v>0.15</v>
          </cell>
          <cell r="J783">
            <v>119.63466666666667</v>
          </cell>
          <cell r="K783">
            <v>48.384666666666675</v>
          </cell>
          <cell r="L783">
            <v>0.67908304093567262</v>
          </cell>
          <cell r="M783">
            <v>143.5616</v>
          </cell>
        </row>
        <row r="784">
          <cell r="A784" t="str">
            <v>Bras rotatif pour Projecteur de test CP-500</v>
          </cell>
          <cell r="B784" t="str">
            <v>AJINOMOTO</v>
          </cell>
          <cell r="C784">
            <v>42160</v>
          </cell>
          <cell r="D784" t="str">
            <v>CP503</v>
          </cell>
          <cell r="F784" t="str">
            <v>Bras rotatif pour Projecteur de test CP-500</v>
          </cell>
          <cell r="G784">
            <v>92.444444444444443</v>
          </cell>
          <cell r="H784">
            <v>187.66222222222223</v>
          </cell>
          <cell r="I784">
            <v>0.15</v>
          </cell>
          <cell r="J784">
            <v>159.51288888888888</v>
          </cell>
          <cell r="K784">
            <v>67.068444444444438</v>
          </cell>
          <cell r="L784">
            <v>0.72549999999999992</v>
          </cell>
          <cell r="M784">
            <v>191.41546666666665</v>
          </cell>
        </row>
        <row r="785">
          <cell r="A785" t="str">
            <v>Bras mural pour Projecteur de test CP-500</v>
          </cell>
          <cell r="B785" t="str">
            <v>AJINOMOTO</v>
          </cell>
          <cell r="C785">
            <v>42160</v>
          </cell>
          <cell r="D785" t="str">
            <v>CP504</v>
          </cell>
          <cell r="E785" t="str">
            <v>8222-8500-02</v>
          </cell>
          <cell r="F785" t="str">
            <v>Bras mural pour Projecteur de test CP-500</v>
          </cell>
          <cell r="G785">
            <v>83.13</v>
          </cell>
          <cell r="H785">
            <v>164.20444444444445</v>
          </cell>
          <cell r="I785">
            <v>0.15</v>
          </cell>
          <cell r="J785">
            <v>139.57377777777779</v>
          </cell>
          <cell r="K785">
            <v>56.443777777777797</v>
          </cell>
          <cell r="L785">
            <v>0.67898204953419705</v>
          </cell>
          <cell r="M785">
            <v>167.48853333333335</v>
          </cell>
        </row>
        <row r="786">
          <cell r="A786" t="str">
            <v>Télécommande pour Projecteur de test CP-500</v>
          </cell>
          <cell r="B786" t="str">
            <v>AJINOMOTO</v>
          </cell>
          <cell r="C786">
            <v>42160</v>
          </cell>
          <cell r="D786" t="str">
            <v>CP999</v>
          </cell>
          <cell r="E786" t="str">
            <v>8222-8500-04</v>
          </cell>
          <cell r="F786" t="str">
            <v>Télécommande pour Projecteur de test CP-500</v>
          </cell>
          <cell r="G786">
            <v>77.59</v>
          </cell>
          <cell r="H786">
            <v>153.25748148148148</v>
          </cell>
          <cell r="I786">
            <v>0.15</v>
          </cell>
          <cell r="J786">
            <v>130.26885925925924</v>
          </cell>
          <cell r="K786">
            <v>52.678859259259241</v>
          </cell>
          <cell r="L786">
            <v>0.67893877122385926</v>
          </cell>
          <cell r="M786">
            <v>156.32263111111109</v>
          </cell>
        </row>
        <row r="787">
          <cell r="A787" t="str">
            <v>Ecran d'acuité LCD-700 Test EU ( LOGMAR)</v>
          </cell>
          <cell r="B787" t="str">
            <v>AJINOMOTO</v>
          </cell>
          <cell r="C787">
            <v>41271</v>
          </cell>
          <cell r="D787" t="str">
            <v>LC101</v>
          </cell>
          <cell r="F787" t="str">
            <v>Ecran d'acuité LCD-700 Test EU ( LOGMAR)</v>
          </cell>
          <cell r="G787">
            <v>1771.8518518518517</v>
          </cell>
          <cell r="H787">
            <v>3596.859259259259</v>
          </cell>
          <cell r="I787">
            <v>0.15</v>
          </cell>
          <cell r="J787">
            <v>3057.3303703703705</v>
          </cell>
          <cell r="K787">
            <v>1285.4785185185187</v>
          </cell>
          <cell r="L787">
            <v>0.72550000000000014</v>
          </cell>
          <cell r="M787">
            <v>3668.7964444444447</v>
          </cell>
        </row>
        <row r="788">
          <cell r="A788" t="str">
            <v>Ecran d'acuité LCD-700 Test EU ( DECIMAL) - 19"</v>
          </cell>
          <cell r="B788" t="str">
            <v>AJINOMOTO</v>
          </cell>
          <cell r="C788">
            <v>41271</v>
          </cell>
          <cell r="D788" t="str">
            <v>LC102</v>
          </cell>
          <cell r="E788" t="str">
            <v>8222-0700-01</v>
          </cell>
          <cell r="F788" t="str">
            <v>Ecran d'acuité LCD-700 Test EU ( DECIMAL) - 19"</v>
          </cell>
          <cell r="G788">
            <v>1820.91</v>
          </cell>
          <cell r="H788">
            <v>3596.859259259259</v>
          </cell>
          <cell r="I788">
            <v>0.15</v>
          </cell>
          <cell r="J788">
            <v>3057.3303703703705</v>
          </cell>
          <cell r="K788">
            <v>1236.4203703703704</v>
          </cell>
          <cell r="L788">
            <v>0.67901234567901236</v>
          </cell>
          <cell r="M788">
            <v>3668.7964444444447</v>
          </cell>
        </row>
        <row r="789">
          <cell r="A789" t="str">
            <v>Ecran d'acuité LCD-900P - 22" polarisé</v>
          </cell>
          <cell r="B789" t="str">
            <v>AJINOMOTO</v>
          </cell>
          <cell r="C789">
            <v>42160</v>
          </cell>
          <cell r="D789" t="str">
            <v>LCD900P</v>
          </cell>
          <cell r="E789" t="str">
            <v>8222-0019-01</v>
          </cell>
          <cell r="F789" t="str">
            <v>Ecran d'acuité LCD-900P - 22" polarisé</v>
          </cell>
          <cell r="G789">
            <v>1040</v>
          </cell>
          <cell r="H789">
            <v>2028</v>
          </cell>
          <cell r="I789">
            <v>0.15</v>
          </cell>
          <cell r="J789">
            <v>1723.8</v>
          </cell>
          <cell r="K789">
            <v>683.8</v>
          </cell>
          <cell r="L789">
            <v>0.65749999999999997</v>
          </cell>
          <cell r="M789">
            <v>2068.56</v>
          </cell>
        </row>
        <row r="790">
          <cell r="A790" t="str">
            <v>Support de table pour Ecran d'acuité LCD-700 / 900P</v>
          </cell>
          <cell r="B790" t="str">
            <v>AJINOMOTO</v>
          </cell>
          <cell r="C790">
            <v>41271</v>
          </cell>
          <cell r="D790" t="str">
            <v>LC501</v>
          </cell>
          <cell r="E790" t="str">
            <v>8223-8700-00</v>
          </cell>
          <cell r="F790" t="str">
            <v>Support de table pour Ecran d'acuité LCD-700 / 900P</v>
          </cell>
          <cell r="G790">
            <v>158.34</v>
          </cell>
          <cell r="H790">
            <v>312.77037037037042</v>
          </cell>
          <cell r="I790">
            <v>0.15</v>
          </cell>
          <cell r="J790">
            <v>265.85481481481486</v>
          </cell>
          <cell r="K790">
            <v>107.51481481481486</v>
          </cell>
          <cell r="L790">
            <v>0.67901234567901259</v>
          </cell>
          <cell r="M790">
            <v>319.02577777777782</v>
          </cell>
        </row>
        <row r="791">
          <cell r="A791" t="str">
            <v>Support de sol pour Ecran d'acuité LCD-700 / 900P</v>
          </cell>
          <cell r="B791" t="str">
            <v>AJINOMOTO</v>
          </cell>
          <cell r="C791">
            <v>41271</v>
          </cell>
          <cell r="D791" t="str">
            <v>LC502</v>
          </cell>
          <cell r="E791" t="str">
            <v>8223-8700-01</v>
          </cell>
          <cell r="F791" t="str">
            <v>Support de sol pour Ecran d'acuité LCD-700 / 900P</v>
          </cell>
          <cell r="G791">
            <v>197.93</v>
          </cell>
          <cell r="H791">
            <v>390.96296296296299</v>
          </cell>
          <cell r="I791">
            <v>0.15</v>
          </cell>
          <cell r="J791">
            <v>332.31851851851854</v>
          </cell>
          <cell r="K791">
            <v>134.38851851851854</v>
          </cell>
          <cell r="L791">
            <v>0.67896993138240047</v>
          </cell>
          <cell r="M791">
            <v>398.78222222222223</v>
          </cell>
        </row>
        <row r="792">
          <cell r="A792" t="str">
            <v>Télécommande pour Ecran d'acuité LCD-700</v>
          </cell>
          <cell r="B792" t="str">
            <v>AJINOMOTO</v>
          </cell>
          <cell r="C792">
            <v>41271</v>
          </cell>
          <cell r="D792" t="str">
            <v>LC504</v>
          </cell>
          <cell r="F792" t="str">
            <v>Télécommande pour Ecran d'acuité LCD-700</v>
          </cell>
          <cell r="G792">
            <v>192.59259259259261</v>
          </cell>
          <cell r="H792">
            <v>390.96296296296299</v>
          </cell>
          <cell r="I792">
            <v>0.15</v>
          </cell>
          <cell r="J792">
            <v>332.31851851851854</v>
          </cell>
          <cell r="K792">
            <v>139.72592592592594</v>
          </cell>
          <cell r="L792">
            <v>0.72550000000000003</v>
          </cell>
          <cell r="M792">
            <v>398.78222222222223</v>
          </cell>
        </row>
        <row r="793">
          <cell r="A793" t="str">
            <v>Lunette Rouge/verte pour Ecran d'acuité LCD-700</v>
          </cell>
          <cell r="B793" t="str">
            <v>AJINOMOTO</v>
          </cell>
          <cell r="C793">
            <v>41271</v>
          </cell>
          <cell r="D793" t="str">
            <v>LC503</v>
          </cell>
          <cell r="E793" t="str">
            <v>8223-8700-02</v>
          </cell>
          <cell r="F793" t="str">
            <v>Lunette Rouge/verte pour Ecran d'acuité LCD-700</v>
          </cell>
          <cell r="G793">
            <v>79.17</v>
          </cell>
          <cell r="H793">
            <v>156.38518518518521</v>
          </cell>
          <cell r="I793">
            <v>0.15</v>
          </cell>
          <cell r="J793">
            <v>132.92740740740743</v>
          </cell>
          <cell r="K793">
            <v>53.757407407407428</v>
          </cell>
          <cell r="L793">
            <v>0.67901234567901259</v>
          </cell>
          <cell r="M793">
            <v>159.51288888888891</v>
          </cell>
        </row>
        <row r="794">
          <cell r="A794" t="str">
            <v>Interpupillomèter PD-82 II</v>
          </cell>
          <cell r="B794" t="str">
            <v>AJINOMOTO</v>
          </cell>
          <cell r="C794">
            <v>42160</v>
          </cell>
          <cell r="D794" t="str">
            <v>PD100</v>
          </cell>
          <cell r="F794" t="str">
            <v>Interpupillomèter PD-82 II</v>
          </cell>
          <cell r="G794">
            <v>215.70370370370372</v>
          </cell>
          <cell r="H794">
            <v>437.8785185185186</v>
          </cell>
          <cell r="I794">
            <v>0.15</v>
          </cell>
          <cell r="J794">
            <v>372.19674074074084</v>
          </cell>
          <cell r="K794">
            <v>156.49303703703711</v>
          </cell>
          <cell r="L794">
            <v>0.72550000000000026</v>
          </cell>
          <cell r="M794">
            <v>446.63608888888899</v>
          </cell>
        </row>
        <row r="795">
          <cell r="A795" t="str">
            <v>Fronto focomètre automatique DL-800 sans imprimante</v>
          </cell>
          <cell r="B795" t="str">
            <v>AJINOMOTO</v>
          </cell>
          <cell r="C795">
            <v>42160</v>
          </cell>
          <cell r="D795" t="str">
            <v>DL800</v>
          </cell>
          <cell r="E795" t="str">
            <v>8604-0800-00</v>
          </cell>
          <cell r="F795" t="str">
            <v>Fronto focomètre automatique DL-800 sans imprimante</v>
          </cell>
          <cell r="G795">
            <v>899.66</v>
          </cell>
          <cell r="H795">
            <v>1798.4296296296295</v>
          </cell>
          <cell r="I795">
            <v>0.15</v>
          </cell>
          <cell r="J795">
            <v>1528.6651851851852</v>
          </cell>
          <cell r="K795">
            <v>629.00518518518527</v>
          </cell>
          <cell r="L795">
            <v>0.69915877685479544</v>
          </cell>
          <cell r="M795">
            <v>1834.3982222222223</v>
          </cell>
        </row>
        <row r="796">
          <cell r="A796" t="str">
            <v>Fronto focomètre automatique DL-900 avec imprimante</v>
          </cell>
          <cell r="B796" t="str">
            <v>AJINOMOTO</v>
          </cell>
          <cell r="C796">
            <v>42160</v>
          </cell>
          <cell r="D796" t="str">
            <v>DL900</v>
          </cell>
          <cell r="E796" t="str">
            <v>8604-0900-00</v>
          </cell>
          <cell r="F796" t="str">
            <v>Fronto focomètre automatique DL-900 avec imprimante</v>
          </cell>
          <cell r="G796">
            <v>1068.8</v>
          </cell>
          <cell r="H796">
            <v>2111.1999999999998</v>
          </cell>
          <cell r="I796">
            <v>0.15</v>
          </cell>
          <cell r="J796">
            <v>1794.52</v>
          </cell>
          <cell r="K796">
            <v>725.72</v>
          </cell>
          <cell r="L796">
            <v>0.67900449101796412</v>
          </cell>
          <cell r="M796">
            <v>2153.424</v>
          </cell>
        </row>
        <row r="797">
          <cell r="A797" t="str">
            <v>Fronto focomètre automatique SLM-4000 ( écran noir et blanc )</v>
          </cell>
          <cell r="B797" t="str">
            <v>AJINOMOTO</v>
          </cell>
          <cell r="C797">
            <v>41480</v>
          </cell>
          <cell r="D797" t="str">
            <v>AL103</v>
          </cell>
          <cell r="E797" t="str">
            <v>8604-0040-00</v>
          </cell>
          <cell r="F797" t="str">
            <v>Fronto focomètre automatique SLM-4000 ( écran noir et blanc )</v>
          </cell>
          <cell r="G797">
            <v>831.29</v>
          </cell>
          <cell r="H797">
            <v>1642.0444444444445</v>
          </cell>
          <cell r="I797">
            <v>0.15</v>
          </cell>
          <cell r="J797">
            <v>1395.7377777777779</v>
          </cell>
          <cell r="K797">
            <v>564.4477777777779</v>
          </cell>
          <cell r="L797">
            <v>0.67900224684259158</v>
          </cell>
          <cell r="M797">
            <v>1674.8853333333334</v>
          </cell>
        </row>
        <row r="798">
          <cell r="A798" t="str">
            <v>Fronto focomètre automatique SLM-5000 ( écran couleur )</v>
          </cell>
          <cell r="B798" t="str">
            <v>AJINOMOTO</v>
          </cell>
          <cell r="C798">
            <v>41481</v>
          </cell>
          <cell r="D798" t="str">
            <v>AL203</v>
          </cell>
          <cell r="E798" t="str">
            <v>8604-0050-00</v>
          </cell>
          <cell r="F798" t="str">
            <v>Fronto focomètre automatique SLM-5000 ( écran couleur )</v>
          </cell>
          <cell r="G798">
            <v>989.63</v>
          </cell>
          <cell r="H798">
            <v>1954.814814814815</v>
          </cell>
          <cell r="I798">
            <v>0.15</v>
          </cell>
          <cell r="J798">
            <v>1661.5925925925928</v>
          </cell>
          <cell r="K798">
            <v>671.96259259259284</v>
          </cell>
          <cell r="L798">
            <v>0.6790038626482553</v>
          </cell>
          <cell r="M798">
            <v>1993.9111111111113</v>
          </cell>
        </row>
        <row r="799">
          <cell r="A799" t="str">
            <v>Fronto focomètre automatique SLM-6000 ( inclus mesure UV &amp; PD )</v>
          </cell>
          <cell r="B799" t="str">
            <v>AJINOMOTO</v>
          </cell>
          <cell r="C799">
            <v>42160</v>
          </cell>
          <cell r="D799" t="str">
            <v>AL303</v>
          </cell>
          <cell r="E799" t="str">
            <v>8604-0060-00</v>
          </cell>
          <cell r="F799" t="str">
            <v>Fronto focomètre automatique SLM-6000 ( inclus mesure UV &amp; PD )</v>
          </cell>
          <cell r="G799">
            <v>1306.31</v>
          </cell>
          <cell r="H799">
            <v>2580.3555555555558</v>
          </cell>
          <cell r="I799">
            <v>0.15</v>
          </cell>
          <cell r="J799">
            <v>2193.3022222222226</v>
          </cell>
          <cell r="K799">
            <v>886.99222222222261</v>
          </cell>
          <cell r="L799">
            <v>0.67900591913268871</v>
          </cell>
          <cell r="M799">
            <v>2631.9626666666668</v>
          </cell>
        </row>
        <row r="800">
          <cell r="A800" t="str">
            <v>Fronto focomètre manuel LM-25 ( lecture interne avec prismes )</v>
          </cell>
          <cell r="B800" t="str">
            <v>AJINOMOTO</v>
          </cell>
          <cell r="C800">
            <v>42160</v>
          </cell>
          <cell r="D800" t="str">
            <v>ML213</v>
          </cell>
          <cell r="E800" t="str">
            <v>7260027</v>
          </cell>
          <cell r="F800" t="str">
            <v>Fronto focomètre manuel LM-25 ( lecture interne avec prismes )</v>
          </cell>
          <cell r="G800">
            <v>593.18518518518522</v>
          </cell>
          <cell r="H800">
            <v>1204.1659259259259</v>
          </cell>
          <cell r="I800">
            <v>0.15</v>
          </cell>
          <cell r="J800">
            <v>1023.541037037037</v>
          </cell>
          <cell r="K800">
            <v>430.35585185185175</v>
          </cell>
          <cell r="L800">
            <v>0.72549999999999981</v>
          </cell>
          <cell r="M800">
            <v>1228.2492444444442</v>
          </cell>
        </row>
        <row r="801">
          <cell r="A801" t="str">
            <v>Encre pour fronto-focomètre manuel</v>
          </cell>
          <cell r="B801" t="str">
            <v>AJINOMOTO</v>
          </cell>
          <cell r="C801">
            <v>42160</v>
          </cell>
          <cell r="D801" t="str">
            <v>ML506</v>
          </cell>
          <cell r="F801" t="str">
            <v>Encre pour fronto-focomètre manuel</v>
          </cell>
          <cell r="G801">
            <v>4.6222222222222227</v>
          </cell>
          <cell r="H801">
            <v>9.3831111111111127</v>
          </cell>
          <cell r="I801">
            <v>0.15</v>
          </cell>
          <cell r="J801">
            <v>7.9756444444444456</v>
          </cell>
          <cell r="K801">
            <v>3.353422222222223</v>
          </cell>
          <cell r="L801">
            <v>0.72550000000000014</v>
          </cell>
          <cell r="M801">
            <v>9.5707733333333351</v>
          </cell>
        </row>
        <row r="802">
          <cell r="A802" t="str">
            <v>Ampoule de rechange pour fronto-focomètre LM-25</v>
          </cell>
          <cell r="B802" t="str">
            <v>AJINOMOTO</v>
          </cell>
          <cell r="C802">
            <v>42160</v>
          </cell>
          <cell r="D802" t="str">
            <v>ML502</v>
          </cell>
          <cell r="F802" t="str">
            <v>Ampoule de rechange pour fronto-focomètre LM-25</v>
          </cell>
          <cell r="G802">
            <v>2.5422222222222226</v>
          </cell>
          <cell r="H802">
            <v>5.1607111111111124</v>
          </cell>
          <cell r="I802">
            <v>0.15</v>
          </cell>
          <cell r="J802">
            <v>4.3866044444444459</v>
          </cell>
          <cell r="K802">
            <v>1.8443822222222233</v>
          </cell>
          <cell r="L802">
            <v>0.72550000000000026</v>
          </cell>
          <cell r="M802">
            <v>5.2639253333333347</v>
          </cell>
        </row>
        <row r="803">
          <cell r="A803" t="str">
            <v>Boite de 226 verres non-diaphragmés</v>
          </cell>
          <cell r="B803" t="str">
            <v>AJINOMOTO</v>
          </cell>
          <cell r="C803">
            <v>42160</v>
          </cell>
          <cell r="D803" t="str">
            <v>TL101</v>
          </cell>
          <cell r="E803" t="str">
            <v>8204-8226-00</v>
          </cell>
          <cell r="F803" t="str">
            <v>Boite de 226 verres non-diaphragmés</v>
          </cell>
          <cell r="G803">
            <v>419.6</v>
          </cell>
          <cell r="H803">
            <v>828.84148148148154</v>
          </cell>
          <cell r="I803">
            <v>0.15</v>
          </cell>
          <cell r="J803">
            <v>704.51525925925932</v>
          </cell>
          <cell r="K803">
            <v>284.9152592592593</v>
          </cell>
          <cell r="L803">
            <v>0.67901634713836823</v>
          </cell>
          <cell r="M803">
            <v>845.41831111111117</v>
          </cell>
        </row>
        <row r="804">
          <cell r="A804" t="str">
            <v>Boite de 68 verres non-diaphragmés pour périmétrie ( pas de cyl + )</v>
          </cell>
          <cell r="B804" t="str">
            <v>AJINOMOTO</v>
          </cell>
          <cell r="C804">
            <v>42160</v>
          </cell>
          <cell r="D804">
            <v>405410035</v>
          </cell>
          <cell r="E804" t="str">
            <v>8508-8000-05</v>
          </cell>
          <cell r="F804" t="str">
            <v>Boite de 68 verres non-diaphragmés pour périmétrie ( pas de cyl + )</v>
          </cell>
          <cell r="G804">
            <v>213.76</v>
          </cell>
          <cell r="H804">
            <v>422.24</v>
          </cell>
          <cell r="I804">
            <v>0.15</v>
          </cell>
          <cell r="J804">
            <v>358.904</v>
          </cell>
          <cell r="K804">
            <v>145.14400000000001</v>
          </cell>
          <cell r="L804">
            <v>0.67900449101796412</v>
          </cell>
          <cell r="M804">
            <v>430.6848</v>
          </cell>
        </row>
        <row r="805">
          <cell r="A805" t="str">
            <v>Album 24 planches, Ishihara</v>
          </cell>
          <cell r="B805" t="str">
            <v>AJINOMOTO</v>
          </cell>
          <cell r="C805">
            <v>42160</v>
          </cell>
          <cell r="D805">
            <v>47600</v>
          </cell>
          <cell r="E805" t="str">
            <v>40213712</v>
          </cell>
          <cell r="F805" t="str">
            <v>Album 24 planches, Ishihara</v>
          </cell>
          <cell r="G805">
            <v>63.34</v>
          </cell>
          <cell r="H805">
            <v>125.10814814814816</v>
          </cell>
          <cell r="I805">
            <v>0.15</v>
          </cell>
          <cell r="J805">
            <v>106.34192592592593</v>
          </cell>
          <cell r="K805">
            <v>43.001925925925931</v>
          </cell>
          <cell r="L805">
            <v>0.67890631395525625</v>
          </cell>
          <cell r="M805">
            <v>127.61031111111112</v>
          </cell>
        </row>
        <row r="806">
          <cell r="A806" t="str">
            <v>Cornéo topographe CT-1000</v>
          </cell>
          <cell r="B806" t="str">
            <v>AJINOMOTO</v>
          </cell>
          <cell r="C806">
            <v>42160</v>
          </cell>
          <cell r="D806" t="str">
            <v>CT123</v>
          </cell>
          <cell r="E806" t="str">
            <v>8219-0922-01</v>
          </cell>
          <cell r="F806" t="str">
            <v>Cornéo topographe CT-1000</v>
          </cell>
          <cell r="G806">
            <v>3166.8</v>
          </cell>
          <cell r="H806">
            <v>6255.4074074074078</v>
          </cell>
          <cell r="I806">
            <v>0.15</v>
          </cell>
          <cell r="J806">
            <v>5317.0962962962967</v>
          </cell>
          <cell r="K806">
            <v>2150.2962962962965</v>
          </cell>
          <cell r="L806">
            <v>0.67901234567901236</v>
          </cell>
          <cell r="M806">
            <v>6380.5155555555557</v>
          </cell>
        </row>
        <row r="807">
          <cell r="A807" t="str">
            <v>Carte vidéo USB pour connexion ordinateur portable au Cornéo topographe CT-1000</v>
          </cell>
          <cell r="B807" t="str">
            <v>AJINOMOTO</v>
          </cell>
          <cell r="C807">
            <v>42160</v>
          </cell>
          <cell r="D807" t="str">
            <v>CT503</v>
          </cell>
          <cell r="E807" t="str">
            <v>8219-8000-00</v>
          </cell>
          <cell r="F807" t="str">
            <v>Carte vidéo USB pour connexion ordinateur portable au Cornéo topographe CT-1000</v>
          </cell>
          <cell r="G807">
            <v>67.290000000000006</v>
          </cell>
          <cell r="H807">
            <v>132.92740740740743</v>
          </cell>
          <cell r="I807">
            <v>0.15</v>
          </cell>
          <cell r="J807">
            <v>112.98829629629631</v>
          </cell>
          <cell r="K807">
            <v>45.698296296296306</v>
          </cell>
          <cell r="L807">
            <v>0.67912462916178185</v>
          </cell>
          <cell r="M807">
            <v>135.58595555555556</v>
          </cell>
        </row>
        <row r="808">
          <cell r="A808" t="str">
            <v>Œil test pour calibration du Cornéo topographe CT-1000</v>
          </cell>
          <cell r="B808" t="str">
            <v>AJINOMOTO</v>
          </cell>
          <cell r="C808">
            <v>42160</v>
          </cell>
          <cell r="D808" t="str">
            <v>CT501</v>
          </cell>
          <cell r="E808" t="str">
            <v>11600</v>
          </cell>
          <cell r="F808" t="str">
            <v>Œil test pour calibration du Cornéo topographe CT-1000</v>
          </cell>
          <cell r="G808">
            <v>150.41999999999999</v>
          </cell>
          <cell r="H808">
            <v>297.13185185185182</v>
          </cell>
          <cell r="I808">
            <v>0.15</v>
          </cell>
          <cell r="J808">
            <v>252.56207407407405</v>
          </cell>
          <cell r="K808">
            <v>102.14207407407406</v>
          </cell>
          <cell r="L808">
            <v>0.67904583216376857</v>
          </cell>
          <cell r="M808">
            <v>303.07448888888882</v>
          </cell>
        </row>
        <row r="809">
          <cell r="A809" t="str">
            <v>Logiciel OPD (Analyse de Zernicke) pour Cornéo topographe CT-1000</v>
          </cell>
          <cell r="B809" t="str">
            <v>AJINOMOTO</v>
          </cell>
          <cell r="C809">
            <v>42160</v>
          </cell>
          <cell r="D809" t="str">
            <v>CT504</v>
          </cell>
          <cell r="F809" t="str">
            <v>Logiciel OPD (Analyse de Zernicke) pour Cornéo topographe CT-1000</v>
          </cell>
          <cell r="G809">
            <v>269.62962962962968</v>
          </cell>
          <cell r="H809">
            <v>547.34814814814831</v>
          </cell>
          <cell r="I809">
            <v>0.15</v>
          </cell>
          <cell r="J809">
            <v>465.24592592592609</v>
          </cell>
          <cell r="K809">
            <v>195.61629629629641</v>
          </cell>
          <cell r="L809">
            <v>0.72550000000000026</v>
          </cell>
          <cell r="M809">
            <v>558.29511111111128</v>
          </cell>
        </row>
        <row r="810">
          <cell r="A810" t="str">
            <v>Logiciel NV+SD (Export numérique et calcul statistique) pour Cornéo topographe CT-1000</v>
          </cell>
          <cell r="B810" t="str">
            <v>AJINOMOTO</v>
          </cell>
          <cell r="C810">
            <v>42160</v>
          </cell>
          <cell r="D810" t="str">
            <v>CT505</v>
          </cell>
          <cell r="F810" t="str">
            <v>Logiciel NV+SD (Export numérique et calcul statistique) pour Cornéo topographe CT-1000</v>
          </cell>
          <cell r="G810">
            <v>115.55555555555556</v>
          </cell>
          <cell r="H810">
            <v>234.57777777777778</v>
          </cell>
          <cell r="I810">
            <v>0.15</v>
          </cell>
          <cell r="J810">
            <v>199.39111111111112</v>
          </cell>
          <cell r="K810">
            <v>83.835555555555558</v>
          </cell>
          <cell r="L810">
            <v>0.72550000000000003</v>
          </cell>
          <cell r="M810">
            <v>239.26933333333332</v>
          </cell>
        </row>
        <row r="811">
          <cell r="A811" t="str">
            <v>Adaptateur USB pour Cornéo topographe CT-1000</v>
          </cell>
          <cell r="B811" t="str">
            <v>AJINOMOTO</v>
          </cell>
          <cell r="C811">
            <v>42160</v>
          </cell>
          <cell r="D811" t="str">
            <v>CT507</v>
          </cell>
          <cell r="E811" t="str">
            <v>8302-8001-00</v>
          </cell>
          <cell r="F811" t="str">
            <v>Adaptateur USB pour Cornéo topographe CT-1000</v>
          </cell>
          <cell r="G811">
            <v>55.42</v>
          </cell>
          <cell r="H811">
            <v>109.46962962962965</v>
          </cell>
          <cell r="I811">
            <v>0.15</v>
          </cell>
          <cell r="J811">
            <v>93.049185185185209</v>
          </cell>
          <cell r="K811">
            <v>37.629185185185207</v>
          </cell>
          <cell r="L811">
            <v>0.67898204953419716</v>
          </cell>
          <cell r="M811">
            <v>111.65902222222225</v>
          </cell>
        </row>
        <row r="812">
          <cell r="A812" t="str">
            <v>Télecommande pour Ecran d'acuité LCD 900P</v>
          </cell>
          <cell r="B812" t="str">
            <v>AJINOMOTO</v>
          </cell>
          <cell r="C812">
            <v>41519</v>
          </cell>
          <cell r="D812" t="str">
            <v>NC</v>
          </cell>
          <cell r="F812" t="str">
            <v>Télecommande pour Ecran d'acuité LCD 900P</v>
          </cell>
          <cell r="G812">
            <v>21.42</v>
          </cell>
          <cell r="H812">
            <v>64.260000000000005</v>
          </cell>
          <cell r="I812">
            <v>0.15</v>
          </cell>
          <cell r="J812">
            <v>54.621000000000002</v>
          </cell>
          <cell r="K812">
            <v>33.201000000000001</v>
          </cell>
          <cell r="L812">
            <v>1.5499999999999998</v>
          </cell>
          <cell r="M812">
            <v>65.545199999999994</v>
          </cell>
        </row>
        <row r="813">
          <cell r="A813" t="str">
            <v>Lunette polarisée pour LCD 900P</v>
          </cell>
          <cell r="B813" t="str">
            <v>AJINOMOTO</v>
          </cell>
          <cell r="C813">
            <v>42160</v>
          </cell>
          <cell r="D813" t="str">
            <v>LC704</v>
          </cell>
          <cell r="E813" t="str">
            <v>8241-5024-01</v>
          </cell>
          <cell r="F813" t="str">
            <v>Lunette polarisée pour LCD 900P</v>
          </cell>
          <cell r="G813">
            <v>14.7</v>
          </cell>
          <cell r="H813">
            <v>42.839999999999996</v>
          </cell>
          <cell r="I813">
            <v>0.15</v>
          </cell>
          <cell r="J813">
            <v>36.413999999999994</v>
          </cell>
          <cell r="K813">
            <v>21.713999999999995</v>
          </cell>
          <cell r="L813">
            <v>1.4771428571428569</v>
          </cell>
          <cell r="M813">
            <v>43.696799999999989</v>
          </cell>
        </row>
        <row r="815">
          <cell r="A815" t="str">
            <v>OPTOPOL</v>
          </cell>
          <cell r="F815" t="str">
            <v>OPTOPOL</v>
          </cell>
        </row>
        <row r="816">
          <cell r="A816" t="str">
            <v>Logiciel Iris RC/SL pour CR-2/CR-2 PLUS</v>
          </cell>
          <cell r="B816" t="str">
            <v>OPTOPOL</v>
          </cell>
          <cell r="C816">
            <v>40995</v>
          </cell>
          <cell r="D816" t="str">
            <v>NC</v>
          </cell>
          <cell r="F816" t="str">
            <v>Logiciel Iris RC/SL pour CR-2/CR-2 PLUS</v>
          </cell>
          <cell r="G816">
            <v>840</v>
          </cell>
          <cell r="H816">
            <v>1680</v>
          </cell>
          <cell r="I816">
            <v>0.15</v>
          </cell>
          <cell r="J816">
            <v>1428</v>
          </cell>
          <cell r="K816">
            <v>588</v>
          </cell>
          <cell r="L816">
            <v>0.7</v>
          </cell>
          <cell r="M816">
            <v>1713.6</v>
          </cell>
        </row>
        <row r="817">
          <cell r="A817" t="str">
            <v>Logiciel Iris RC/SL pour CX1/CF1</v>
          </cell>
          <cell r="B817" t="str">
            <v>OPTOPOL</v>
          </cell>
          <cell r="C817">
            <v>41542</v>
          </cell>
          <cell r="D817" t="str">
            <v>IRISCXCF</v>
          </cell>
          <cell r="E817" t="str">
            <v>8512-6001-00</v>
          </cell>
          <cell r="F817" t="str">
            <v>Logiciel Iris RC/SL pour CX1/CF1</v>
          </cell>
          <cell r="G817">
            <v>1837.5</v>
          </cell>
          <cell r="H817">
            <v>3500</v>
          </cell>
          <cell r="I817">
            <v>0.15</v>
          </cell>
          <cell r="J817">
            <v>2975</v>
          </cell>
          <cell r="K817">
            <v>1137.5</v>
          </cell>
          <cell r="L817">
            <v>0.61904761904761907</v>
          </cell>
          <cell r="M817">
            <v>3570</v>
          </cell>
        </row>
        <row r="818">
          <cell r="A818" t="str">
            <v>Logiciel Iris RC/SL - license de revisualisation</v>
          </cell>
          <cell r="B818" t="str">
            <v>OPTOPOL</v>
          </cell>
          <cell r="C818">
            <v>40995</v>
          </cell>
          <cell r="D818" t="str">
            <v>NC</v>
          </cell>
          <cell r="F818" t="str">
            <v>Logiciel Iris RC/SL - license de revisualisation</v>
          </cell>
          <cell r="G818">
            <v>390</v>
          </cell>
          <cell r="H818">
            <v>780</v>
          </cell>
          <cell r="I818">
            <v>0.15</v>
          </cell>
          <cell r="J818">
            <v>663</v>
          </cell>
          <cell r="K818">
            <v>273</v>
          </cell>
          <cell r="L818">
            <v>0.7</v>
          </cell>
          <cell r="M818">
            <v>795.6</v>
          </cell>
        </row>
        <row r="820">
          <cell r="A820" t="str">
            <v>CANON</v>
          </cell>
          <cell r="F820" t="str">
            <v>CANON</v>
          </cell>
        </row>
        <row r="821">
          <cell r="A821" t="str">
            <v>Module angio - OCT A pour OCT CANON HS100</v>
          </cell>
          <cell r="B821" t="str">
            <v>CANON</v>
          </cell>
          <cell r="C821">
            <v>42318</v>
          </cell>
          <cell r="D821" t="str">
            <v>NC</v>
          </cell>
          <cell r="E821" t="str">
            <v>8509-6000-05</v>
          </cell>
          <cell r="F821" t="str">
            <v>Module angio - OCT A pour OCT CANON HS100</v>
          </cell>
          <cell r="G821">
            <v>9094.5</v>
          </cell>
          <cell r="H821">
            <v>17997.458850000003</v>
          </cell>
          <cell r="I821">
            <v>0.15</v>
          </cell>
          <cell r="J821">
            <v>15297.840022500002</v>
          </cell>
          <cell r="K821">
            <v>6203.3400225000023</v>
          </cell>
          <cell r="L821">
            <v>0.68209797377535897</v>
          </cell>
          <cell r="M821">
            <v>18357.408027000001</v>
          </cell>
        </row>
        <row r="822">
          <cell r="A822" t="str">
            <v>Module angio - OCT A pour OCT CANON HS100 ( offre de lancement ) CANCELED</v>
          </cell>
          <cell r="B822" t="str">
            <v>CANON</v>
          </cell>
          <cell r="C822">
            <v>42318</v>
          </cell>
          <cell r="D822" t="str">
            <v>NC</v>
          </cell>
          <cell r="F822" t="str">
            <v>Module angio - OCT A pour OCT CANON HS100 ( offre de lancement ) CANCELED</v>
          </cell>
          <cell r="G822">
            <v>0</v>
          </cell>
          <cell r="H822">
            <v>0</v>
          </cell>
          <cell r="I822">
            <v>0.15</v>
          </cell>
          <cell r="J822">
            <v>0</v>
          </cell>
          <cell r="K822">
            <v>0</v>
          </cell>
          <cell r="L822" t="e">
            <v>#DIV/0!</v>
          </cell>
          <cell r="M822">
            <v>0</v>
          </cell>
        </row>
        <row r="823">
          <cell r="A823" t="str">
            <v xml:space="preserve">OCT CANON HS100 inclus table et PC complet </v>
          </cell>
          <cell r="B823" t="str">
            <v>CANON</v>
          </cell>
          <cell r="C823">
            <v>42151</v>
          </cell>
          <cell r="D823" t="str">
            <v>OCTHS100S</v>
          </cell>
          <cell r="E823" t="str">
            <v>8509-0100-01</v>
          </cell>
          <cell r="F823" t="str">
            <v xml:space="preserve">OCT CANON HS100 inclus table et PC complet </v>
          </cell>
          <cell r="G823">
            <v>43575</v>
          </cell>
          <cell r="H823">
            <v>67825.358999999997</v>
          </cell>
          <cell r="I823">
            <v>0.15</v>
          </cell>
          <cell r="J823">
            <v>57651.55515</v>
          </cell>
          <cell r="K823">
            <v>14076.55515</v>
          </cell>
          <cell r="L823">
            <v>0.323042</v>
          </cell>
          <cell r="M823">
            <v>69181.866179999997</v>
          </cell>
        </row>
        <row r="824">
          <cell r="A824" t="str">
            <v>OCT CANON HS100 inclus table et PC complet avec 2 licences revisualisation</v>
          </cell>
          <cell r="B824" t="str">
            <v>CANON</v>
          </cell>
          <cell r="C824">
            <v>42056</v>
          </cell>
          <cell r="D824" t="str">
            <v>OCTHS100</v>
          </cell>
          <cell r="E824" t="str">
            <v>8509-0100-00</v>
          </cell>
          <cell r="F824" t="str">
            <v>OCT CANON HS100 inclus table et PC complet avec 2 licences revisualisation</v>
          </cell>
          <cell r="G824">
            <v>44625</v>
          </cell>
          <cell r="H824">
            <v>69459.705000000002</v>
          </cell>
          <cell r="I824">
            <v>0.15</v>
          </cell>
          <cell r="J824">
            <v>59040.749250000001</v>
          </cell>
          <cell r="K824">
            <v>14415.749250000001</v>
          </cell>
          <cell r="L824">
            <v>0.323042</v>
          </cell>
          <cell r="M824">
            <v>70848.899099999995</v>
          </cell>
        </row>
        <row r="825">
          <cell r="A825" t="str">
            <v>Table pour OCT CANON sans transformateur d'isolation</v>
          </cell>
          <cell r="B825" t="str">
            <v>CANON</v>
          </cell>
          <cell r="C825">
            <v>41673</v>
          </cell>
          <cell r="D825" t="str">
            <v>2315V850</v>
          </cell>
          <cell r="E825" t="str">
            <v>8509-8000-00</v>
          </cell>
          <cell r="F825" t="str">
            <v>Table pour OCT CANON sans transformateur d'isolation</v>
          </cell>
          <cell r="G825">
            <v>840</v>
          </cell>
          <cell r="H825">
            <v>1527.96</v>
          </cell>
          <cell r="I825">
            <v>0.15</v>
          </cell>
          <cell r="J825">
            <v>1298.7660000000001</v>
          </cell>
          <cell r="K825">
            <v>458.76600000000008</v>
          </cell>
          <cell r="L825">
            <v>0.54615000000000014</v>
          </cell>
          <cell r="M825">
            <v>1558.5192</v>
          </cell>
        </row>
        <row r="826">
          <cell r="A826" t="str">
            <v>Moniteur 21,5" LCD HP pour OCT HS100</v>
          </cell>
          <cell r="B826" t="str">
            <v>CANON</v>
          </cell>
          <cell r="C826">
            <v>41673</v>
          </cell>
          <cell r="D826" t="str">
            <v>OCTHS100MONIT</v>
          </cell>
          <cell r="E826" t="str">
            <v>8002-0021-51</v>
          </cell>
          <cell r="F826" t="str">
            <v>Moniteur 21,5" LCD HP pour OCT HS100</v>
          </cell>
          <cell r="G826">
            <v>204.01</v>
          </cell>
          <cell r="H826">
            <v>306</v>
          </cell>
          <cell r="I826">
            <v>0.15</v>
          </cell>
          <cell r="J826">
            <v>260.10000000000002</v>
          </cell>
          <cell r="K826">
            <v>56.090000000000032</v>
          </cell>
          <cell r="L826">
            <v>0.27493750306357551</v>
          </cell>
          <cell r="M826">
            <v>312.12</v>
          </cell>
        </row>
        <row r="827">
          <cell r="A827" t="str">
            <v>Transformateur d'isolation</v>
          </cell>
          <cell r="B827" t="str">
            <v>CANON</v>
          </cell>
          <cell r="C827">
            <v>41674</v>
          </cell>
          <cell r="D827" t="str">
            <v>2320V696</v>
          </cell>
          <cell r="E827" t="str">
            <v>8509-5000-00</v>
          </cell>
          <cell r="F827" t="str">
            <v>Transformateur d'isolation</v>
          </cell>
          <cell r="G827">
            <v>315</v>
          </cell>
          <cell r="H827">
            <v>572.98500000000001</v>
          </cell>
          <cell r="I827">
            <v>0.15</v>
          </cell>
          <cell r="J827">
            <v>487.03725000000003</v>
          </cell>
          <cell r="K827">
            <v>172.03725000000003</v>
          </cell>
          <cell r="L827">
            <v>0.54615000000000014</v>
          </cell>
          <cell r="M827">
            <v>584.44470000000001</v>
          </cell>
        </row>
        <row r="828">
          <cell r="A828" t="str">
            <v>Table pour OCT CANON et CR2 sans transformateur d'isolation</v>
          </cell>
          <cell r="B828" t="str">
            <v>CANON</v>
          </cell>
          <cell r="C828">
            <v>42111</v>
          </cell>
          <cell r="D828" t="str">
            <v>NC</v>
          </cell>
          <cell r="F828" t="str">
            <v>Table pour OCT CANON et CR2 sans transformateur d'isolation</v>
          </cell>
          <cell r="G828">
            <v>1530</v>
          </cell>
          <cell r="H828">
            <v>2864.9250000000002</v>
          </cell>
          <cell r="I828">
            <v>0.15</v>
          </cell>
          <cell r="J828">
            <v>2435.1862500000002</v>
          </cell>
          <cell r="K828">
            <v>905.1862500000002</v>
          </cell>
          <cell r="L828">
            <v>0.59162500000000018</v>
          </cell>
          <cell r="M828">
            <v>2922.2235000000001</v>
          </cell>
        </row>
        <row r="829">
          <cell r="A829" t="str">
            <v>Ordinateur HP Pour OCT HS100 ( complet )</v>
          </cell>
          <cell r="B829" t="str">
            <v>CANON</v>
          </cell>
          <cell r="C829">
            <v>41289</v>
          </cell>
          <cell r="D829" t="str">
            <v>OCTHS100ORDINATEUR</v>
          </cell>
          <cell r="E829" t="str">
            <v>8509-6000-04</v>
          </cell>
          <cell r="F829" t="str">
            <v>Ordinateur HP Pour OCT HS100 ( complet )</v>
          </cell>
          <cell r="G829">
            <v>5171.25</v>
          </cell>
          <cell r="H829">
            <v>7525.2030000000004</v>
          </cell>
          <cell r="I829">
            <v>0.15</v>
          </cell>
          <cell r="J829">
            <v>6396.4225500000002</v>
          </cell>
          <cell r="K829">
            <v>1225.1725500000002</v>
          </cell>
          <cell r="L829">
            <v>0.23692000000000005</v>
          </cell>
          <cell r="M829">
            <v>7675.7070599999997</v>
          </cell>
        </row>
        <row r="830">
          <cell r="A830" t="str">
            <v>Module SA pour OCT CANON</v>
          </cell>
          <cell r="B830" t="str">
            <v>CANON</v>
          </cell>
          <cell r="C830">
            <v>41673</v>
          </cell>
          <cell r="D830" t="str">
            <v>OCTSAHS100</v>
          </cell>
          <cell r="E830" t="str">
            <v>8509-8000-06</v>
          </cell>
          <cell r="F830" t="str">
            <v>Module SA pour OCT CANON</v>
          </cell>
          <cell r="G830">
            <v>1301.52</v>
          </cell>
          <cell r="H830">
            <v>1691.9760000000001</v>
          </cell>
          <cell r="I830">
            <v>0.15</v>
          </cell>
          <cell r="J830">
            <v>1438.1796000000002</v>
          </cell>
          <cell r="K830">
            <v>136.65960000000018</v>
          </cell>
          <cell r="L830">
            <v>0.10500000000000013</v>
          </cell>
          <cell r="M830">
            <v>1725.8155200000001</v>
          </cell>
        </row>
        <row r="831">
          <cell r="A831" t="str">
            <v>2 licences flottantes de revisualisation pour OCT HS100S</v>
          </cell>
          <cell r="B831" t="str">
            <v>CANON</v>
          </cell>
          <cell r="C831">
            <v>42152</v>
          </cell>
          <cell r="E831" t="str">
            <v>8003-6003-03</v>
          </cell>
          <cell r="F831" t="str">
            <v>2 licences flottantes de revisualisation pour OCT HS100S</v>
          </cell>
          <cell r="G831">
            <v>840</v>
          </cell>
          <cell r="H831">
            <v>1855.38</v>
          </cell>
          <cell r="I831">
            <v>0.15</v>
          </cell>
          <cell r="J831">
            <v>1577.0730000000001</v>
          </cell>
          <cell r="K831">
            <v>737.07300000000009</v>
          </cell>
          <cell r="L831">
            <v>0.87746785714285724</v>
          </cell>
          <cell r="M831">
            <v>1892.4875999999999</v>
          </cell>
        </row>
        <row r="832">
          <cell r="A832" t="str">
            <v>Licence serveur Canon OSP RX</v>
          </cell>
          <cell r="B832" t="str">
            <v>CANON</v>
          </cell>
          <cell r="C832">
            <v>42268</v>
          </cell>
          <cell r="D832" t="str">
            <v>1922A268AA</v>
          </cell>
          <cell r="E832" t="str">
            <v>8509-6000-00</v>
          </cell>
          <cell r="F832" t="str">
            <v>Licence serveur Canon OSP RX</v>
          </cell>
          <cell r="G832">
            <v>1365</v>
          </cell>
          <cell r="H832">
            <v>2411.9940000000001</v>
          </cell>
          <cell r="I832">
            <v>0.15</v>
          </cell>
          <cell r="J832">
            <v>2050.1949</v>
          </cell>
          <cell r="K832">
            <v>685.19489999999996</v>
          </cell>
          <cell r="L832">
            <v>0.50197428571428571</v>
          </cell>
          <cell r="M832">
            <v>2460.2338799999998</v>
          </cell>
        </row>
        <row r="833">
          <cell r="A833" t="str">
            <v>Licence de revisualisation Canon OSP RX</v>
          </cell>
          <cell r="B833" t="str">
            <v>CANON</v>
          </cell>
          <cell r="C833">
            <v>42268</v>
          </cell>
          <cell r="D833" t="str">
            <v>1922A272AA</v>
          </cell>
          <cell r="E833" t="str">
            <v>8509-6000-01</v>
          </cell>
          <cell r="F833" t="str">
            <v>Licence de revisualisation Canon OSP RX</v>
          </cell>
          <cell r="G833">
            <v>840</v>
          </cell>
          <cell r="H833">
            <v>1484.3039999999999</v>
          </cell>
          <cell r="I833">
            <v>0.15</v>
          </cell>
          <cell r="J833">
            <v>1261.6583999999998</v>
          </cell>
          <cell r="K833">
            <v>421.6583999999998</v>
          </cell>
          <cell r="L833">
            <v>0.50197428571428548</v>
          </cell>
          <cell r="M833">
            <v>1513.9900799999998</v>
          </cell>
        </row>
        <row r="834">
          <cell r="A834" t="str">
            <v>Licence Mosaique pour logiciel Canon (RICS &amp; OSP RX)</v>
          </cell>
          <cell r="B834" t="str">
            <v>CANON</v>
          </cell>
          <cell r="C834">
            <v>42160</v>
          </cell>
          <cell r="D834" t="str">
            <v>2625V972</v>
          </cell>
          <cell r="E834" t="str">
            <v>8003-6003-00</v>
          </cell>
          <cell r="F834" t="str">
            <v>Licence Mosaique pour logiciel Canon (RICS &amp; OSP RX)</v>
          </cell>
          <cell r="G834">
            <v>656.25</v>
          </cell>
          <cell r="H834">
            <v>1241.4675</v>
          </cell>
          <cell r="I834">
            <v>0.15</v>
          </cell>
          <cell r="J834">
            <v>1055.2473749999999</v>
          </cell>
          <cell r="K834">
            <v>398.99737499999992</v>
          </cell>
          <cell r="L834">
            <v>0.60799599999999987</v>
          </cell>
          <cell r="M834">
            <v>1266.2968499999999</v>
          </cell>
        </row>
        <row r="835">
          <cell r="A835" t="str">
            <v>OCT Copernicus + (inclus table - PC - transformateur isolation)</v>
          </cell>
          <cell r="B835" t="str">
            <v>CANON</v>
          </cell>
          <cell r="C835">
            <v>41879</v>
          </cell>
          <cell r="D835" t="str">
            <v xml:space="preserve">OCTCOP+    </v>
          </cell>
          <cell r="F835" t="str">
            <v>OCT Copernicus + (inclus table - PC - transformateur isolation)</v>
          </cell>
          <cell r="G835">
            <v>23970</v>
          </cell>
          <cell r="H835">
            <v>41549.598000000005</v>
          </cell>
          <cell r="I835">
            <v>0.15</v>
          </cell>
          <cell r="J835">
            <v>35317.158300000003</v>
          </cell>
          <cell r="K835">
            <v>11347.158300000003</v>
          </cell>
          <cell r="L835">
            <v>0.47339000000000009</v>
          </cell>
          <cell r="M835">
            <v>42380.589960000005</v>
          </cell>
        </row>
        <row r="836">
          <cell r="A836" t="str">
            <v>OCT Copernicus HR (inclus table - PC - transformateur isolation)</v>
          </cell>
          <cell r="B836" t="str">
            <v>CANON</v>
          </cell>
          <cell r="C836">
            <v>41719</v>
          </cell>
          <cell r="D836" t="str">
            <v>OCTCOPHR</v>
          </cell>
          <cell r="E836" t="str">
            <v>8514-0005-01</v>
          </cell>
          <cell r="F836" t="str">
            <v>OCT Copernicus HR (inclus table - PC - transformateur isolation)</v>
          </cell>
          <cell r="G836">
            <v>32025</v>
          </cell>
          <cell r="H836">
            <v>55923.336000000003</v>
          </cell>
          <cell r="I836">
            <v>0.15</v>
          </cell>
          <cell r="J836">
            <v>47534.835600000006</v>
          </cell>
          <cell r="K836">
            <v>15509.835600000006</v>
          </cell>
          <cell r="L836">
            <v>0.48430400000000018</v>
          </cell>
          <cell r="M836">
            <v>57041.802720000007</v>
          </cell>
        </row>
        <row r="837">
          <cell r="A837" t="str">
            <v>Module SA pour OCT Copernicus</v>
          </cell>
          <cell r="B837" t="str">
            <v>CANON</v>
          </cell>
          <cell r="C837">
            <v>41673</v>
          </cell>
          <cell r="D837" t="str">
            <v>OCTSA</v>
          </cell>
          <cell r="E837" t="str">
            <v>8514-8005-01</v>
          </cell>
          <cell r="F837" t="str">
            <v>Module SA pour OCT Copernicus</v>
          </cell>
          <cell r="G837">
            <v>609</v>
          </cell>
          <cell r="H837">
            <v>1392.6264000000001</v>
          </cell>
          <cell r="I837">
            <v>0.15</v>
          </cell>
          <cell r="J837">
            <v>1183.73244</v>
          </cell>
          <cell r="K837">
            <v>574.73244</v>
          </cell>
          <cell r="L837">
            <v>0.94373142857142855</v>
          </cell>
          <cell r="M837">
            <v>1420.478928</v>
          </cell>
        </row>
        <row r="838">
          <cell r="A838" t="str">
            <v>Auto-réfractokératomètre RK-F1 Canon</v>
          </cell>
          <cell r="B838" t="str">
            <v>CANON</v>
          </cell>
          <cell r="C838">
            <v>40210</v>
          </cell>
          <cell r="D838">
            <v>4070103</v>
          </cell>
          <cell r="E838" t="str">
            <v>8219-0001-00</v>
          </cell>
          <cell r="F838" t="str">
            <v>Auto-réfractokératomètre RK-F1 Canon</v>
          </cell>
          <cell r="G838">
            <v>5565</v>
          </cell>
          <cell r="H838">
            <v>8213.876400000001</v>
          </cell>
          <cell r="I838">
            <v>0.15</v>
          </cell>
          <cell r="J838">
            <v>6981.7949400000007</v>
          </cell>
          <cell r="K838">
            <v>1416.7949400000007</v>
          </cell>
          <cell r="L838">
            <v>0.25459028571428582</v>
          </cell>
          <cell r="M838">
            <v>8378.1539279999997</v>
          </cell>
        </row>
        <row r="839">
          <cell r="A839" t="str">
            <v>Auto-réfractokératomètre RK-F2 Canon</v>
          </cell>
          <cell r="B839" t="str">
            <v>CANON</v>
          </cell>
          <cell r="C839">
            <v>42053</v>
          </cell>
          <cell r="D839" t="str">
            <v>RKF2</v>
          </cell>
          <cell r="E839" t="str">
            <v>8219-0002-00</v>
          </cell>
          <cell r="F839" t="str">
            <v>Auto-réfractokératomètre RK-F2 Canon</v>
          </cell>
          <cell r="G839">
            <v>6090</v>
          </cell>
          <cell r="H839">
            <v>10128.192000000001</v>
          </cell>
          <cell r="I839">
            <v>0.15</v>
          </cell>
          <cell r="J839">
            <v>8608.9632000000001</v>
          </cell>
          <cell r="K839">
            <v>2518.9632000000001</v>
          </cell>
          <cell r="L839">
            <v>0.41362285714285718</v>
          </cell>
          <cell r="M839">
            <v>10330.75584</v>
          </cell>
        </row>
        <row r="840">
          <cell r="A840" t="str">
            <v>Tonomètre à air non contact TX-F Canon</v>
          </cell>
          <cell r="B840" t="str">
            <v>CANON</v>
          </cell>
          <cell r="C840">
            <v>40210</v>
          </cell>
          <cell r="D840" t="str">
            <v>TXF</v>
          </cell>
          <cell r="E840" t="str">
            <v>8501-0020-02</v>
          </cell>
          <cell r="F840" t="str">
            <v>Tonomètre à air non contact TX-F Canon</v>
          </cell>
          <cell r="G840">
            <v>4935</v>
          </cell>
          <cell r="H840">
            <v>6976.2288000000008</v>
          </cell>
          <cell r="I840">
            <v>0.15</v>
          </cell>
          <cell r="J840">
            <v>5929.7944800000005</v>
          </cell>
          <cell r="K840">
            <v>994.79448000000048</v>
          </cell>
          <cell r="L840">
            <v>0.20157942857142866</v>
          </cell>
          <cell r="M840">
            <v>7115.7533760000006</v>
          </cell>
        </row>
        <row r="841">
          <cell r="A841" t="str">
            <v>Tonomètre non contact Canon TX20</v>
          </cell>
          <cell r="B841" t="str">
            <v>CANON</v>
          </cell>
          <cell r="C841">
            <v>41974</v>
          </cell>
          <cell r="D841" t="str">
            <v>TX20</v>
          </cell>
          <cell r="E841" t="str">
            <v>8501-0020-00</v>
          </cell>
          <cell r="F841" t="str">
            <v>Tonomètre non contact Canon TX20</v>
          </cell>
          <cell r="G841">
            <v>5145</v>
          </cell>
          <cell r="H841">
            <v>8556.5759999999991</v>
          </cell>
          <cell r="I841">
            <v>0.15</v>
          </cell>
          <cell r="J841">
            <v>7273.0895999999993</v>
          </cell>
          <cell r="K841">
            <v>2128.0895999999993</v>
          </cell>
          <cell r="L841">
            <v>0.41362285714285701</v>
          </cell>
          <cell r="M841">
            <v>8727.7075199999981</v>
          </cell>
        </row>
        <row r="842">
          <cell r="A842" t="str">
            <v>Tonomètre / Pachymètre non contact Canon TX20P</v>
          </cell>
          <cell r="B842" t="str">
            <v>CANON</v>
          </cell>
          <cell r="C842">
            <v>41974</v>
          </cell>
          <cell r="D842" t="str">
            <v>TX20P</v>
          </cell>
          <cell r="E842" t="str">
            <v>8501-0020-01</v>
          </cell>
          <cell r="F842" t="str">
            <v>Tonomètre / Pachymètre non contact Canon TX20P</v>
          </cell>
          <cell r="G842">
            <v>6090</v>
          </cell>
          <cell r="H842">
            <v>10128.192000000001</v>
          </cell>
          <cell r="I842">
            <v>0.15</v>
          </cell>
          <cell r="J842">
            <v>8608.9632000000001</v>
          </cell>
          <cell r="K842">
            <v>2518.9632000000001</v>
          </cell>
          <cell r="L842">
            <v>0.41362285714285718</v>
          </cell>
          <cell r="M842">
            <v>10330.75584</v>
          </cell>
        </row>
        <row r="843">
          <cell r="A843" t="str">
            <v>Angiographe CF-1 Canon sans boitier photo</v>
          </cell>
          <cell r="B843" t="str">
            <v>CANON</v>
          </cell>
          <cell r="C843">
            <v>41715</v>
          </cell>
          <cell r="D843" t="str">
            <v>CF1</v>
          </cell>
          <cell r="E843" t="str">
            <v>8512-0001-00</v>
          </cell>
          <cell r="F843" t="str">
            <v>Angiographe CF-1 Canon sans boitier photo</v>
          </cell>
          <cell r="G843">
            <v>16537.5</v>
          </cell>
          <cell r="H843">
            <v>30253.608000000004</v>
          </cell>
          <cell r="I843">
            <v>0.15</v>
          </cell>
          <cell r="J843">
            <v>25715.566800000004</v>
          </cell>
          <cell r="K843">
            <v>9178.0668000000042</v>
          </cell>
          <cell r="L843">
            <v>0.55498514285714307</v>
          </cell>
          <cell r="M843">
            <v>30858.680160000004</v>
          </cell>
        </row>
        <row r="844">
          <cell r="A844" t="str">
            <v xml:space="preserve">Point de fixation interne pour angiographe CF-1 Canon </v>
          </cell>
          <cell r="B844" t="str">
            <v>CANON</v>
          </cell>
          <cell r="C844">
            <v>41673</v>
          </cell>
          <cell r="D844" t="str">
            <v>CF1_IF</v>
          </cell>
          <cell r="F844" t="str">
            <v xml:space="preserve">Point de fixation interne pour angiographe CF-1 Canon </v>
          </cell>
          <cell r="G844">
            <v>510</v>
          </cell>
          <cell r="H844">
            <v>873.12</v>
          </cell>
          <cell r="I844">
            <v>0.15</v>
          </cell>
          <cell r="J844">
            <v>742.15200000000004</v>
          </cell>
          <cell r="K844">
            <v>232.15200000000004</v>
          </cell>
          <cell r="L844">
            <v>0.4552000000000001</v>
          </cell>
          <cell r="M844">
            <v>890.58240000000001</v>
          </cell>
        </row>
        <row r="845">
          <cell r="A845" t="str">
            <v xml:space="preserve">Point de fixation interne pour angiographe CX-1 Canon </v>
          </cell>
          <cell r="B845" t="str">
            <v>CANON</v>
          </cell>
          <cell r="C845">
            <v>41673</v>
          </cell>
          <cell r="D845" t="str">
            <v>CX1_IF</v>
          </cell>
          <cell r="F845" t="str">
            <v xml:space="preserve">Point de fixation interne pour angiographe CX-1 Canon </v>
          </cell>
          <cell r="G845">
            <v>510</v>
          </cell>
          <cell r="H845">
            <v>873.12</v>
          </cell>
          <cell r="I845">
            <v>0.15</v>
          </cell>
          <cell r="J845">
            <v>742.15200000000004</v>
          </cell>
          <cell r="K845">
            <v>232.15200000000004</v>
          </cell>
          <cell r="L845">
            <v>0.4552000000000001</v>
          </cell>
          <cell r="M845">
            <v>890.58240000000001</v>
          </cell>
        </row>
        <row r="846">
          <cell r="A846" t="str">
            <v xml:space="preserve">Adaptateur cliché stéréo pour angiographe CF-1 Canon </v>
          </cell>
          <cell r="B846" t="str">
            <v>CANON</v>
          </cell>
          <cell r="C846">
            <v>41673</v>
          </cell>
          <cell r="D846" t="str">
            <v>CF1_SU</v>
          </cell>
          <cell r="F846" t="str">
            <v xml:space="preserve">Adaptateur cliché stéréo pour angiographe CF-1 Canon </v>
          </cell>
          <cell r="G846">
            <v>816</v>
          </cell>
          <cell r="H846">
            <v>1396.992</v>
          </cell>
          <cell r="I846">
            <v>0.15</v>
          </cell>
          <cell r="J846">
            <v>1187.4431999999999</v>
          </cell>
          <cell r="K846">
            <v>371.44319999999993</v>
          </cell>
          <cell r="L846">
            <v>0.45519999999999994</v>
          </cell>
          <cell r="M846">
            <v>1424.93184</v>
          </cell>
        </row>
        <row r="847">
          <cell r="A847" t="str">
            <v xml:space="preserve">Point de fixation externe pour CR-1 &amp; CF-1 &amp; CR-2 Canon </v>
          </cell>
          <cell r="B847" t="str">
            <v>CANON</v>
          </cell>
          <cell r="C847">
            <v>41673</v>
          </cell>
          <cell r="D847" t="str">
            <v>EL1</v>
          </cell>
          <cell r="E847" t="str">
            <v>8512-8001-00</v>
          </cell>
          <cell r="F847" t="str">
            <v xml:space="preserve">Point de fixation externe pour CR-1 &amp; CF-1 &amp; CR-2 Canon </v>
          </cell>
          <cell r="G847">
            <v>525</v>
          </cell>
          <cell r="H847">
            <v>873.12</v>
          </cell>
          <cell r="I847">
            <v>0.15</v>
          </cell>
          <cell r="J847">
            <v>742.15200000000004</v>
          </cell>
          <cell r="K847">
            <v>217.15200000000004</v>
          </cell>
          <cell r="L847">
            <v>0.41362285714285724</v>
          </cell>
          <cell r="M847">
            <v>890.58240000000001</v>
          </cell>
        </row>
        <row r="848">
          <cell r="A848" t="str">
            <v>Rétinographe non mydriatique CR1 Canon</v>
          </cell>
          <cell r="B848" t="str">
            <v>CANON</v>
          </cell>
          <cell r="C848">
            <v>39852</v>
          </cell>
          <cell r="D848" t="str">
            <v>CR1</v>
          </cell>
          <cell r="E848" t="str">
            <v>8510-0001-00</v>
          </cell>
          <cell r="F848" t="str">
            <v>Rétinographe non mydriatique CR1 Canon</v>
          </cell>
          <cell r="G848">
            <v>8715</v>
          </cell>
          <cell r="H848">
            <v>16667.860799999999</v>
          </cell>
          <cell r="I848">
            <v>0.15</v>
          </cell>
          <cell r="J848">
            <v>14167.681679999998</v>
          </cell>
          <cell r="K848">
            <v>5452.6816799999979</v>
          </cell>
          <cell r="L848">
            <v>0.62566628571428551</v>
          </cell>
          <cell r="M848">
            <v>17001.218015999995</v>
          </cell>
        </row>
        <row r="849">
          <cell r="A849" t="str">
            <v>Rétinographe non mydriatique CR1 Mark 2 Canon</v>
          </cell>
          <cell r="B849" t="str">
            <v>CANON</v>
          </cell>
          <cell r="C849">
            <v>40210</v>
          </cell>
          <cell r="D849" t="str">
            <v>CR1MII</v>
          </cell>
          <cell r="F849" t="str">
            <v>Rétinographe non mydriatique CR1 Mark 2 Canon</v>
          </cell>
          <cell r="G849">
            <v>8670</v>
          </cell>
          <cell r="H849">
            <v>16976.726999999999</v>
          </cell>
          <cell r="I849">
            <v>0.15</v>
          </cell>
          <cell r="J849">
            <v>14430.217949999998</v>
          </cell>
          <cell r="K849">
            <v>5760.2179499999984</v>
          </cell>
          <cell r="L849">
            <v>0.66438499999999978</v>
          </cell>
          <cell r="M849">
            <v>17316.261539999996</v>
          </cell>
        </row>
        <row r="850">
          <cell r="A850" t="str">
            <v>Rétinographe non mydriatique CR2 Canon (boitier photo inclus)</v>
          </cell>
          <cell r="B850" t="str">
            <v>CANON</v>
          </cell>
          <cell r="C850">
            <v>41974</v>
          </cell>
          <cell r="D850" t="str">
            <v>CR2</v>
          </cell>
          <cell r="E850" t="str">
            <v>8510-0002-00</v>
          </cell>
          <cell r="F850" t="str">
            <v>Rétinographe non mydriatique CR2 Canon (boitier photo inclus)</v>
          </cell>
          <cell r="G850">
            <v>8400</v>
          </cell>
          <cell r="H850">
            <v>16414.655999999999</v>
          </cell>
          <cell r="I850">
            <v>0.15</v>
          </cell>
          <cell r="J850">
            <v>13952.4576</v>
          </cell>
          <cell r="K850">
            <v>5552.4575999999997</v>
          </cell>
          <cell r="L850">
            <v>0.66100685714285712</v>
          </cell>
          <cell r="M850">
            <v>16742.949119999997</v>
          </cell>
        </row>
        <row r="851">
          <cell r="A851" t="str">
            <v>Rétinographe non mydriatique CR2 AF Canon (boitier photo inclus)</v>
          </cell>
          <cell r="B851" t="str">
            <v>CANON</v>
          </cell>
          <cell r="C851">
            <v>42268</v>
          </cell>
          <cell r="D851" t="str">
            <v>CR2AF</v>
          </cell>
          <cell r="E851" t="str">
            <v>8510-0002-01</v>
          </cell>
          <cell r="F851" t="str">
            <v>Rétinographe non mydriatique CR2 AF Canon (boitier photo inclus)</v>
          </cell>
          <cell r="G851">
            <v>8767.5</v>
          </cell>
          <cell r="H851">
            <v>17132.80334320958</v>
          </cell>
          <cell r="I851">
            <v>0.15</v>
          </cell>
          <cell r="J851">
            <v>14562.882841728144</v>
          </cell>
          <cell r="K851">
            <v>5795.3828417281438</v>
          </cell>
          <cell r="L851">
            <v>0.66100745272063233</v>
          </cell>
          <cell r="M851">
            <v>17475.45941007377</v>
          </cell>
        </row>
        <row r="852">
          <cell r="A852" t="str">
            <v>Rétinographe non mydriatique CR2PLUS avec auto-fluorescence Canon (boitier photo inclus)</v>
          </cell>
          <cell r="B852" t="str">
            <v>CANON</v>
          </cell>
          <cell r="C852">
            <v>41715</v>
          </cell>
          <cell r="D852" t="str">
            <v>CR2PLUS</v>
          </cell>
          <cell r="E852" t="str">
            <v>8510-0002-02</v>
          </cell>
          <cell r="F852" t="str">
            <v>Rétinographe non mydriatique CR2PLUS avec auto-fluorescence Canon (boitier photo inclus)</v>
          </cell>
          <cell r="G852">
            <v>11025</v>
          </cell>
          <cell r="H852">
            <v>22690.206000000002</v>
          </cell>
          <cell r="I852">
            <v>0.15</v>
          </cell>
          <cell r="J852">
            <v>19286.6751</v>
          </cell>
          <cell r="K852">
            <v>8261.6751000000004</v>
          </cell>
          <cell r="L852">
            <v>0.74935828571428575</v>
          </cell>
          <cell r="M852">
            <v>23144.010119999999</v>
          </cell>
        </row>
        <row r="853">
          <cell r="A853" t="str">
            <v>Rétinographe non mydriatique CR2PLUS AF avec auto-fluorescence Canon (boitier photo inclus)</v>
          </cell>
          <cell r="B853" t="str">
            <v>CANON</v>
          </cell>
          <cell r="C853">
            <v>42160</v>
          </cell>
          <cell r="D853" t="str">
            <v>CR2PLUSAF</v>
          </cell>
          <cell r="E853" t="str">
            <v>8510-0002-03</v>
          </cell>
          <cell r="F853" t="str">
            <v>Rétinographe non mydriatique CR2PLUS AF avec auto-fluorescence Canon (boitier photo inclus)</v>
          </cell>
          <cell r="G853">
            <v>12967.5</v>
          </cell>
          <cell r="H853">
            <v>23587.8825</v>
          </cell>
          <cell r="I853">
            <v>0.15</v>
          </cell>
          <cell r="J853">
            <v>20049.700124999999</v>
          </cell>
          <cell r="K853">
            <v>7082.2001249999994</v>
          </cell>
          <cell r="L853">
            <v>0.54614999999999991</v>
          </cell>
          <cell r="M853">
            <v>24059.640149999999</v>
          </cell>
        </row>
        <row r="854">
          <cell r="A854" t="str">
            <v>Logiciel Canon OSP RX Capture - inclus avec appareil</v>
          </cell>
          <cell r="B854" t="str">
            <v>CANON</v>
          </cell>
          <cell r="C854">
            <v>42268</v>
          </cell>
          <cell r="D854" t="str">
            <v>OSPRXC</v>
          </cell>
          <cell r="E854" t="str">
            <v>8003-6003-02</v>
          </cell>
          <cell r="F854" t="str">
            <v>Logiciel Canon OSP RX Capture - inclus avec appareil</v>
          </cell>
          <cell r="G854">
            <v>202.65</v>
          </cell>
          <cell r="H854">
            <v>0</v>
          </cell>
          <cell r="I854">
            <v>0.15</v>
          </cell>
          <cell r="J854">
            <v>0</v>
          </cell>
          <cell r="K854">
            <v>-202.65</v>
          </cell>
          <cell r="L854">
            <v>-1</v>
          </cell>
          <cell r="M854">
            <v>0</v>
          </cell>
        </row>
        <row r="855">
          <cell r="A855" t="str">
            <v xml:space="preserve">Logiciel Canon OSP RX Capture </v>
          </cell>
          <cell r="B855" t="str">
            <v>CANON</v>
          </cell>
          <cell r="C855">
            <v>42118</v>
          </cell>
          <cell r="D855" t="str">
            <v>OSPRX</v>
          </cell>
          <cell r="E855" t="str">
            <v>8003-6003-01</v>
          </cell>
          <cell r="F855" t="str">
            <v xml:space="preserve">Logiciel Canon OSP RX Capture </v>
          </cell>
          <cell r="G855">
            <v>840</v>
          </cell>
          <cell r="H855">
            <v>1484.3039999999999</v>
          </cell>
          <cell r="I855">
            <v>0.15</v>
          </cell>
          <cell r="J855">
            <v>1261.6583999999998</v>
          </cell>
          <cell r="K855">
            <v>421.6583999999998</v>
          </cell>
          <cell r="L855">
            <v>0.50197428571428548</v>
          </cell>
          <cell r="M855">
            <v>1513.9900799999998</v>
          </cell>
        </row>
        <row r="856">
          <cell r="A856" t="str">
            <v>Logiciel Canon OSP RX Capture pour Upgrade RICS - validité 2015</v>
          </cell>
          <cell r="B856" t="str">
            <v>CANON</v>
          </cell>
          <cell r="C856">
            <v>42268</v>
          </cell>
          <cell r="D856" t="str">
            <v>OSPRXPROMO</v>
          </cell>
          <cell r="F856" t="str">
            <v>Logiciel Canon OSP RX Capture pour Upgrade RICS - validité 2015</v>
          </cell>
          <cell r="G856">
            <v>408</v>
          </cell>
          <cell r="H856">
            <v>807.63599999999997</v>
          </cell>
          <cell r="I856">
            <v>0.15</v>
          </cell>
          <cell r="J856">
            <v>686.49059999999997</v>
          </cell>
          <cell r="K856">
            <v>278.49059999999997</v>
          </cell>
          <cell r="L856">
            <v>0.68257499999999993</v>
          </cell>
          <cell r="M856">
            <v>823.7887199999999</v>
          </cell>
        </row>
        <row r="857">
          <cell r="A857" t="str">
            <v>Utility software Canon pour connexion logiciel tiers</v>
          </cell>
          <cell r="B857" t="str">
            <v>CANON</v>
          </cell>
          <cell r="C857">
            <v>40499</v>
          </cell>
          <cell r="D857" t="str">
            <v>NC</v>
          </cell>
          <cell r="F857" t="str">
            <v>Utility software Canon pour connexion logiciel tiers</v>
          </cell>
          <cell r="G857">
            <v>306</v>
          </cell>
          <cell r="H857">
            <v>582.80760000000009</v>
          </cell>
          <cell r="I857">
            <v>0.15</v>
          </cell>
          <cell r="J857">
            <v>495.38646000000006</v>
          </cell>
          <cell r="K857">
            <v>189.38646000000006</v>
          </cell>
          <cell r="L857">
            <v>0.61891000000000018</v>
          </cell>
          <cell r="M857">
            <v>594.463752</v>
          </cell>
        </row>
        <row r="858">
          <cell r="A858" t="str">
            <v>Rétino-angiographe non mydriatique CX1 Canon (boitier photo inclus)</v>
          </cell>
          <cell r="B858" t="str">
            <v>CANON</v>
          </cell>
          <cell r="C858">
            <v>41673</v>
          </cell>
          <cell r="D858" t="str">
            <v>CX1</v>
          </cell>
          <cell r="E858" t="str">
            <v>8512-0001-01</v>
          </cell>
          <cell r="F858" t="str">
            <v>Rétino-angiographe non mydriatique CX1 Canon (boitier photo inclus)</v>
          </cell>
          <cell r="G858">
            <v>23205</v>
          </cell>
          <cell r="H858">
            <v>42451.094400000002</v>
          </cell>
          <cell r="I858">
            <v>0.15</v>
          </cell>
          <cell r="J858">
            <v>36083.430240000002</v>
          </cell>
          <cell r="K858">
            <v>12878.430240000002</v>
          </cell>
          <cell r="L858">
            <v>0.55498514285714295</v>
          </cell>
          <cell r="M858">
            <v>43300.116287999997</v>
          </cell>
        </row>
        <row r="859">
          <cell r="A859" t="str">
            <v>Point de fixation externe pour CR-Dgi</v>
          </cell>
          <cell r="B859" t="str">
            <v>CANON</v>
          </cell>
          <cell r="C859">
            <v>40913</v>
          </cell>
          <cell r="D859" t="str">
            <v>CRFL</v>
          </cell>
          <cell r="E859" t="str">
            <v>8510-8000-09</v>
          </cell>
          <cell r="F859" t="str">
            <v>Point de fixation externe pour CR-Dgi</v>
          </cell>
          <cell r="G859">
            <v>315</v>
          </cell>
          <cell r="H859">
            <v>507.50100000000003</v>
          </cell>
          <cell r="I859">
            <v>0.15</v>
          </cell>
          <cell r="J859">
            <v>431.37585000000001</v>
          </cell>
          <cell r="K859">
            <v>116.37585000000001</v>
          </cell>
          <cell r="L859">
            <v>0.36944714285714292</v>
          </cell>
          <cell r="M859">
            <v>517.65102000000002</v>
          </cell>
        </row>
        <row r="860">
          <cell r="A860" t="str">
            <v>Boitier photo numérique haute définition Canon EOS 50D</v>
          </cell>
          <cell r="B860" t="str">
            <v>CANON</v>
          </cell>
          <cell r="C860">
            <v>40550</v>
          </cell>
          <cell r="D860" t="str">
            <v>EOS50D</v>
          </cell>
          <cell r="E860" t="str">
            <v>8004-0002-09</v>
          </cell>
          <cell r="F860" t="str">
            <v>Boitier photo numérique haute définition Canon EOS 50D</v>
          </cell>
          <cell r="G860">
            <v>840</v>
          </cell>
          <cell r="H860">
            <v>1257.2927999999999</v>
          </cell>
          <cell r="I860">
            <v>0.15</v>
          </cell>
          <cell r="J860">
            <v>1068.6988799999999</v>
          </cell>
          <cell r="K860">
            <v>228.69887999999992</v>
          </cell>
          <cell r="L860">
            <v>0.27226057142857135</v>
          </cell>
          <cell r="M860">
            <v>1282.4386559999998</v>
          </cell>
        </row>
        <row r="861">
          <cell r="A861" t="str">
            <v>Boitier photo numérique haute définition Canon EOS 60D</v>
          </cell>
          <cell r="B861" t="str">
            <v>CANON</v>
          </cell>
          <cell r="C861">
            <v>42160</v>
          </cell>
          <cell r="D861" t="str">
            <v>EOS60D</v>
          </cell>
          <cell r="E861" t="str">
            <v>8004-0002-10</v>
          </cell>
          <cell r="F861" t="str">
            <v>Boitier photo numérique haute définition Canon EOS 60D</v>
          </cell>
          <cell r="G861">
            <v>630</v>
          </cell>
          <cell r="H861">
            <v>1047.7440000000001</v>
          </cell>
          <cell r="I861">
            <v>0.15</v>
          </cell>
          <cell r="J861">
            <v>890.58240000000012</v>
          </cell>
          <cell r="K861">
            <v>260.58240000000012</v>
          </cell>
          <cell r="L861">
            <v>0.41362285714285735</v>
          </cell>
          <cell r="M861">
            <v>1068.6988800000001</v>
          </cell>
        </row>
        <row r="862">
          <cell r="A862" t="str">
            <v>Boitier photo numérique haute définition Canon EOS 7D</v>
          </cell>
          <cell r="B862" t="str">
            <v>FNAC</v>
          </cell>
          <cell r="C862">
            <v>42382</v>
          </cell>
          <cell r="D862" t="str">
            <v>EOS7D</v>
          </cell>
          <cell r="E862" t="str">
            <v>8004-0002-12</v>
          </cell>
          <cell r="F862" t="str">
            <v>Boitier photo numérique haute définition Canon EOS 7D</v>
          </cell>
          <cell r="G862">
            <v>1320.17</v>
          </cell>
          <cell r="H862">
            <v>1641.53</v>
          </cell>
          <cell r="I862">
            <v>0.15</v>
          </cell>
          <cell r="J862">
            <v>1395.3005000000001</v>
          </cell>
          <cell r="K862">
            <v>75.130499999999984</v>
          </cell>
          <cell r="L862">
            <v>5.690971617291711E-2</v>
          </cell>
          <cell r="M862">
            <v>1674.3606</v>
          </cell>
        </row>
        <row r="863">
          <cell r="A863" t="str">
            <v>Coupleur secteur pour EOS 7D</v>
          </cell>
          <cell r="B863" t="str">
            <v>DIGIT PHOTO</v>
          </cell>
          <cell r="C863">
            <v>40883</v>
          </cell>
          <cell r="D863" t="str">
            <v>ACKE6</v>
          </cell>
          <cell r="E863" t="str">
            <v>8005-8000-33</v>
          </cell>
          <cell r="F863" t="str">
            <v>Coupleur secteur pour EOS 7D</v>
          </cell>
          <cell r="G863">
            <v>117.76</v>
          </cell>
          <cell r="H863">
            <v>194.46809999999999</v>
          </cell>
          <cell r="I863">
            <v>0.15</v>
          </cell>
          <cell r="J863">
            <v>165.29788500000001</v>
          </cell>
          <cell r="K863">
            <v>47.537885000000003</v>
          </cell>
          <cell r="L863">
            <v>0.40368448539402174</v>
          </cell>
          <cell r="M863">
            <v>198.357462</v>
          </cell>
        </row>
        <row r="864">
          <cell r="A864" t="str">
            <v>Boitier photo numérique haute définition Canon EOS 60D RETINA</v>
          </cell>
          <cell r="B864" t="str">
            <v>CANON</v>
          </cell>
          <cell r="C864">
            <v>42214</v>
          </cell>
          <cell r="D864" t="str">
            <v>EOS60DM</v>
          </cell>
          <cell r="E864" t="str">
            <v>8004-0002-11</v>
          </cell>
          <cell r="F864" t="str">
            <v>Boitier photo numérique haute définition Canon EOS 60D RETINA</v>
          </cell>
          <cell r="G864">
            <v>1034.25</v>
          </cell>
          <cell r="H864">
            <v>1558.7920500000002</v>
          </cell>
          <cell r="I864">
            <v>0.15</v>
          </cell>
          <cell r="J864">
            <v>1324.9732425000002</v>
          </cell>
          <cell r="K864">
            <v>290.7232425000002</v>
          </cell>
          <cell r="L864">
            <v>0.28109571428571445</v>
          </cell>
          <cell r="M864">
            <v>1589.9678910000002</v>
          </cell>
        </row>
        <row r="865">
          <cell r="A865" t="str">
            <v>câble coupleur EOS 60DM pour CR-2</v>
          </cell>
          <cell r="B865" t="str">
            <v>CANON</v>
          </cell>
          <cell r="C865">
            <v>42214</v>
          </cell>
          <cell r="D865" t="str">
            <v>BM7-0694-000000</v>
          </cell>
          <cell r="F865" t="str">
            <v>câble coupleur EOS 60DM pour CR-2</v>
          </cell>
          <cell r="G865">
            <v>99.827400000000011</v>
          </cell>
          <cell r="H865">
            <v>336.91747500000002</v>
          </cell>
          <cell r="I865">
            <v>0.15</v>
          </cell>
          <cell r="J865">
            <v>286.37985375000005</v>
          </cell>
          <cell r="K865">
            <v>186.55245375000004</v>
          </cell>
          <cell r="L865">
            <v>1.8687500000000001</v>
          </cell>
          <cell r="M865">
            <v>343.65582450000005</v>
          </cell>
        </row>
        <row r="866">
          <cell r="A866" t="str">
            <v>câble synchro-flash EOS 60DM pour CR-2</v>
          </cell>
          <cell r="B866" t="str">
            <v>CANON</v>
          </cell>
          <cell r="C866">
            <v>42214</v>
          </cell>
          <cell r="D866" t="str">
            <v>BH7-9360-000000</v>
          </cell>
          <cell r="F866" t="str">
            <v>câble synchro-flash EOS 60DM pour CR-2</v>
          </cell>
          <cell r="G866">
            <v>46.664999999999999</v>
          </cell>
          <cell r="H866">
            <v>74.897325000000009</v>
          </cell>
          <cell r="I866">
            <v>0.15</v>
          </cell>
          <cell r="J866">
            <v>63.662726250000006</v>
          </cell>
          <cell r="K866">
            <v>16.997726250000007</v>
          </cell>
          <cell r="L866">
            <v>0.36425000000000013</v>
          </cell>
          <cell r="M866">
            <v>76.395271500000007</v>
          </cell>
        </row>
        <row r="867">
          <cell r="A867" t="str">
            <v>coque cache cable EOS 60DM</v>
          </cell>
          <cell r="B867" t="str">
            <v>CANON</v>
          </cell>
          <cell r="C867">
            <v>42214</v>
          </cell>
          <cell r="D867" t="str">
            <v>BM7-0681-000000</v>
          </cell>
          <cell r="F867" t="str">
            <v>coque cache cable EOS 60DM</v>
          </cell>
          <cell r="G867">
            <v>230.35679999999999</v>
          </cell>
          <cell r="H867">
            <v>369.72266400000001</v>
          </cell>
          <cell r="I867">
            <v>0.15</v>
          </cell>
          <cell r="J867">
            <v>314.2642644</v>
          </cell>
          <cell r="K867">
            <v>83.907464400000009</v>
          </cell>
          <cell r="L867">
            <v>0.36425000000000007</v>
          </cell>
          <cell r="M867">
            <v>377.11711728</v>
          </cell>
        </row>
        <row r="868">
          <cell r="H868">
            <v>0</v>
          </cell>
        </row>
        <row r="869">
          <cell r="A869" t="str">
            <v>CANON PIECES DETACHEES</v>
          </cell>
          <cell r="F869" t="str">
            <v>CANON PIECES DETACHEES</v>
          </cell>
        </row>
        <row r="870">
          <cell r="A870" t="str">
            <v>Produit de nettoyage optique / Objectif</v>
          </cell>
          <cell r="B870" t="str">
            <v>CANON</v>
          </cell>
          <cell r="C870">
            <v>40884</v>
          </cell>
          <cell r="D870" t="str">
            <v>RM6300101</v>
          </cell>
          <cell r="E870" t="str">
            <v>8510-5000-41</v>
          </cell>
          <cell r="F870" t="str">
            <v>Produit de nettoyage optique / Objectif</v>
          </cell>
          <cell r="G870">
            <v>4.38</v>
          </cell>
          <cell r="H870">
            <v>136.1088</v>
          </cell>
          <cell r="I870">
            <v>0.15</v>
          </cell>
          <cell r="J870">
            <v>115.69248</v>
          </cell>
          <cell r="K870">
            <v>111.31248000000001</v>
          </cell>
          <cell r="L870">
            <v>25.413808219178083</v>
          </cell>
          <cell r="M870">
            <v>138.83097599999999</v>
          </cell>
        </row>
        <row r="871">
          <cell r="H871">
            <v>0</v>
          </cell>
        </row>
        <row r="872">
          <cell r="A872" t="str">
            <v>CR6 NM / CR-Dgi</v>
          </cell>
          <cell r="F872" t="str">
            <v>CR6 NM / CR-Dgi</v>
          </cell>
          <cell r="H872">
            <v>0</v>
          </cell>
        </row>
        <row r="873">
          <cell r="A873" t="str">
            <v>Ampoule d'observation (halogène) pour CR6-45 NM</v>
          </cell>
          <cell r="B873" t="str">
            <v>CANON</v>
          </cell>
          <cell r="C873">
            <v>39311</v>
          </cell>
          <cell r="D873" t="str">
            <v>BH33277000</v>
          </cell>
          <cell r="E873" t="str">
            <v>8510-5006-06</v>
          </cell>
          <cell r="F873" t="str">
            <v>Ampoule d'observation (halogène) pour CR6-45 NM</v>
          </cell>
          <cell r="G873">
            <v>32.9</v>
          </cell>
          <cell r="H873">
            <v>64.967767800000004</v>
          </cell>
          <cell r="I873">
            <v>0.15</v>
          </cell>
          <cell r="J873">
            <v>55.222602630000004</v>
          </cell>
          <cell r="K873">
            <v>22.322602630000006</v>
          </cell>
          <cell r="L873">
            <v>0.67849856018237098</v>
          </cell>
          <cell r="M873">
            <v>66.267123155999997</v>
          </cell>
        </row>
        <row r="874">
          <cell r="A874" t="str">
            <v>Ampoule flash (Xenon) CR6-45NM</v>
          </cell>
          <cell r="B874" t="str">
            <v>CANON</v>
          </cell>
          <cell r="C874">
            <v>39311</v>
          </cell>
          <cell r="D874" t="str">
            <v>BH33191050</v>
          </cell>
          <cell r="E874" t="str">
            <v>8510-5006-05</v>
          </cell>
          <cell r="F874" t="str">
            <v>Ampoule flash (Xenon) CR6-45NM</v>
          </cell>
          <cell r="G874">
            <v>600.87</v>
          </cell>
          <cell r="H874">
            <v>1186.6726716000001</v>
          </cell>
          <cell r="I874">
            <v>0.15</v>
          </cell>
          <cell r="J874">
            <v>1008.67177086</v>
          </cell>
          <cell r="K874">
            <v>407.80177086000003</v>
          </cell>
          <cell r="L874">
            <v>0.67868552409006944</v>
          </cell>
          <cell r="M874">
            <v>1210.4061250320001</v>
          </cell>
        </row>
        <row r="875">
          <cell r="A875" t="str">
            <v>ANGIO</v>
          </cell>
          <cell r="B875" t="str">
            <v>CANON</v>
          </cell>
          <cell r="F875" t="str">
            <v>ANGIO</v>
          </cell>
          <cell r="H875">
            <v>0</v>
          </cell>
        </row>
        <row r="876">
          <cell r="A876" t="str">
            <v>Ampoule d'aide à la mise au point</v>
          </cell>
          <cell r="B876" t="str">
            <v>CANON</v>
          </cell>
          <cell r="C876">
            <v>39311</v>
          </cell>
          <cell r="D876" t="str">
            <v>BF0067502000</v>
          </cell>
          <cell r="E876" t="str">
            <v>8512-5000-10</v>
          </cell>
          <cell r="F876" t="str">
            <v>Ampoule d'aide à la mise au point</v>
          </cell>
          <cell r="G876">
            <v>76.61</v>
          </cell>
          <cell r="H876">
            <v>154.47937536000001</v>
          </cell>
          <cell r="I876">
            <v>0.15</v>
          </cell>
          <cell r="J876">
            <v>131.307469056</v>
          </cell>
          <cell r="K876">
            <v>54.697469056000003</v>
          </cell>
          <cell r="L876">
            <v>0.71397296770656571</v>
          </cell>
          <cell r="M876">
            <v>157.56896286719999</v>
          </cell>
        </row>
        <row r="877">
          <cell r="A877" t="str">
            <v>Ampoule Xenon pour 60 UVI</v>
          </cell>
          <cell r="B877" t="str">
            <v>CANON</v>
          </cell>
          <cell r="C877">
            <v>39311</v>
          </cell>
          <cell r="D877" t="str">
            <v>BF02241020</v>
          </cell>
          <cell r="E877" t="str">
            <v>8512-5060-14</v>
          </cell>
          <cell r="F877" t="str">
            <v>Ampoule Xenon pour 60 UVI</v>
          </cell>
          <cell r="G877">
            <v>680.49</v>
          </cell>
          <cell r="H877">
            <v>1372.2113264400002</v>
          </cell>
          <cell r="I877">
            <v>0.15</v>
          </cell>
          <cell r="J877">
            <v>1166.3796274740002</v>
          </cell>
          <cell r="K877">
            <v>485.88962747400024</v>
          </cell>
          <cell r="L877">
            <v>0.71402904888242325</v>
          </cell>
          <cell r="M877">
            <v>1399.6555529688003</v>
          </cell>
        </row>
        <row r="878">
          <cell r="A878" t="str">
            <v>Ampoule halogène 12 V - 75 W pour 60 UVI</v>
          </cell>
          <cell r="B878" t="str">
            <v>CANON</v>
          </cell>
          <cell r="C878">
            <v>39311</v>
          </cell>
          <cell r="D878" t="str">
            <v>BH330150000</v>
          </cell>
          <cell r="E878" t="str">
            <v>8512-5060-27</v>
          </cell>
          <cell r="F878" t="str">
            <v>Ampoule halogène 12 V - 75 W pour 60 UVI</v>
          </cell>
          <cell r="G878">
            <v>30.95</v>
          </cell>
          <cell r="H878">
            <v>62.418475680000007</v>
          </cell>
          <cell r="I878">
            <v>0.15</v>
          </cell>
          <cell r="J878">
            <v>53.055704328000004</v>
          </cell>
          <cell r="K878">
            <v>22.105704328000005</v>
          </cell>
          <cell r="L878">
            <v>0.71423923515347354</v>
          </cell>
          <cell r="M878">
            <v>63.666845193600004</v>
          </cell>
        </row>
        <row r="879">
          <cell r="H879">
            <v>0</v>
          </cell>
        </row>
        <row r="880">
          <cell r="A880" t="str">
            <v>Papier imprimante (10 rouleaux 57mm x 50mm ) pour RK et TX Canon</v>
          </cell>
          <cell r="B880" t="str">
            <v>DIVERS</v>
          </cell>
          <cell r="C880">
            <v>41645</v>
          </cell>
          <cell r="D880">
            <v>620115</v>
          </cell>
          <cell r="E880" t="str">
            <v>8003-8000-17</v>
          </cell>
          <cell r="F880" t="str">
            <v>Papier imprimante (10 rouleaux 57mm x 50mm ) pour RK et TX Canon</v>
          </cell>
          <cell r="G880">
            <v>5.29</v>
          </cell>
          <cell r="H880">
            <v>10.404</v>
          </cell>
          <cell r="I880">
            <v>0.15</v>
          </cell>
          <cell r="J880">
            <v>8.843399999999999</v>
          </cell>
          <cell r="K880">
            <v>3.553399999999999</v>
          </cell>
          <cell r="L880">
            <v>0.67172022684309995</v>
          </cell>
          <cell r="M880">
            <v>10.612079999999999</v>
          </cell>
        </row>
        <row r="882">
          <cell r="A882" t="str">
            <v>CLEMENT CLARKE - HAAG-STREIT UK</v>
          </cell>
          <cell r="F882" t="str">
            <v>CLEMENT CLARKE - HAAG-STREIT UK</v>
          </cell>
        </row>
        <row r="883">
          <cell r="A883" t="str">
            <v xml:space="preserve">Synoptophore 2001 </v>
          </cell>
          <cell r="B883" t="str">
            <v>CLEMENT CLARKE</v>
          </cell>
          <cell r="C883">
            <v>42160</v>
          </cell>
          <cell r="D883">
            <v>6401001</v>
          </cell>
          <cell r="E883" t="str">
            <v>162213</v>
          </cell>
          <cell r="F883" t="str">
            <v xml:space="preserve">Synoptophore 2001 </v>
          </cell>
          <cell r="G883">
            <v>6644.4</v>
          </cell>
          <cell r="H883">
            <v>11035.854966216215</v>
          </cell>
          <cell r="I883">
            <v>0.15</v>
          </cell>
          <cell r="J883">
            <v>9380.4767212837833</v>
          </cell>
          <cell r="K883">
            <v>2736.0767212837836</v>
          </cell>
          <cell r="L883">
            <v>0.41178687635960864</v>
          </cell>
          <cell r="M883">
            <v>11256.57206554054</v>
          </cell>
        </row>
        <row r="884">
          <cell r="A884" t="str">
            <v>Synoptophore 2002</v>
          </cell>
          <cell r="B884" t="str">
            <v>CLEMENT CLARKE</v>
          </cell>
          <cell r="C884">
            <v>42160</v>
          </cell>
          <cell r="D884">
            <v>6402001</v>
          </cell>
          <cell r="E884" t="str">
            <v>179698</v>
          </cell>
          <cell r="F884" t="str">
            <v>Synoptophore 2002</v>
          </cell>
          <cell r="G884">
            <v>5711.73</v>
          </cell>
          <cell r="H884">
            <v>9486.7523648648639</v>
          </cell>
          <cell r="I884">
            <v>0.15</v>
          </cell>
          <cell r="J884">
            <v>8063.739510135134</v>
          </cell>
          <cell r="K884">
            <v>2352.0095101351344</v>
          </cell>
          <cell r="L884">
            <v>0.41178583548857084</v>
          </cell>
          <cell r="M884">
            <v>9676.4874121621597</v>
          </cell>
        </row>
        <row r="885">
          <cell r="A885" t="str">
            <v>Synoptophore 2003</v>
          </cell>
          <cell r="B885" t="str">
            <v>CLEMENT CLARKE</v>
          </cell>
          <cell r="C885">
            <v>42160</v>
          </cell>
          <cell r="D885">
            <v>6403001</v>
          </cell>
          <cell r="E885" t="str">
            <v>8511-0001-00</v>
          </cell>
          <cell r="F885" t="str">
            <v>Synoptophore 2003</v>
          </cell>
          <cell r="G885">
            <v>5061.03</v>
          </cell>
          <cell r="H885">
            <v>8405.9831081081065</v>
          </cell>
          <cell r="I885">
            <v>0.15</v>
          </cell>
          <cell r="J885">
            <v>7145.0856418918902</v>
          </cell>
          <cell r="K885">
            <v>2084.0556418918904</v>
          </cell>
          <cell r="L885">
            <v>0.41178488210737546</v>
          </cell>
          <cell r="M885">
            <v>8574.1027702702686</v>
          </cell>
        </row>
        <row r="886">
          <cell r="A886" t="str">
            <v>Jeu de 12 paires de test pour S.2001</v>
          </cell>
          <cell r="B886" t="str">
            <v>CLEMENT CLARKE</v>
          </cell>
          <cell r="C886">
            <v>42160</v>
          </cell>
          <cell r="D886">
            <v>6411001</v>
          </cell>
          <cell r="E886" t="str">
            <v>8511-8001-00</v>
          </cell>
          <cell r="F886" t="str">
            <v>Jeu de 12 paires de test pour S.2001</v>
          </cell>
          <cell r="G886">
            <v>527.79</v>
          </cell>
          <cell r="H886">
            <v>876.62395270270258</v>
          </cell>
          <cell r="I886">
            <v>0.15</v>
          </cell>
          <cell r="J886">
            <v>745.13035979729716</v>
          </cell>
          <cell r="K886">
            <v>217.3403597972972</v>
          </cell>
          <cell r="L886">
            <v>0.4117932507195991</v>
          </cell>
          <cell r="M886">
            <v>894.15643175675655</v>
          </cell>
        </row>
        <row r="887">
          <cell r="A887" t="str">
            <v>Jeu de 12 paires de test pour S.2002 et S.2003</v>
          </cell>
          <cell r="B887" t="str">
            <v>CLEMENT CLARKE</v>
          </cell>
          <cell r="C887">
            <v>42160</v>
          </cell>
          <cell r="D887">
            <v>6411002</v>
          </cell>
          <cell r="E887" t="str">
            <v>8511-8002-00</v>
          </cell>
          <cell r="F887" t="str">
            <v>Jeu de 12 paires de test pour S.2002 et S.2003</v>
          </cell>
          <cell r="G887">
            <v>455.49</v>
          </cell>
          <cell r="H887">
            <v>756.53847972972972</v>
          </cell>
          <cell r="I887">
            <v>0.15</v>
          </cell>
          <cell r="J887">
            <v>643.05770777027021</v>
          </cell>
          <cell r="K887">
            <v>187.5677077702702</v>
          </cell>
          <cell r="L887">
            <v>0.4117932507195991</v>
          </cell>
          <cell r="M887">
            <v>771.66924932432426</v>
          </cell>
        </row>
        <row r="888">
          <cell r="A888" t="str">
            <v>Jeu de 8 paires de test MAYOU</v>
          </cell>
          <cell r="B888" t="str">
            <v>CLEMENT CLARKE</v>
          </cell>
          <cell r="C888">
            <v>42160</v>
          </cell>
          <cell r="D888">
            <v>6413002</v>
          </cell>
          <cell r="E888" t="str">
            <v>8511-8000-04</v>
          </cell>
          <cell r="F888" t="str">
            <v>Jeu de 8 paires de test MAYOU</v>
          </cell>
          <cell r="G888">
            <v>133.03</v>
          </cell>
          <cell r="H888">
            <v>220.95727027027024</v>
          </cell>
          <cell r="I888">
            <v>0.15</v>
          </cell>
          <cell r="J888">
            <v>187.8136797297297</v>
          </cell>
          <cell r="K888">
            <v>54.783679729729698</v>
          </cell>
          <cell r="L888">
            <v>0.41181447590565812</v>
          </cell>
          <cell r="M888">
            <v>225.37641567567564</v>
          </cell>
        </row>
        <row r="889">
          <cell r="A889" t="str">
            <v>Jeu de test synoptophore - Série A, Test de maddox (couleur blanche)</v>
          </cell>
          <cell r="B889" t="str">
            <v>CLEMENT CLARKE</v>
          </cell>
          <cell r="C889">
            <v>42160</v>
          </cell>
          <cell r="D889" t="str">
            <v>DE 6502001 à 6502013</v>
          </cell>
          <cell r="F889" t="str">
            <v>Jeu de test synoptophore - Série A, Test de maddox (couleur blanche)</v>
          </cell>
          <cell r="G889">
            <v>35.493243243243242</v>
          </cell>
          <cell r="H889">
            <v>63.044873310810807</v>
          </cell>
          <cell r="I889">
            <v>0.15</v>
          </cell>
          <cell r="J889">
            <v>53.588142314189184</v>
          </cell>
          <cell r="K889">
            <v>18.094899070945942</v>
          </cell>
          <cell r="L889">
            <v>0.50981249999999989</v>
          </cell>
          <cell r="M889">
            <v>64.305770777027021</v>
          </cell>
        </row>
        <row r="890">
          <cell r="A890" t="str">
            <v>Jeu de test synoptophore - Série D, Vision stéréoscopique (couleur jaune)</v>
          </cell>
          <cell r="B890" t="str">
            <v>CLEMENT CLARKE</v>
          </cell>
          <cell r="C890">
            <v>42160</v>
          </cell>
          <cell r="D890" t="str">
            <v>De 6504001 à 6504008</v>
          </cell>
          <cell r="F890" t="str">
            <v>Jeu de test synoptophore - Série D, Vision stéréoscopique (couleur jaune)</v>
          </cell>
          <cell r="G890">
            <v>35.493243243243242</v>
          </cell>
          <cell r="H890">
            <v>63.044873310810807</v>
          </cell>
          <cell r="I890">
            <v>0.15</v>
          </cell>
          <cell r="J890">
            <v>53.588142314189184</v>
          </cell>
          <cell r="K890">
            <v>18.094899070945942</v>
          </cell>
          <cell r="L890">
            <v>0.50981249999999989</v>
          </cell>
          <cell r="M890">
            <v>64.305770777027021</v>
          </cell>
        </row>
        <row r="891">
          <cell r="A891" t="str">
            <v>Jeu de test synoptophore - Série D, Vision stéréoscopique (couleur jaune)</v>
          </cell>
          <cell r="B891" t="str">
            <v>CLEMENT CLARKE</v>
          </cell>
          <cell r="C891">
            <v>42160</v>
          </cell>
          <cell r="D891" t="str">
            <v>De 6504010 à 6504025</v>
          </cell>
          <cell r="F891" t="str">
            <v>Jeu de test synoptophore - Série D, Vision stéréoscopique (couleur jaune)</v>
          </cell>
          <cell r="G891">
            <v>47.324324324324323</v>
          </cell>
          <cell r="H891">
            <v>84.059831081081072</v>
          </cell>
          <cell r="I891">
            <v>0.15</v>
          </cell>
          <cell r="J891">
            <v>71.450856418918917</v>
          </cell>
          <cell r="K891">
            <v>24.126532094594594</v>
          </cell>
          <cell r="L891">
            <v>0.5098125</v>
          </cell>
          <cell r="M891">
            <v>85.741027702702695</v>
          </cell>
        </row>
        <row r="892">
          <cell r="A892" t="str">
            <v>Jeu de test synoptophore - Série F, Fusion - TARIF SUR DEMANDE FONCTION DU TEST (couleur verte)</v>
          </cell>
          <cell r="B892" t="str">
            <v>CLEMENT CLARKE</v>
          </cell>
          <cell r="C892">
            <v>42160</v>
          </cell>
          <cell r="D892" t="str">
            <v>De 6506001 à 6506125</v>
          </cell>
          <cell r="F892" t="str">
            <v>Jeu de test synoptophore - Série F, Fusion - TARIF SUR DEMANDE FONCTION DU TEST (couleur verte)</v>
          </cell>
          <cell r="G892">
            <v>50.108108108108105</v>
          </cell>
          <cell r="H892">
            <v>89.004527027027024</v>
          </cell>
          <cell r="I892">
            <v>0.15</v>
          </cell>
          <cell r="J892">
            <v>75.653847972972969</v>
          </cell>
          <cell r="K892">
            <v>25.545739864864863</v>
          </cell>
          <cell r="L892">
            <v>0.5098125</v>
          </cell>
          <cell r="M892">
            <v>90.784617567567565</v>
          </cell>
        </row>
        <row r="893">
          <cell r="A893" t="str">
            <v>Jeu de test synoptophore - Série F, Fusion (couleur verte)</v>
          </cell>
          <cell r="B893" t="str">
            <v>CLEMENT CLARKE</v>
          </cell>
          <cell r="C893">
            <v>42160</v>
          </cell>
          <cell r="D893">
            <v>6506001</v>
          </cell>
          <cell r="E893" t="str">
            <v>160081</v>
          </cell>
          <cell r="F893" t="str">
            <v>Jeu de test synoptophore - Série F, Fusion (couleur verte)</v>
          </cell>
          <cell r="G893">
            <v>36.869999999999997</v>
          </cell>
          <cell r="H893">
            <v>63.044873310810807</v>
          </cell>
          <cell r="I893">
            <v>0.15</v>
          </cell>
          <cell r="J893">
            <v>53.588142314189184</v>
          </cell>
          <cell r="K893">
            <v>16.718142314189187</v>
          </cell>
          <cell r="L893">
            <v>0.45343483358256542</v>
          </cell>
          <cell r="M893">
            <v>64.305770777027021</v>
          </cell>
        </row>
        <row r="894">
          <cell r="A894" t="str">
            <v>Jeu de test synoptophore - Série F, Fusion (couleur verte)</v>
          </cell>
          <cell r="B894" t="str">
            <v>CLEMENT CLARKE</v>
          </cell>
          <cell r="C894">
            <v>42160</v>
          </cell>
          <cell r="D894">
            <v>6506002</v>
          </cell>
          <cell r="E894" t="str">
            <v>160084</v>
          </cell>
          <cell r="F894" t="str">
            <v>Jeu de test synoptophore - Série F, Fusion (couleur verte)</v>
          </cell>
          <cell r="G894">
            <v>52.06</v>
          </cell>
          <cell r="H894">
            <v>89.004527027027024</v>
          </cell>
          <cell r="I894">
            <v>0.15</v>
          </cell>
          <cell r="J894">
            <v>75.653847972972969</v>
          </cell>
          <cell r="K894">
            <v>23.593847972972966</v>
          </cell>
          <cell r="L894">
            <v>0.4532049168838449</v>
          </cell>
          <cell r="M894">
            <v>90.784617567567565</v>
          </cell>
        </row>
        <row r="895">
          <cell r="A895" t="str">
            <v>Jeu de test synoptophore - Série F, Fusion (couleur verte)</v>
          </cell>
          <cell r="B895" t="str">
            <v>CLEMENT CLARKE</v>
          </cell>
          <cell r="C895">
            <v>42160</v>
          </cell>
          <cell r="D895">
            <v>6506004</v>
          </cell>
          <cell r="F895" t="str">
            <v>Jeu de test synoptophore - Série F, Fusion (couleur verte)</v>
          </cell>
          <cell r="G895">
            <v>47.324324324324323</v>
          </cell>
          <cell r="H895">
            <v>84.059831081081072</v>
          </cell>
          <cell r="I895">
            <v>0.15</v>
          </cell>
          <cell r="J895">
            <v>71.450856418918917</v>
          </cell>
          <cell r="K895">
            <v>24.126532094594594</v>
          </cell>
          <cell r="L895">
            <v>0.5098125</v>
          </cell>
          <cell r="M895">
            <v>85.741027702702695</v>
          </cell>
        </row>
        <row r="896">
          <cell r="H896">
            <v>0</v>
          </cell>
        </row>
        <row r="897">
          <cell r="A897" t="str">
            <v>Jeu de test synoptophore - Série G, perception simultanée (couleur rouge)</v>
          </cell>
          <cell r="B897" t="str">
            <v>CLEMENT CLARKE</v>
          </cell>
          <cell r="C897">
            <v>42160</v>
          </cell>
          <cell r="D897" t="str">
            <v>De 6508001 à 6508077</v>
          </cell>
          <cell r="F897" t="str">
            <v>Jeu de test synoptophore - Série G, perception simultanée (couleur rouge)</v>
          </cell>
          <cell r="G897">
            <v>35.493243243243242</v>
          </cell>
          <cell r="H897">
            <v>63.044873310810807</v>
          </cell>
          <cell r="I897">
            <v>0.15</v>
          </cell>
          <cell r="J897">
            <v>53.588142314189184</v>
          </cell>
          <cell r="K897">
            <v>18.094899070945942</v>
          </cell>
          <cell r="L897">
            <v>0.50981249999999989</v>
          </cell>
          <cell r="M897">
            <v>64.305770777027021</v>
          </cell>
        </row>
        <row r="898">
          <cell r="A898" t="str">
            <v>Jeu de test synoptophore - Série H, perception simultanée (assortiment de lettres ; couleur rouge)</v>
          </cell>
          <cell r="B898" t="str">
            <v>CLEMENT CLARKE</v>
          </cell>
          <cell r="C898">
            <v>42160</v>
          </cell>
          <cell r="D898" t="str">
            <v>De 6510001 à 6510011</v>
          </cell>
          <cell r="F898" t="str">
            <v>Jeu de test synoptophore - Série H, perception simultanée (assortiment de lettres ; couleur rouge)</v>
          </cell>
          <cell r="G898">
            <v>47.324324324324323</v>
          </cell>
          <cell r="H898">
            <v>84.059831081081072</v>
          </cell>
          <cell r="I898">
            <v>0.15</v>
          </cell>
          <cell r="J898">
            <v>71.450856418918917</v>
          </cell>
          <cell r="K898">
            <v>24.126532094594594</v>
          </cell>
          <cell r="L898">
            <v>0.5098125</v>
          </cell>
          <cell r="M898">
            <v>85.741027702702695</v>
          </cell>
        </row>
        <row r="899">
          <cell r="A899" t="str">
            <v>Tonomètre de Perkins MK 2 Complet avec Valise</v>
          </cell>
          <cell r="B899" t="str">
            <v>CLEMENT CLARKE</v>
          </cell>
          <cell r="C899" t="str">
            <v>SOMMEIL</v>
          </cell>
          <cell r="D899">
            <v>5805001</v>
          </cell>
          <cell r="E899" t="str">
            <v>8513-0002-00</v>
          </cell>
          <cell r="F899" t="str">
            <v>Tonomètre de Perkins MK 2 Complet avec Valise</v>
          </cell>
          <cell r="G899">
            <v>947.13</v>
          </cell>
          <cell r="H899">
            <v>1671.4909594594596</v>
          </cell>
          <cell r="I899">
            <v>0.15</v>
          </cell>
          <cell r="J899">
            <v>1420.7673155405407</v>
          </cell>
          <cell r="K899">
            <v>473.63731554054073</v>
          </cell>
          <cell r="L899">
            <v>0.50007635228589609</v>
          </cell>
          <cell r="M899">
            <v>1704.9207786486488</v>
          </cell>
        </row>
        <row r="900">
          <cell r="A900" t="str">
            <v>Tonomètre de Perkins MK 3 Complet avec Valise et un cone de tonomètre</v>
          </cell>
          <cell r="B900" t="str">
            <v>CLEMENT CLARKE</v>
          </cell>
          <cell r="C900">
            <v>42160</v>
          </cell>
          <cell r="D900">
            <v>5806000</v>
          </cell>
          <cell r="E900" t="str">
            <v>8513-0003-00</v>
          </cell>
          <cell r="F900" t="str">
            <v>Tonomètre de Perkins MK 3 Complet avec Valise et un cone de tonomètre</v>
          </cell>
          <cell r="G900">
            <v>1048.3599999999999</v>
          </cell>
          <cell r="H900">
            <v>1850.1235810810808</v>
          </cell>
          <cell r="I900">
            <v>0.15</v>
          </cell>
          <cell r="J900">
            <v>1572.6050439189187</v>
          </cell>
          <cell r="K900">
            <v>524.24504391891878</v>
          </cell>
          <cell r="L900">
            <v>0.50006204349547756</v>
          </cell>
          <cell r="M900">
            <v>1887.1260527027023</v>
          </cell>
        </row>
        <row r="901">
          <cell r="A901" t="str">
            <v>Tonomètre de Perkins MK 3 Complet avec Valise et 20 tonosafes</v>
          </cell>
          <cell r="B901" t="str">
            <v>CLEMENT CLARKE</v>
          </cell>
          <cell r="C901">
            <v>42160</v>
          </cell>
          <cell r="D901">
            <v>5806100</v>
          </cell>
          <cell r="E901" t="str">
            <v>8513-0003-01</v>
          </cell>
          <cell r="F901" t="str">
            <v>Tonomètre de Perkins MK 3 Complet avec Valise et 20 tonosafes</v>
          </cell>
          <cell r="G901">
            <v>976.06</v>
          </cell>
          <cell r="H901">
            <v>1722.5288513513517</v>
          </cell>
          <cell r="I901">
            <v>0.15</v>
          </cell>
          <cell r="J901">
            <v>1464.1495236486489</v>
          </cell>
          <cell r="K901">
            <v>488.08952364864899</v>
          </cell>
          <cell r="L901">
            <v>0.50006098359593576</v>
          </cell>
          <cell r="M901">
            <v>1756.9794283783788</v>
          </cell>
        </row>
        <row r="902">
          <cell r="A902" t="str">
            <v>Chargeur pour Tonomètre Perkins MK 2</v>
          </cell>
          <cell r="B902" t="str">
            <v>CLEMENT CLARKE</v>
          </cell>
          <cell r="C902">
            <v>41808</v>
          </cell>
          <cell r="D902">
            <v>5805380</v>
          </cell>
          <cell r="F902" t="str">
            <v>Chargeur pour Tonomètre Perkins MK 2</v>
          </cell>
          <cell r="G902">
            <v>135.01351351351349</v>
          </cell>
          <cell r="H902">
            <v>243.92891486486479</v>
          </cell>
          <cell r="I902">
            <v>0.15</v>
          </cell>
          <cell r="J902">
            <v>207.33957763513507</v>
          </cell>
          <cell r="K902">
            <v>72.326064121621584</v>
          </cell>
          <cell r="L902">
            <v>0.53569499999999981</v>
          </cell>
          <cell r="M902">
            <v>248.80749316216207</v>
          </cell>
        </row>
        <row r="903">
          <cell r="A903" t="str">
            <v>Batterie rechargeable pour Tonomètre MK 2</v>
          </cell>
          <cell r="B903" t="str">
            <v>CLEMENT CLARKE</v>
          </cell>
          <cell r="C903">
            <v>41808</v>
          </cell>
          <cell r="D903">
            <v>5805490</v>
          </cell>
          <cell r="E903" t="str">
            <v>8513-8002-00</v>
          </cell>
          <cell r="F903" t="str">
            <v>Batterie rechargeable pour Tonomètre MK 2</v>
          </cell>
          <cell r="G903">
            <v>53.5</v>
          </cell>
          <cell r="H903">
            <v>93.045049999999989</v>
          </cell>
          <cell r="I903">
            <v>0.15</v>
          </cell>
          <cell r="J903">
            <v>79.088292499999994</v>
          </cell>
          <cell r="K903">
            <v>25.588292499999994</v>
          </cell>
          <cell r="L903">
            <v>0.47828584112149525</v>
          </cell>
          <cell r="M903">
            <v>94.905950999999988</v>
          </cell>
        </row>
        <row r="904">
          <cell r="A904" t="str">
            <v>Batterie rechargeable de remplacement pour Tonomètre MK 3</v>
          </cell>
          <cell r="B904" t="str">
            <v>CLEMENT CLARKE</v>
          </cell>
          <cell r="C904">
            <v>41480</v>
          </cell>
          <cell r="D904">
            <v>5806027</v>
          </cell>
          <cell r="E904" t="str">
            <v>8513-8003-00</v>
          </cell>
          <cell r="F904" t="str">
            <v>Batterie rechargeable de remplacement pour Tonomètre MK 3</v>
          </cell>
          <cell r="G904">
            <v>26.75</v>
          </cell>
          <cell r="H904">
            <v>46.522524999999995</v>
          </cell>
          <cell r="I904">
            <v>0.15</v>
          </cell>
          <cell r="J904">
            <v>39.544146249999997</v>
          </cell>
          <cell r="K904">
            <v>12.794146249999997</v>
          </cell>
          <cell r="L904">
            <v>0.47828584112149525</v>
          </cell>
          <cell r="M904">
            <v>47.452975499999994</v>
          </cell>
        </row>
        <row r="905">
          <cell r="A905" t="str">
            <v>Lampe à Fente SL 904 Portable Complète en mallette</v>
          </cell>
          <cell r="B905" t="str">
            <v>CLEMENT CLARKE</v>
          </cell>
          <cell r="C905">
            <v>42160</v>
          </cell>
          <cell r="D905">
            <v>5606001</v>
          </cell>
          <cell r="E905" t="str">
            <v>8490-0000-00</v>
          </cell>
          <cell r="F905" t="str">
            <v>Lampe à Fente SL 904 Portable Complète en mallette</v>
          </cell>
          <cell r="G905">
            <v>5162.25</v>
          </cell>
          <cell r="H905">
            <v>8826.2822635135126</v>
          </cell>
          <cell r="I905">
            <v>0.15</v>
          </cell>
          <cell r="J905">
            <v>7502.3399239864857</v>
          </cell>
          <cell r="K905">
            <v>2340.0899239864857</v>
          </cell>
          <cell r="L905">
            <v>0.45330813579088297</v>
          </cell>
          <cell r="M905">
            <v>9002.8079087837832</v>
          </cell>
        </row>
        <row r="906">
          <cell r="A906" t="str">
            <v>Lampe à Fente SL 904 Portable sans mentonnière en mallette - avec power pack</v>
          </cell>
          <cell r="B906" t="str">
            <v>CLEMENT CLARKE</v>
          </cell>
          <cell r="C906">
            <v>42160</v>
          </cell>
          <cell r="D906">
            <v>5606003</v>
          </cell>
          <cell r="E906" t="str">
            <v>137012</v>
          </cell>
          <cell r="F906" t="str">
            <v>Lampe à Fente SL 904 Portable sans mentonnière en mallette - avec power pack</v>
          </cell>
          <cell r="G906">
            <v>4265.72</v>
          </cell>
          <cell r="H906">
            <v>7293.4265202702691</v>
          </cell>
          <cell r="I906">
            <v>0.15</v>
          </cell>
          <cell r="J906">
            <v>6199.4125422297293</v>
          </cell>
          <cell r="K906">
            <v>1933.692542229729</v>
          </cell>
          <cell r="L906">
            <v>0.45330976768979891</v>
          </cell>
          <cell r="M906">
            <v>7439.2950506756752</v>
          </cell>
        </row>
        <row r="907">
          <cell r="A907" t="str">
            <v>Base avec palonnier et mentonnière pour SL 904</v>
          </cell>
          <cell r="B907" t="str">
            <v>CLEMENT CLARKE</v>
          </cell>
          <cell r="C907">
            <v>42160</v>
          </cell>
          <cell r="D907">
            <v>5606363</v>
          </cell>
          <cell r="F907" t="str">
            <v>Base avec palonnier et mentonnière pour SL 904</v>
          </cell>
          <cell r="G907">
            <v>1197.0270270270269</v>
          </cell>
          <cell r="H907">
            <v>2126.2192567567563</v>
          </cell>
          <cell r="I907">
            <v>0.15</v>
          </cell>
          <cell r="J907">
            <v>1807.2863682432428</v>
          </cell>
          <cell r="K907">
            <v>610.25934121621594</v>
          </cell>
          <cell r="L907">
            <v>0.50981249999999989</v>
          </cell>
          <cell r="M907">
            <v>2168.7436418918915</v>
          </cell>
        </row>
        <row r="908">
          <cell r="A908" t="str">
            <v>Alimentation pour SL 904</v>
          </cell>
          <cell r="B908" t="str">
            <v>CLEMENT CLARKE</v>
          </cell>
          <cell r="C908">
            <v>42160</v>
          </cell>
          <cell r="D908">
            <v>5606478</v>
          </cell>
          <cell r="E908" t="str">
            <v>8490-5000-06</v>
          </cell>
          <cell r="F908" t="str">
            <v>Alimentation pour SL 904</v>
          </cell>
          <cell r="G908">
            <v>105.56</v>
          </cell>
          <cell r="H908">
            <v>180.48140202702697</v>
          </cell>
          <cell r="I908">
            <v>0.15</v>
          </cell>
          <cell r="J908">
            <v>153.40919172297293</v>
          </cell>
          <cell r="K908">
            <v>47.849191722972932</v>
          </cell>
          <cell r="L908">
            <v>0.45328904625779587</v>
          </cell>
          <cell r="M908">
            <v>184.09103006756752</v>
          </cell>
        </row>
        <row r="909">
          <cell r="A909" t="str">
            <v>Batterie rechargeable pour SL 904</v>
          </cell>
          <cell r="B909" t="str">
            <v>CLEMENT CLARKE</v>
          </cell>
          <cell r="C909">
            <v>42160</v>
          </cell>
          <cell r="D909">
            <v>5606474</v>
          </cell>
          <cell r="E909" t="str">
            <v>8490-5000-05</v>
          </cell>
          <cell r="F909" t="str">
            <v>Batterie rechargeable pour SL 904</v>
          </cell>
          <cell r="G909">
            <v>122.91</v>
          </cell>
          <cell r="H909">
            <v>210.14957770270266</v>
          </cell>
          <cell r="I909">
            <v>0.15</v>
          </cell>
          <cell r="J909">
            <v>178.62714104729727</v>
          </cell>
          <cell r="K909">
            <v>55.717141047297275</v>
          </cell>
          <cell r="L909">
            <v>0.45331658162311672</v>
          </cell>
          <cell r="M909">
            <v>214.35256925675671</v>
          </cell>
        </row>
        <row r="910">
          <cell r="A910" t="str">
            <v>Oculaire 16 x pour SL 904 la paire</v>
          </cell>
          <cell r="B910" t="str">
            <v>CLEMENT CLARKE</v>
          </cell>
          <cell r="C910">
            <v>42160</v>
          </cell>
          <cell r="D910">
            <v>5606332</v>
          </cell>
          <cell r="E910" t="str">
            <v>8490-8000-00</v>
          </cell>
          <cell r="F910" t="str">
            <v>Oculaire 16 x pour SL 904 la paire</v>
          </cell>
          <cell r="G910">
            <v>469.95</v>
          </cell>
          <cell r="H910">
            <v>803.51309121621614</v>
          </cell>
          <cell r="I910">
            <v>0.15</v>
          </cell>
          <cell r="J910">
            <v>682.9861275337837</v>
          </cell>
          <cell r="K910">
            <v>213.03612753378371</v>
          </cell>
          <cell r="L910">
            <v>0.45331658162311678</v>
          </cell>
          <cell r="M910">
            <v>819.58335304054037</v>
          </cell>
        </row>
        <row r="911">
          <cell r="A911" t="str">
            <v>Chargeur pour SL 904</v>
          </cell>
          <cell r="B911" t="str">
            <v>CLEMENT CLARKE</v>
          </cell>
          <cell r="C911">
            <v>42160</v>
          </cell>
          <cell r="D911">
            <v>6000240</v>
          </cell>
          <cell r="E911" t="str">
            <v>8490-8000-03</v>
          </cell>
          <cell r="F911" t="str">
            <v>Chargeur pour SL 904</v>
          </cell>
          <cell r="G911">
            <v>59.29</v>
          </cell>
          <cell r="H911">
            <v>101.36626689189188</v>
          </cell>
          <cell r="I911">
            <v>0.15</v>
          </cell>
          <cell r="J911">
            <v>86.161326858108097</v>
          </cell>
          <cell r="K911">
            <v>26.871326858108098</v>
          </cell>
          <cell r="L911">
            <v>0.45321853361626074</v>
          </cell>
          <cell r="M911">
            <v>103.39359222972972</v>
          </cell>
        </row>
        <row r="912">
          <cell r="A912" t="str">
            <v>Plateau de table</v>
          </cell>
          <cell r="B912" t="str">
            <v>CLEMENT CLARKE</v>
          </cell>
          <cell r="C912">
            <v>42160</v>
          </cell>
          <cell r="D912">
            <v>7401003</v>
          </cell>
          <cell r="E912" t="str">
            <v>8109-8000-13</v>
          </cell>
          <cell r="F912" t="str">
            <v>Plateau de table</v>
          </cell>
          <cell r="G912">
            <v>137.37</v>
          </cell>
          <cell r="H912">
            <v>234.8730574324324</v>
          </cell>
          <cell r="I912">
            <v>0.15</v>
          </cell>
          <cell r="J912">
            <v>199.64209881756756</v>
          </cell>
          <cell r="K912">
            <v>62.272098817567553</v>
          </cell>
          <cell r="L912">
            <v>0.45331658162311678</v>
          </cell>
          <cell r="M912">
            <v>239.57051858108105</v>
          </cell>
        </row>
        <row r="913">
          <cell r="A913" t="str">
            <v>Table manuelle avec deux rangements pour jeu de tests</v>
          </cell>
          <cell r="B913" t="str">
            <v>CLEMENT CLARKE</v>
          </cell>
          <cell r="C913">
            <v>42160</v>
          </cell>
          <cell r="D913">
            <v>7402002</v>
          </cell>
          <cell r="E913" t="str">
            <v>8109-0006-00</v>
          </cell>
          <cell r="F913" t="str">
            <v>Table manuelle avec deux rangements pour jeu de tests</v>
          </cell>
          <cell r="G913">
            <v>1482.16</v>
          </cell>
          <cell r="H913">
            <v>2534.1566722972966</v>
          </cell>
          <cell r="I913">
            <v>0.15</v>
          </cell>
          <cell r="J913">
            <v>2154.0331714527019</v>
          </cell>
          <cell r="K913">
            <v>671.87317145270185</v>
          </cell>
          <cell r="L913">
            <v>0.45330677622706173</v>
          </cell>
          <cell r="M913">
            <v>2584.8398057432423</v>
          </cell>
        </row>
        <row r="914">
          <cell r="A914" t="str">
            <v>Boîte de rangement pour jeux de test</v>
          </cell>
          <cell r="B914" t="str">
            <v>CLEMENT CLARKE</v>
          </cell>
          <cell r="C914">
            <v>42160</v>
          </cell>
          <cell r="D914">
            <v>7402003</v>
          </cell>
          <cell r="E914" t="str">
            <v>145070</v>
          </cell>
          <cell r="F914" t="str">
            <v>Boîte de rangement pour jeux de test</v>
          </cell>
          <cell r="G914">
            <v>115.68</v>
          </cell>
          <cell r="H914">
            <v>197.7878378378378</v>
          </cell>
          <cell r="I914">
            <v>0.15</v>
          </cell>
          <cell r="J914">
            <v>168.11966216216211</v>
          </cell>
          <cell r="K914">
            <v>52.439662162162108</v>
          </cell>
          <cell r="L914">
            <v>0.45331658162311639</v>
          </cell>
          <cell r="M914">
            <v>201.74359459459453</v>
          </cell>
        </row>
        <row r="915">
          <cell r="A915" t="str">
            <v>Aile de Maddox</v>
          </cell>
          <cell r="B915" t="str">
            <v>CLEMENT CLARKE</v>
          </cell>
          <cell r="C915">
            <v>42160</v>
          </cell>
          <cell r="D915">
            <v>7005001</v>
          </cell>
          <cell r="E915" t="str">
            <v>8630-1118-05</v>
          </cell>
          <cell r="F915" t="str">
            <v>Aile de Maddox</v>
          </cell>
          <cell r="G915">
            <v>96.88</v>
          </cell>
          <cell r="H915">
            <v>165.64731418918913</v>
          </cell>
          <cell r="I915">
            <v>0.15</v>
          </cell>
          <cell r="J915">
            <v>140.80021706081075</v>
          </cell>
          <cell r="K915">
            <v>43.920217060810756</v>
          </cell>
          <cell r="L915">
            <v>0.45334658402983857</v>
          </cell>
          <cell r="M915">
            <v>168.96026047297289</v>
          </cell>
        </row>
        <row r="916">
          <cell r="A916" t="str">
            <v>Stéréotest  de Frisby</v>
          </cell>
          <cell r="B916" t="str">
            <v>CLEMENT CLARKE</v>
          </cell>
          <cell r="C916">
            <v>42160</v>
          </cell>
          <cell r="D916">
            <v>7308001</v>
          </cell>
          <cell r="F916" t="str">
            <v>Stéréotest  de Frisby</v>
          </cell>
          <cell r="G916">
            <v>229.66216216216216</v>
          </cell>
          <cell r="H916">
            <v>407.93741554054048</v>
          </cell>
          <cell r="I916">
            <v>0.15</v>
          </cell>
          <cell r="J916">
            <v>346.74680320945942</v>
          </cell>
          <cell r="K916">
            <v>117.08464104729725</v>
          </cell>
          <cell r="L916">
            <v>0.50981249999999978</v>
          </cell>
          <cell r="M916">
            <v>416.09616385135126</v>
          </cell>
        </row>
        <row r="917">
          <cell r="A917" t="str">
            <v>Lunette Coque rouge-vert pour Lancaster ou Hess</v>
          </cell>
          <cell r="B917" t="str">
            <v>CLEMENT CLARKE</v>
          </cell>
          <cell r="C917">
            <v>42160</v>
          </cell>
          <cell r="D917">
            <v>6907001</v>
          </cell>
          <cell r="E917" t="str">
            <v>8630-1740-33</v>
          </cell>
          <cell r="F917" t="str">
            <v>Lunette Coque rouge-vert pour Lancaster ou Hess</v>
          </cell>
          <cell r="G917">
            <v>31.81</v>
          </cell>
          <cell r="H917">
            <v>54.391655405405402</v>
          </cell>
          <cell r="I917">
            <v>0.15</v>
          </cell>
          <cell r="J917">
            <v>46.232907094594594</v>
          </cell>
          <cell r="K917">
            <v>14.422907094594596</v>
          </cell>
          <cell r="L917">
            <v>0.4534079564474881</v>
          </cell>
          <cell r="M917">
            <v>55.479488513513509</v>
          </cell>
        </row>
        <row r="918">
          <cell r="A918" t="str">
            <v>Fraise d'Alger à corps étranger 1mm</v>
          </cell>
          <cell r="B918" t="str">
            <v>CLEMENT CLARKE</v>
          </cell>
          <cell r="C918">
            <v>42160</v>
          </cell>
          <cell r="D918">
            <v>1201507</v>
          </cell>
          <cell r="E918" t="str">
            <v>9000-0014-00</v>
          </cell>
          <cell r="F918" t="str">
            <v>Fraise d'Alger à corps étranger 1mm</v>
          </cell>
          <cell r="G918">
            <v>80.25</v>
          </cell>
          <cell r="H918">
            <v>137.21531249999998</v>
          </cell>
          <cell r="I918">
            <v>0.15</v>
          </cell>
          <cell r="J918">
            <v>116.63301562499998</v>
          </cell>
          <cell r="K918">
            <v>36.383015624999985</v>
          </cell>
          <cell r="L918">
            <v>0.4533709112149531</v>
          </cell>
          <cell r="M918">
            <v>139.95961874999998</v>
          </cell>
        </row>
        <row r="919">
          <cell r="A919" t="str">
            <v>Fraise d'Alger à corps étranger 0,5 mm</v>
          </cell>
          <cell r="B919" t="str">
            <v>CLEMENT CLARKE</v>
          </cell>
          <cell r="C919">
            <v>42160</v>
          </cell>
          <cell r="D919">
            <v>6301003</v>
          </cell>
          <cell r="E919" t="str">
            <v>9000-0016-00</v>
          </cell>
          <cell r="F919" t="str">
            <v>Fraise d'Alger à corps étranger 0,5 mm</v>
          </cell>
          <cell r="G919">
            <v>80.25</v>
          </cell>
          <cell r="H919">
            <v>137.21531249999998</v>
          </cell>
          <cell r="I919">
            <v>0.15</v>
          </cell>
          <cell r="J919">
            <v>116.63301562499998</v>
          </cell>
          <cell r="K919">
            <v>36.383015624999985</v>
          </cell>
          <cell r="L919">
            <v>0.4533709112149531</v>
          </cell>
          <cell r="M919">
            <v>139.95961874999998</v>
          </cell>
        </row>
        <row r="920">
          <cell r="A920" t="str">
            <v>Embout pour fraise d'Alger 1mm ref 1201507 (Lot de 5)</v>
          </cell>
          <cell r="B920" t="str">
            <v>CLEMENT CLARKE</v>
          </cell>
          <cell r="C920">
            <v>42160</v>
          </cell>
          <cell r="D920">
            <v>6301002</v>
          </cell>
          <cell r="E920" t="str">
            <v>9000-0015-00</v>
          </cell>
          <cell r="F920" t="str">
            <v>Embout pour fraise d'Alger 1mm ref 1201507 (Lot de 5)</v>
          </cell>
          <cell r="G920">
            <v>45.55</v>
          </cell>
          <cell r="H920">
            <v>77.878961148648628</v>
          </cell>
          <cell r="I920">
            <v>0.15</v>
          </cell>
          <cell r="J920">
            <v>66.197116976351339</v>
          </cell>
          <cell r="K920">
            <v>20.647116976351342</v>
          </cell>
          <cell r="L920">
            <v>0.4532846756608418</v>
          </cell>
          <cell r="M920">
            <v>79.436540371621604</v>
          </cell>
        </row>
        <row r="921">
          <cell r="A921" t="str">
            <v>Embout pour fraise d'Alger 0,5mm ref 6301003 (Lot de 5)</v>
          </cell>
          <cell r="B921" t="str">
            <v>CLEMENT CLARKE</v>
          </cell>
          <cell r="C921">
            <v>42160</v>
          </cell>
          <cell r="D921">
            <v>6301004</v>
          </cell>
          <cell r="E921" t="str">
            <v>9000-0017-00</v>
          </cell>
          <cell r="F921" t="str">
            <v>Embout pour fraise d'Alger 0,5mm ref 6301003 (Lot de 5)</v>
          </cell>
          <cell r="G921">
            <v>45.55</v>
          </cell>
          <cell r="H921">
            <v>77.878961148648628</v>
          </cell>
          <cell r="I921">
            <v>0.15</v>
          </cell>
          <cell r="J921">
            <v>66.197116976351339</v>
          </cell>
          <cell r="K921">
            <v>20.647116976351342</v>
          </cell>
          <cell r="L921">
            <v>0.4532846756608418</v>
          </cell>
          <cell r="M921">
            <v>79.436540371621604</v>
          </cell>
        </row>
        <row r="922">
          <cell r="A922" t="str">
            <v>Pièce intermédiaire Axe/Fraise d'Alger Bleu</v>
          </cell>
          <cell r="B922" t="str">
            <v>CLEMENT CLARKE</v>
          </cell>
          <cell r="C922">
            <v>42160</v>
          </cell>
          <cell r="D922">
            <v>6301007</v>
          </cell>
          <cell r="E922" t="str">
            <v>9000-0018-00</v>
          </cell>
          <cell r="F922" t="str">
            <v>Pièce intermédiaire Axe/Fraise d'Alger Bleu</v>
          </cell>
          <cell r="G922">
            <v>18.8</v>
          </cell>
          <cell r="H922">
            <v>32.140523648648646</v>
          </cell>
          <cell r="I922">
            <v>0.15</v>
          </cell>
          <cell r="J922">
            <v>27.319445101351349</v>
          </cell>
          <cell r="K922">
            <v>8.5194451013513479</v>
          </cell>
          <cell r="L922">
            <v>0.45316197347613552</v>
          </cell>
          <cell r="M922">
            <v>32.783334121621614</v>
          </cell>
        </row>
        <row r="923">
          <cell r="A923" t="str">
            <v>Ecran électrique de Hess MK2</v>
          </cell>
          <cell r="B923" t="str">
            <v>CLEMENT CLARKE</v>
          </cell>
          <cell r="C923">
            <v>42160</v>
          </cell>
          <cell r="D923">
            <v>6908000</v>
          </cell>
          <cell r="F923" t="str">
            <v>Ecran électrique de Hess MK2</v>
          </cell>
          <cell r="G923">
            <v>1670.2702702702704</v>
          </cell>
          <cell r="H923">
            <v>2966.8175675675675</v>
          </cell>
          <cell r="I923">
            <v>0.15</v>
          </cell>
          <cell r="J923">
            <v>2521.7949324324322</v>
          </cell>
          <cell r="K923">
            <v>851.5246621621618</v>
          </cell>
          <cell r="L923">
            <v>0.50981249999999978</v>
          </cell>
          <cell r="M923">
            <v>3026.1539189189184</v>
          </cell>
        </row>
        <row r="924">
          <cell r="A924" t="str">
            <v>Ecran gris de Hess (inclus lunettes R/V, torches de Foster et schémas)</v>
          </cell>
          <cell r="B924" t="str">
            <v>CLEMENT CLARKE</v>
          </cell>
          <cell r="C924">
            <v>42160</v>
          </cell>
          <cell r="D924">
            <v>6903001</v>
          </cell>
          <cell r="E924" t="str">
            <v>8605-0000-12</v>
          </cell>
          <cell r="F924" t="str">
            <v>Ecran gris de Hess (inclus lunettes R/V, torches de Foster et schémas)</v>
          </cell>
          <cell r="G924">
            <v>325.35000000000002</v>
          </cell>
          <cell r="H924">
            <v>556.27829391891896</v>
          </cell>
          <cell r="I924">
            <v>0.15</v>
          </cell>
          <cell r="J924">
            <v>472.83654983108113</v>
          </cell>
          <cell r="K924">
            <v>147.48654983108111</v>
          </cell>
          <cell r="L924">
            <v>0.45331658162311694</v>
          </cell>
          <cell r="M924">
            <v>567.40385979729729</v>
          </cell>
        </row>
        <row r="925">
          <cell r="A925" t="str">
            <v>Schémas pour écran de Hess</v>
          </cell>
          <cell r="B925" t="str">
            <v>CLEMENT CLARKE</v>
          </cell>
          <cell r="C925">
            <v>42160</v>
          </cell>
          <cell r="D925">
            <v>6931001</v>
          </cell>
          <cell r="E925" t="str">
            <v>8604-0000-15</v>
          </cell>
          <cell r="F925" t="str">
            <v>Schémas pour écran de Hess</v>
          </cell>
          <cell r="G925">
            <v>14.46</v>
          </cell>
          <cell r="H925">
            <v>24.358108108108105</v>
          </cell>
          <cell r="I925">
            <v>0.15</v>
          </cell>
          <cell r="J925">
            <v>20.704391891891888</v>
          </cell>
          <cell r="K925">
            <v>6.2443918918918868</v>
          </cell>
          <cell r="L925">
            <v>0.43183899667302117</v>
          </cell>
          <cell r="M925">
            <v>24.845270270270266</v>
          </cell>
        </row>
        <row r="926">
          <cell r="A926" t="str">
            <v>Torche de Foster Rouge (à piles)</v>
          </cell>
          <cell r="B926" t="str">
            <v>CLEMENT CLARKE</v>
          </cell>
          <cell r="C926">
            <v>42160</v>
          </cell>
          <cell r="D926">
            <v>69050001</v>
          </cell>
          <cell r="E926" t="str">
            <v>8605-0000-13</v>
          </cell>
          <cell r="F926" t="str">
            <v>Torche de Foster Rouge (à piles)</v>
          </cell>
          <cell r="G926">
            <v>104.11</v>
          </cell>
          <cell r="H926">
            <v>175.37837837837839</v>
          </cell>
          <cell r="I926">
            <v>0.15</v>
          </cell>
          <cell r="J926">
            <v>149.07162162162163</v>
          </cell>
          <cell r="K926">
            <v>44.961621621621632</v>
          </cell>
          <cell r="L926">
            <v>0.43186650294516982</v>
          </cell>
          <cell r="M926">
            <v>178.88594594594596</v>
          </cell>
        </row>
        <row r="927">
          <cell r="A927" t="str">
            <v>Torche de Foster Verte (à piles)</v>
          </cell>
          <cell r="B927" t="str">
            <v>CLEMENT CLARKE</v>
          </cell>
          <cell r="C927">
            <v>42160</v>
          </cell>
          <cell r="D927">
            <v>69060001</v>
          </cell>
          <cell r="E927" t="str">
            <v>8605-0000-14</v>
          </cell>
          <cell r="F927" t="str">
            <v>Torche de Foster Verte (à piles)</v>
          </cell>
          <cell r="G927">
            <v>104.11</v>
          </cell>
          <cell r="H927">
            <v>175.37837837837839</v>
          </cell>
          <cell r="I927">
            <v>0.15</v>
          </cell>
          <cell r="J927">
            <v>149.07162162162163</v>
          </cell>
          <cell r="K927">
            <v>44.961621621621632</v>
          </cell>
          <cell r="L927">
            <v>0.43186650294516982</v>
          </cell>
          <cell r="M927">
            <v>178.88594594594596</v>
          </cell>
        </row>
        <row r="928">
          <cell r="A928" t="str">
            <v>Test de ROTH 28 HUE (inclus 100 schémas)</v>
          </cell>
          <cell r="B928" t="str">
            <v>CLEMENT CLARKE</v>
          </cell>
          <cell r="C928">
            <v>42160</v>
          </cell>
          <cell r="D928">
            <v>4129060</v>
          </cell>
          <cell r="E928" t="str">
            <v>8608-0003-00</v>
          </cell>
          <cell r="F928" t="str">
            <v>Test de ROTH 28 HUE (inclus 100 schémas)</v>
          </cell>
          <cell r="G928">
            <v>708.54</v>
          </cell>
          <cell r="H928">
            <v>1193.5472972972975</v>
          </cell>
          <cell r="I928">
            <v>0.15</v>
          </cell>
          <cell r="J928">
            <v>1014.5152027027029</v>
          </cell>
          <cell r="K928">
            <v>305.97520270270297</v>
          </cell>
          <cell r="L928">
            <v>0.43183899667302195</v>
          </cell>
          <cell r="M928">
            <v>1217.4182432432435</v>
          </cell>
        </row>
        <row r="929">
          <cell r="A929" t="str">
            <v>Test des symboles de Ffooks</v>
          </cell>
          <cell r="B929" t="str">
            <v>CLEMENT CLARKE</v>
          </cell>
          <cell r="C929">
            <v>42160</v>
          </cell>
          <cell r="D929">
            <v>7002101</v>
          </cell>
          <cell r="E929" t="str">
            <v>160415</v>
          </cell>
          <cell r="F929" t="str">
            <v>Test des symboles de Ffooks</v>
          </cell>
          <cell r="G929">
            <v>62.54</v>
          </cell>
          <cell r="H929">
            <v>105.34881756756756</v>
          </cell>
          <cell r="I929">
            <v>0.15</v>
          </cell>
          <cell r="J929">
            <v>89.546494932432438</v>
          </cell>
          <cell r="K929">
            <v>27.006494932432439</v>
          </cell>
          <cell r="L929">
            <v>0.4318275492873751</v>
          </cell>
          <cell r="M929">
            <v>107.45579391891893</v>
          </cell>
        </row>
        <row r="930">
          <cell r="A930" t="str">
            <v>Lentille de Fresnel ( puissance à définir à la commande)</v>
          </cell>
          <cell r="B930" t="str">
            <v>CLEMENT CLARKE</v>
          </cell>
          <cell r="C930">
            <v>42160</v>
          </cell>
          <cell r="D930" t="str">
            <v>7205XXXX</v>
          </cell>
          <cell r="F930" t="str">
            <v>Lentille de Fresnel ( puissance à définir à la commande)</v>
          </cell>
          <cell r="G930">
            <v>19.138513513513512</v>
          </cell>
          <cell r="H930">
            <v>33.492398648648646</v>
          </cell>
          <cell r="I930">
            <v>0.15</v>
          </cell>
          <cell r="J930">
            <v>28.468538851351347</v>
          </cell>
          <cell r="K930">
            <v>9.3300253378378351</v>
          </cell>
          <cell r="L930">
            <v>0.48749999999999988</v>
          </cell>
          <cell r="M930">
            <v>34.162246621621613</v>
          </cell>
        </row>
        <row r="931">
          <cell r="A931" t="str">
            <v>Test de Randot avec Lunettes polarisées</v>
          </cell>
          <cell r="B931" t="str">
            <v>CLEMENT CLARKE</v>
          </cell>
          <cell r="C931">
            <v>42160</v>
          </cell>
          <cell r="D931">
            <v>7307001</v>
          </cell>
          <cell r="E931" t="str">
            <v>8630-1418-95</v>
          </cell>
          <cell r="F931" t="str">
            <v>Test de Randot avec Lunettes polarisées</v>
          </cell>
          <cell r="G931">
            <v>249.44</v>
          </cell>
          <cell r="H931">
            <v>413.8747043918919</v>
          </cell>
          <cell r="I931">
            <v>0.15</v>
          </cell>
          <cell r="J931">
            <v>351.79349873310809</v>
          </cell>
          <cell r="K931">
            <v>102.3534987331081</v>
          </cell>
          <cell r="L931">
            <v>0.41033314116865016</v>
          </cell>
          <cell r="M931">
            <v>422.15219847972969</v>
          </cell>
        </row>
        <row r="932">
          <cell r="A932" t="str">
            <v>Prisme Press-on - valeur Dioptrique à préciser</v>
          </cell>
          <cell r="B932" t="str">
            <v>CLEMENT CLARKE</v>
          </cell>
          <cell r="C932">
            <v>42160</v>
          </cell>
          <cell r="D932" t="str">
            <v>7105002à7105019</v>
          </cell>
          <cell r="F932" t="str">
            <v>Prisme Press-on - valeur Dioptrique à préciser</v>
          </cell>
          <cell r="G932">
            <v>19.138513513513512</v>
          </cell>
          <cell r="H932">
            <v>33.994784628378369</v>
          </cell>
          <cell r="I932">
            <v>0.15</v>
          </cell>
          <cell r="J932">
            <v>28.895566934121614</v>
          </cell>
          <cell r="K932">
            <v>9.7570534206081021</v>
          </cell>
          <cell r="L932">
            <v>0.50981249999999967</v>
          </cell>
          <cell r="M932">
            <v>34.674680320945939</v>
          </cell>
        </row>
        <row r="933">
          <cell r="A933" t="str">
            <v>Prisme Press-on 1 Dioptrie</v>
          </cell>
          <cell r="B933" t="str">
            <v>CLEMENT CLARKE</v>
          </cell>
          <cell r="C933">
            <v>42160</v>
          </cell>
          <cell r="D933">
            <v>7105002</v>
          </cell>
          <cell r="E933" t="str">
            <v>161241</v>
          </cell>
          <cell r="F933" t="str">
            <v>Prisme Press-on 1 Dioptrie</v>
          </cell>
          <cell r="G933">
            <v>19.88</v>
          </cell>
          <cell r="H933">
            <v>33.994784628378369</v>
          </cell>
          <cell r="I933">
            <v>0.15</v>
          </cell>
          <cell r="J933">
            <v>28.895566934121614</v>
          </cell>
          <cell r="K933">
            <v>9.0155669341216154</v>
          </cell>
          <cell r="L933">
            <v>0.45349934276265674</v>
          </cell>
          <cell r="M933">
            <v>34.674680320945939</v>
          </cell>
        </row>
        <row r="934">
          <cell r="A934" t="str">
            <v>Prisme Press-on 2 Dioptries</v>
          </cell>
          <cell r="B934" t="str">
            <v>CLEMENT CLARKE</v>
          </cell>
          <cell r="C934">
            <v>42160</v>
          </cell>
          <cell r="D934">
            <v>7105004</v>
          </cell>
          <cell r="E934" t="str">
            <v>161242</v>
          </cell>
          <cell r="F934" t="str">
            <v>Prisme Press-on 2 Dioptries</v>
          </cell>
          <cell r="G934">
            <v>19.88</v>
          </cell>
          <cell r="H934">
            <v>33.994784628378369</v>
          </cell>
          <cell r="I934">
            <v>0.15</v>
          </cell>
          <cell r="J934">
            <v>28.895566934121614</v>
          </cell>
          <cell r="K934">
            <v>9.0155669341216154</v>
          </cell>
          <cell r="L934">
            <v>0.45349934276265674</v>
          </cell>
          <cell r="M934">
            <v>34.674680320945939</v>
          </cell>
        </row>
        <row r="935">
          <cell r="A935" t="str">
            <v>Prisme Press-on 3 Dioptries</v>
          </cell>
          <cell r="B935" t="str">
            <v>CLEMENT CLARKE</v>
          </cell>
          <cell r="C935">
            <v>42160</v>
          </cell>
          <cell r="D935">
            <v>7105005</v>
          </cell>
          <cell r="E935" t="str">
            <v>161243</v>
          </cell>
          <cell r="F935" t="str">
            <v>Prisme Press-on 3 Dioptries</v>
          </cell>
          <cell r="G935">
            <v>3.15</v>
          </cell>
          <cell r="H935">
            <v>33.994784628378369</v>
          </cell>
          <cell r="I935">
            <v>0.15</v>
          </cell>
          <cell r="J935">
            <v>28.895566934121614</v>
          </cell>
          <cell r="K935">
            <v>25.745566934121616</v>
          </cell>
          <cell r="L935">
            <v>8.1731958521021006</v>
          </cell>
          <cell r="M935">
            <v>34.674680320945939</v>
          </cell>
        </row>
        <row r="936">
          <cell r="A936" t="str">
            <v>Prisme Press-on 4 Dioptries</v>
          </cell>
          <cell r="B936" t="str">
            <v>CLEMENT CLARKE</v>
          </cell>
          <cell r="C936">
            <v>42160</v>
          </cell>
          <cell r="D936">
            <v>7105006</v>
          </cell>
          <cell r="E936" t="str">
            <v>161244</v>
          </cell>
          <cell r="F936" t="str">
            <v>Prisme Press-on 4 Dioptries</v>
          </cell>
          <cell r="G936">
            <v>19.88</v>
          </cell>
          <cell r="H936">
            <v>33.994784628378369</v>
          </cell>
          <cell r="I936">
            <v>0.15</v>
          </cell>
          <cell r="J936">
            <v>28.895566934121614</v>
          </cell>
          <cell r="K936">
            <v>9.0155669341216154</v>
          </cell>
          <cell r="L936">
            <v>0.45349934276265674</v>
          </cell>
          <cell r="M936">
            <v>34.674680320945939</v>
          </cell>
        </row>
        <row r="937">
          <cell r="A937" t="str">
            <v>Prisme Press-on 5 Dioptries</v>
          </cell>
          <cell r="B937" t="str">
            <v>CLEMENT CLARKE</v>
          </cell>
          <cell r="C937">
            <v>42160</v>
          </cell>
          <cell r="D937">
            <v>7105007</v>
          </cell>
          <cell r="E937" t="str">
            <v>161245</v>
          </cell>
          <cell r="F937" t="str">
            <v>Prisme Press-on 5 Dioptries</v>
          </cell>
          <cell r="G937">
            <v>19.88</v>
          </cell>
          <cell r="H937">
            <v>33.994784628378369</v>
          </cell>
          <cell r="I937">
            <v>0.15</v>
          </cell>
          <cell r="J937">
            <v>28.895566934121614</v>
          </cell>
          <cell r="K937">
            <v>9.0155669341216154</v>
          </cell>
          <cell r="L937">
            <v>0.45349934276265674</v>
          </cell>
          <cell r="M937">
            <v>34.674680320945939</v>
          </cell>
        </row>
        <row r="938">
          <cell r="A938" t="str">
            <v>Prisme Press-on 6 Dioptries</v>
          </cell>
          <cell r="B938" t="str">
            <v>CLEMENT CLARKE</v>
          </cell>
          <cell r="C938">
            <v>42160</v>
          </cell>
          <cell r="D938">
            <v>7105008</v>
          </cell>
          <cell r="E938" t="str">
            <v>161246</v>
          </cell>
          <cell r="F938" t="str">
            <v>Prisme Press-on 6 Dioptries</v>
          </cell>
          <cell r="G938">
            <v>19.88</v>
          </cell>
          <cell r="H938">
            <v>33.994784628378369</v>
          </cell>
          <cell r="I938">
            <v>0.15</v>
          </cell>
          <cell r="J938">
            <v>28.895566934121614</v>
          </cell>
          <cell r="K938">
            <v>9.0155669341216154</v>
          </cell>
          <cell r="L938">
            <v>0.45349934276265674</v>
          </cell>
          <cell r="M938">
            <v>34.674680320945939</v>
          </cell>
        </row>
        <row r="939">
          <cell r="A939" t="str">
            <v>Prisme Press-on 7 Dioptries</v>
          </cell>
          <cell r="B939" t="str">
            <v>CLEMENT CLARKE</v>
          </cell>
          <cell r="C939">
            <v>42160</v>
          </cell>
          <cell r="D939">
            <v>7105009</v>
          </cell>
          <cell r="E939" t="str">
            <v>161247</v>
          </cell>
          <cell r="F939" t="str">
            <v>Prisme Press-on 7 Dioptries</v>
          </cell>
          <cell r="G939">
            <v>19.88</v>
          </cell>
          <cell r="H939">
            <v>33.994784628378369</v>
          </cell>
          <cell r="I939">
            <v>0.15</v>
          </cell>
          <cell r="J939">
            <v>28.895566934121614</v>
          </cell>
          <cell r="K939">
            <v>9.0155669341216154</v>
          </cell>
          <cell r="L939">
            <v>0.45349934276265674</v>
          </cell>
          <cell r="M939">
            <v>34.674680320945939</v>
          </cell>
        </row>
        <row r="940">
          <cell r="A940" t="str">
            <v>Prisme Press-on 8 Dioptries</v>
          </cell>
          <cell r="B940" t="str">
            <v>CLEMENT CLARKE</v>
          </cell>
          <cell r="C940">
            <v>42160</v>
          </cell>
          <cell r="D940">
            <v>7105010</v>
          </cell>
          <cell r="E940" t="str">
            <v>161248</v>
          </cell>
          <cell r="F940" t="str">
            <v>Prisme Press-on 8 Dioptries</v>
          </cell>
          <cell r="G940">
            <v>19.88</v>
          </cell>
          <cell r="H940">
            <v>33.994784628378369</v>
          </cell>
          <cell r="I940">
            <v>0.15</v>
          </cell>
          <cell r="J940">
            <v>28.895566934121614</v>
          </cell>
          <cell r="K940">
            <v>9.0155669341216154</v>
          </cell>
          <cell r="L940">
            <v>0.45349934276265674</v>
          </cell>
          <cell r="M940">
            <v>34.674680320945939</v>
          </cell>
        </row>
        <row r="941">
          <cell r="A941" t="str">
            <v>Prisme Press-on 9 Dioptries</v>
          </cell>
          <cell r="B941" t="str">
            <v>CLEMENT CLARKE</v>
          </cell>
          <cell r="C941">
            <v>42160</v>
          </cell>
          <cell r="D941">
            <v>7105011</v>
          </cell>
          <cell r="E941" t="str">
            <v>161249</v>
          </cell>
          <cell r="F941" t="str">
            <v>Prisme Press-on 9 Dioptries</v>
          </cell>
          <cell r="G941">
            <v>19.88</v>
          </cell>
          <cell r="H941">
            <v>33.994784628378369</v>
          </cell>
          <cell r="I941">
            <v>0.15</v>
          </cell>
          <cell r="J941">
            <v>28.895566934121614</v>
          </cell>
          <cell r="K941">
            <v>9.0155669341216154</v>
          </cell>
          <cell r="L941">
            <v>0.45349934276265674</v>
          </cell>
          <cell r="M941">
            <v>34.674680320945939</v>
          </cell>
        </row>
        <row r="942">
          <cell r="A942" t="str">
            <v>Prisme Press-on 10 Dioptries</v>
          </cell>
          <cell r="B942" t="str">
            <v>CLEMENT CLARKE</v>
          </cell>
          <cell r="C942">
            <v>42160</v>
          </cell>
          <cell r="D942">
            <v>7105012</v>
          </cell>
          <cell r="E942" t="str">
            <v>161250</v>
          </cell>
          <cell r="F942" t="str">
            <v>Prisme Press-on 10 Dioptries</v>
          </cell>
          <cell r="G942">
            <v>19.88</v>
          </cell>
          <cell r="H942">
            <v>33.994784628378369</v>
          </cell>
          <cell r="I942">
            <v>0.15</v>
          </cell>
          <cell r="J942">
            <v>28.895566934121614</v>
          </cell>
          <cell r="K942">
            <v>9.0155669341216154</v>
          </cell>
          <cell r="L942">
            <v>0.45349934276265674</v>
          </cell>
          <cell r="M942">
            <v>34.674680320945939</v>
          </cell>
        </row>
        <row r="943">
          <cell r="A943" t="str">
            <v>Prisme Press-on 12 Dioptries</v>
          </cell>
          <cell r="B943" t="str">
            <v>CLEMENT CLARKE</v>
          </cell>
          <cell r="C943">
            <v>42160</v>
          </cell>
          <cell r="D943">
            <v>7105013</v>
          </cell>
          <cell r="E943" t="str">
            <v>161252</v>
          </cell>
          <cell r="F943" t="str">
            <v>Prisme Press-on 12 Dioptries</v>
          </cell>
          <cell r="G943">
            <v>19.88</v>
          </cell>
          <cell r="H943">
            <v>33.994784628378369</v>
          </cell>
          <cell r="I943">
            <v>0.15</v>
          </cell>
          <cell r="J943">
            <v>28.895566934121614</v>
          </cell>
          <cell r="K943">
            <v>9.0155669341216154</v>
          </cell>
          <cell r="L943">
            <v>0.45349934276265674</v>
          </cell>
          <cell r="M943">
            <v>34.674680320945939</v>
          </cell>
        </row>
        <row r="944">
          <cell r="A944" t="str">
            <v>Prisme Press-on 15 Dioptries</v>
          </cell>
          <cell r="B944" t="str">
            <v>CLEMENT CLARKE</v>
          </cell>
          <cell r="C944">
            <v>42160</v>
          </cell>
          <cell r="D944">
            <v>7105014</v>
          </cell>
          <cell r="E944" t="str">
            <v>161255</v>
          </cell>
          <cell r="F944" t="str">
            <v>Prisme Press-on 15 Dioptries</v>
          </cell>
          <cell r="G944">
            <v>19.88</v>
          </cell>
          <cell r="H944">
            <v>33.994784628378369</v>
          </cell>
          <cell r="I944">
            <v>0.15</v>
          </cell>
          <cell r="J944">
            <v>28.895566934121614</v>
          </cell>
          <cell r="K944">
            <v>9.0155669341216154</v>
          </cell>
          <cell r="L944">
            <v>0.45349934276265674</v>
          </cell>
          <cell r="M944">
            <v>34.674680320945939</v>
          </cell>
        </row>
        <row r="945">
          <cell r="A945" t="str">
            <v>Prisme Press-on 20 Dioptries</v>
          </cell>
          <cell r="B945" t="str">
            <v>CLEMENT CLARKE</v>
          </cell>
          <cell r="C945">
            <v>42160</v>
          </cell>
          <cell r="D945">
            <v>7105015</v>
          </cell>
          <cell r="E945" t="str">
            <v>161260</v>
          </cell>
          <cell r="F945" t="str">
            <v>Prisme Press-on 20 Dioptries</v>
          </cell>
          <cell r="G945">
            <v>19.88</v>
          </cell>
          <cell r="H945">
            <v>33.994784628378369</v>
          </cell>
          <cell r="I945">
            <v>0.15</v>
          </cell>
          <cell r="J945">
            <v>28.895566934121614</v>
          </cell>
          <cell r="K945">
            <v>9.0155669341216154</v>
          </cell>
          <cell r="L945">
            <v>0.45349934276265674</v>
          </cell>
          <cell r="M945">
            <v>34.674680320945939</v>
          </cell>
        </row>
        <row r="946">
          <cell r="A946" t="str">
            <v>Prisme Press-on 25 Dioptries</v>
          </cell>
          <cell r="B946" t="str">
            <v>CLEMENT CLARKE</v>
          </cell>
          <cell r="C946">
            <v>42160</v>
          </cell>
          <cell r="D946">
            <v>7105016</v>
          </cell>
          <cell r="E946" t="str">
            <v>161265</v>
          </cell>
          <cell r="F946" t="str">
            <v>Prisme Press-on 25 Dioptries</v>
          </cell>
          <cell r="G946">
            <v>19.88</v>
          </cell>
          <cell r="H946">
            <v>33.994784628378369</v>
          </cell>
          <cell r="I946">
            <v>0.15</v>
          </cell>
          <cell r="J946">
            <v>28.895566934121614</v>
          </cell>
          <cell r="K946">
            <v>9.0155669341216154</v>
          </cell>
          <cell r="L946">
            <v>0.45349934276265674</v>
          </cell>
          <cell r="M946">
            <v>34.674680320945939</v>
          </cell>
        </row>
        <row r="947">
          <cell r="A947" t="str">
            <v>Prisme Press-on 30 Dioptries</v>
          </cell>
          <cell r="B947" t="str">
            <v>CLEMENT CLARKE</v>
          </cell>
          <cell r="C947">
            <v>42160</v>
          </cell>
          <cell r="D947">
            <v>7105017</v>
          </cell>
          <cell r="E947" t="str">
            <v>161270</v>
          </cell>
          <cell r="F947" t="str">
            <v>Prisme Press-on 30 Dioptries</v>
          </cell>
          <cell r="G947">
            <v>6</v>
          </cell>
          <cell r="H947">
            <v>33.994784628378369</v>
          </cell>
          <cell r="I947">
            <v>0.15</v>
          </cell>
          <cell r="J947">
            <v>28.895566934121614</v>
          </cell>
          <cell r="K947">
            <v>22.895566934121614</v>
          </cell>
          <cell r="L947">
            <v>3.8159278223536024</v>
          </cell>
          <cell r="M947">
            <v>34.674680320945939</v>
          </cell>
        </row>
        <row r="948">
          <cell r="A948" t="str">
            <v>Prisme Press-on 35 Dioptries</v>
          </cell>
          <cell r="B948" t="str">
            <v>CLEMENT CLARKE</v>
          </cell>
          <cell r="C948">
            <v>42160</v>
          </cell>
          <cell r="D948">
            <v>7105018</v>
          </cell>
          <cell r="E948" t="str">
            <v>161275</v>
          </cell>
          <cell r="F948" t="str">
            <v>Prisme Press-on 35 Dioptries</v>
          </cell>
          <cell r="G948">
            <v>6</v>
          </cell>
          <cell r="H948">
            <v>33.994784628378369</v>
          </cell>
          <cell r="I948">
            <v>0.15</v>
          </cell>
          <cell r="J948">
            <v>28.895566934121614</v>
          </cell>
          <cell r="K948">
            <v>22.895566934121614</v>
          </cell>
          <cell r="L948">
            <v>3.8159278223536024</v>
          </cell>
          <cell r="M948">
            <v>34.674680320945939</v>
          </cell>
        </row>
        <row r="949">
          <cell r="A949" t="str">
            <v>Prisme Press-on 40 Dioptries</v>
          </cell>
          <cell r="B949" t="str">
            <v>CLEMENT CLARKE</v>
          </cell>
          <cell r="C949">
            <v>42160</v>
          </cell>
          <cell r="D949">
            <v>7105019</v>
          </cell>
          <cell r="E949" t="str">
            <v>161280</v>
          </cell>
          <cell r="F949" t="str">
            <v>Prisme Press-on 40 Dioptries</v>
          </cell>
          <cell r="G949">
            <v>6</v>
          </cell>
          <cell r="H949">
            <v>33.994784628378369</v>
          </cell>
          <cell r="I949">
            <v>0.15</v>
          </cell>
          <cell r="J949">
            <v>28.895566934121614</v>
          </cell>
          <cell r="K949">
            <v>22.895566934121614</v>
          </cell>
          <cell r="L949">
            <v>3.8159278223536024</v>
          </cell>
          <cell r="M949">
            <v>34.674680320945939</v>
          </cell>
        </row>
        <row r="950">
          <cell r="A950" t="str">
            <v>Paire de Clips d'Halberg</v>
          </cell>
          <cell r="B950" t="str">
            <v>CLEMENT CLARKE</v>
          </cell>
          <cell r="C950">
            <v>42160</v>
          </cell>
          <cell r="D950">
            <v>1549050</v>
          </cell>
          <cell r="F950" t="str">
            <v>Paire de Clips d'Halberg</v>
          </cell>
          <cell r="G950">
            <v>118.31081081081081</v>
          </cell>
          <cell r="H950">
            <v>210.14957770270266</v>
          </cell>
          <cell r="I950">
            <v>0.15</v>
          </cell>
          <cell r="J950">
            <v>178.62714104729727</v>
          </cell>
          <cell r="K950">
            <v>60.316330236486465</v>
          </cell>
          <cell r="L950">
            <v>0.50981249999999978</v>
          </cell>
          <cell r="M950">
            <v>214.35256925675671</v>
          </cell>
        </row>
        <row r="951">
          <cell r="H951">
            <v>0</v>
          </cell>
        </row>
        <row r="952">
          <cell r="A952" t="str">
            <v>CLEMENT CLARKE - HAAG-STREIT UK - Pièces détachées</v>
          </cell>
          <cell r="B952" t="str">
            <v>CLEMENT CLARKE</v>
          </cell>
          <cell r="F952" t="str">
            <v>CLEMENT CLARKE - HAAG-STREIT UK - Pièces détachées</v>
          </cell>
          <cell r="H952">
            <v>0</v>
          </cell>
        </row>
        <row r="953">
          <cell r="A953" t="str">
            <v>Ampoule pour tonomètre de Perkins</v>
          </cell>
          <cell r="B953" t="str">
            <v>CLEMENT CLARKE</v>
          </cell>
          <cell r="C953">
            <v>42160</v>
          </cell>
          <cell r="D953">
            <v>1146005</v>
          </cell>
          <cell r="E953" t="str">
            <v>173525</v>
          </cell>
          <cell r="F953" t="str">
            <v>Ampoule pour tonomètre de Perkins</v>
          </cell>
          <cell r="G953">
            <v>10.85</v>
          </cell>
          <cell r="H953">
            <v>20.6617652027027</v>
          </cell>
          <cell r="I953">
            <v>0.15</v>
          </cell>
          <cell r="J953">
            <v>17.562500422297294</v>
          </cell>
          <cell r="K953">
            <v>6.7125004222972944</v>
          </cell>
          <cell r="L953">
            <v>0.61866363339145569</v>
          </cell>
          <cell r="M953">
            <v>21.075000506756751</v>
          </cell>
        </row>
        <row r="954">
          <cell r="A954" t="str">
            <v>Ampoule halogène pour synoptophore</v>
          </cell>
          <cell r="B954" t="str">
            <v>CLEMENT CLARKE</v>
          </cell>
          <cell r="C954">
            <v>42160</v>
          </cell>
          <cell r="D954">
            <v>1146016</v>
          </cell>
          <cell r="E954" t="str">
            <v>8511-5002-00</v>
          </cell>
          <cell r="F954" t="str">
            <v>Ampoule halogène pour synoptophore</v>
          </cell>
          <cell r="G954">
            <v>17.350000000000001</v>
          </cell>
          <cell r="H954">
            <v>33.05882432432432</v>
          </cell>
          <cell r="I954">
            <v>0.15</v>
          </cell>
          <cell r="J954">
            <v>28.100000675675673</v>
          </cell>
          <cell r="K954">
            <v>10.750000675675672</v>
          </cell>
          <cell r="L954">
            <v>0.61959658073058621</v>
          </cell>
          <cell r="M954">
            <v>33.720000810810809</v>
          </cell>
        </row>
        <row r="955">
          <cell r="A955" t="str">
            <v>Ampoule synoptophore 6 V - 0,3 A</v>
          </cell>
          <cell r="B955" t="str">
            <v>CLEMENT CLARKE</v>
          </cell>
          <cell r="C955">
            <v>42160</v>
          </cell>
          <cell r="D955">
            <v>1146018</v>
          </cell>
          <cell r="E955" t="str">
            <v>8511-5002-01</v>
          </cell>
          <cell r="F955" t="str">
            <v>Ampoule synoptophore 6 V - 0,3 A</v>
          </cell>
          <cell r="G955">
            <v>13.222972972972972</v>
          </cell>
          <cell r="H955">
            <v>26.171569256756751</v>
          </cell>
          <cell r="I955">
            <v>0.15</v>
          </cell>
          <cell r="J955">
            <v>22.245833868243238</v>
          </cell>
          <cell r="K955">
            <v>9.0228608952702665</v>
          </cell>
          <cell r="L955">
            <v>0.68236249999999976</v>
          </cell>
          <cell r="M955">
            <v>26.695000641891884</v>
          </cell>
        </row>
        <row r="956">
          <cell r="A956" t="str">
            <v>Ampoule 12 V - 24W pour post image Synoptophre</v>
          </cell>
          <cell r="B956" t="str">
            <v>CLEMENT CLARKE</v>
          </cell>
          <cell r="C956">
            <v>42160</v>
          </cell>
          <cell r="D956">
            <v>6412003</v>
          </cell>
          <cell r="E956" t="str">
            <v>143499</v>
          </cell>
          <cell r="F956" t="str">
            <v>Ampoule 12 V - 24W pour post image Synoptophre</v>
          </cell>
          <cell r="G956">
            <v>18.8</v>
          </cell>
          <cell r="H956">
            <v>35.813726351351349</v>
          </cell>
          <cell r="I956">
            <v>0.15</v>
          </cell>
          <cell r="J956">
            <v>30.441667398648647</v>
          </cell>
          <cell r="K956">
            <v>11.641667398648647</v>
          </cell>
          <cell r="L956">
            <v>0.61923762758769396</v>
          </cell>
          <cell r="M956">
            <v>36.530000878378374</v>
          </cell>
        </row>
        <row r="957">
          <cell r="A957" t="str">
            <v>Ampoule pour lampe à fente portable 904</v>
          </cell>
          <cell r="B957" t="str">
            <v>CLEMENT CLARKE</v>
          </cell>
          <cell r="C957">
            <v>42160</v>
          </cell>
          <cell r="D957">
            <v>6000310</v>
          </cell>
          <cell r="F957" t="str">
            <v>Ampoule pour lampe à fente portable 904</v>
          </cell>
          <cell r="G957">
            <v>13.918918918918918</v>
          </cell>
          <cell r="H957">
            <v>27.549020270270262</v>
          </cell>
          <cell r="I957">
            <v>0.15</v>
          </cell>
          <cell r="J957">
            <v>23.416667229729722</v>
          </cell>
          <cell r="K957">
            <v>9.4977483108108043</v>
          </cell>
          <cell r="L957">
            <v>0.68236249999999965</v>
          </cell>
          <cell r="M957">
            <v>28.100000675675666</v>
          </cell>
        </row>
        <row r="958">
          <cell r="H958">
            <v>0</v>
          </cell>
        </row>
        <row r="959">
          <cell r="A959" t="str">
            <v>HAAG-STREIT AG + Divers</v>
          </cell>
          <cell r="F959" t="str">
            <v>HAAG-STREIT AG + Divers</v>
          </cell>
          <cell r="H959">
            <v>0</v>
          </cell>
        </row>
        <row r="960">
          <cell r="A960" t="str">
            <v>Fournitures diverses (Câbles et Multiples Connexions)</v>
          </cell>
          <cell r="B960" t="str">
            <v>DIVERS</v>
          </cell>
          <cell r="D960" t="str">
            <v>Zfourniture</v>
          </cell>
          <cell r="E960" t="str">
            <v>HSF-ZFOURNITURE</v>
          </cell>
          <cell r="F960" t="str">
            <v>Fournitures diverses (Câbles et Multiples Connexions)</v>
          </cell>
          <cell r="G960">
            <v>55.9</v>
          </cell>
          <cell r="H960">
            <v>71.879400000000004</v>
          </cell>
          <cell r="I960">
            <v>0.15</v>
          </cell>
          <cell r="J960">
            <v>61.097490000000008</v>
          </cell>
          <cell r="K960">
            <v>5.197490000000009</v>
          </cell>
          <cell r="L960">
            <v>9.297835420393577E-2</v>
          </cell>
          <cell r="M960">
            <v>73.316988000000009</v>
          </cell>
        </row>
        <row r="961">
          <cell r="A961" t="str">
            <v>Câble YC de liaison moniteur / alimentation 5 m</v>
          </cell>
          <cell r="B961" t="str">
            <v>EYECAP</v>
          </cell>
          <cell r="C961">
            <v>38226</v>
          </cell>
          <cell r="D961" t="str">
            <v>CYC162</v>
          </cell>
          <cell r="F961" t="str">
            <v>Câble YC de liaison moniteur / alimentation 5 m</v>
          </cell>
          <cell r="G961">
            <v>21.42</v>
          </cell>
          <cell r="H961">
            <v>33.691518000000002</v>
          </cell>
          <cell r="I961">
            <v>0.15</v>
          </cell>
          <cell r="J961">
            <v>28.637790300000002</v>
          </cell>
          <cell r="K961">
            <v>7.2177903000000008</v>
          </cell>
          <cell r="L961">
            <v>0.33696500000000001</v>
          </cell>
          <cell r="M961">
            <v>34.365348359999999</v>
          </cell>
        </row>
        <row r="962">
          <cell r="A962" t="str">
            <v>Diffuseur pour 900BC</v>
          </cell>
          <cell r="B962" t="str">
            <v>HSAG</v>
          </cell>
          <cell r="C962">
            <v>38226</v>
          </cell>
          <cell r="D962">
            <v>3300614</v>
          </cell>
          <cell r="E962" t="str">
            <v>8490-8005-02</v>
          </cell>
          <cell r="F962" t="str">
            <v>Diffuseur pour 900BC</v>
          </cell>
          <cell r="G962">
            <v>3.65</v>
          </cell>
          <cell r="H962">
            <v>5.9499999999999993</v>
          </cell>
          <cell r="I962">
            <v>0.15</v>
          </cell>
          <cell r="J962">
            <v>5.0574999999999992</v>
          </cell>
          <cell r="K962">
            <v>1.4074999999999993</v>
          </cell>
          <cell r="L962">
            <v>0.38561643835616422</v>
          </cell>
          <cell r="M962">
            <v>6.0689999999999991</v>
          </cell>
        </row>
        <row r="963">
          <cell r="A963" t="str">
            <v>Carte Flash 256 Mo</v>
          </cell>
          <cell r="B963" t="str">
            <v>DIVERS</v>
          </cell>
          <cell r="C963">
            <v>38957</v>
          </cell>
          <cell r="D963" t="str">
            <v>IO256MCF</v>
          </cell>
          <cell r="E963" t="str">
            <v>8001-8000-83</v>
          </cell>
          <cell r="F963" t="str">
            <v>Carte Flash 256 Mo</v>
          </cell>
          <cell r="G963">
            <v>15.75</v>
          </cell>
          <cell r="H963">
            <v>22.950000000000003</v>
          </cell>
          <cell r="I963">
            <v>0.15</v>
          </cell>
          <cell r="J963">
            <v>19.507500000000004</v>
          </cell>
          <cell r="K963">
            <v>3.7575000000000038</v>
          </cell>
          <cell r="L963">
            <v>0.23857142857142882</v>
          </cell>
          <cell r="M963">
            <v>23.409000000000002</v>
          </cell>
        </row>
        <row r="964">
          <cell r="A964" t="str">
            <v>Software EYECAP Lite pour IM900 ou type S70</v>
          </cell>
          <cell r="B964" t="str">
            <v>EYECAP</v>
          </cell>
          <cell r="C964">
            <v>40921</v>
          </cell>
          <cell r="D964">
            <v>7200431</v>
          </cell>
          <cell r="E964" t="str">
            <v>8490-6000-19</v>
          </cell>
          <cell r="F964" t="str">
            <v>Software EYECAP Lite pour IM900 ou type S70</v>
          </cell>
          <cell r="G964">
            <v>2102.87</v>
          </cell>
          <cell r="H964">
            <v>3136.0000000000005</v>
          </cell>
          <cell r="I964">
            <v>0.15</v>
          </cell>
          <cell r="J964">
            <v>2665.6000000000004</v>
          </cell>
          <cell r="K964">
            <v>562.73000000000047</v>
          </cell>
          <cell r="L964">
            <v>0.2676009453746549</v>
          </cell>
          <cell r="M964">
            <v>3198.7200000000003</v>
          </cell>
        </row>
        <row r="965">
          <cell r="A965" t="str">
            <v>Software EYECAP SL pour caméra mono CCD</v>
          </cell>
          <cell r="B965" t="str">
            <v>EYECAP</v>
          </cell>
          <cell r="C965">
            <v>40210</v>
          </cell>
          <cell r="D965">
            <v>7200358</v>
          </cell>
          <cell r="E965" t="str">
            <v>8490-6000-12</v>
          </cell>
          <cell r="F965" t="str">
            <v>Software EYECAP SL pour caméra mono CCD</v>
          </cell>
          <cell r="G965">
            <v>7218.87</v>
          </cell>
          <cell r="H965">
            <v>10765.481481481482</v>
          </cell>
          <cell r="I965">
            <v>0.15</v>
          </cell>
          <cell r="J965">
            <v>9150.6592592592588</v>
          </cell>
          <cell r="K965">
            <v>1931.7892592592589</v>
          </cell>
          <cell r="L965">
            <v>0.26760272165300925</v>
          </cell>
          <cell r="M965">
            <v>10980.79111111111</v>
          </cell>
        </row>
        <row r="966">
          <cell r="A966" t="str">
            <v>Software EYECAP SL LITE pour caméra mono CCD</v>
          </cell>
          <cell r="B966" t="str">
            <v>EYECAP</v>
          </cell>
          <cell r="C966">
            <v>40210</v>
          </cell>
          <cell r="D966">
            <v>7200432</v>
          </cell>
          <cell r="E966" t="str">
            <v>8490-6000-20</v>
          </cell>
          <cell r="F966" t="str">
            <v>Software EYECAP SL LITE pour caméra mono CCD</v>
          </cell>
          <cell r="G966">
            <v>4191.13</v>
          </cell>
          <cell r="H966">
            <v>6250.2222222222217</v>
          </cell>
          <cell r="I966">
            <v>0.15</v>
          </cell>
          <cell r="J966">
            <v>5312.6888888888889</v>
          </cell>
          <cell r="K966">
            <v>1121.5588888888888</v>
          </cell>
          <cell r="L966">
            <v>0.26760298270129745</v>
          </cell>
          <cell r="M966">
            <v>6375.2266666666665</v>
          </cell>
        </row>
        <row r="967">
          <cell r="A967" t="str">
            <v>Software EYECAP SL Pro pour caméra 3CCD</v>
          </cell>
          <cell r="B967" t="str">
            <v>EYECAP</v>
          </cell>
          <cell r="C967">
            <v>40210</v>
          </cell>
          <cell r="D967">
            <v>7200359</v>
          </cell>
          <cell r="E967" t="str">
            <v>8490-6000-13</v>
          </cell>
          <cell r="F967" t="str">
            <v>Software EYECAP SL Pro pour caméra 3CCD</v>
          </cell>
          <cell r="G967">
            <v>9024.7999999999993</v>
          </cell>
          <cell r="H967">
            <v>13458.666666666666</v>
          </cell>
          <cell r="I967">
            <v>0.15</v>
          </cell>
          <cell r="J967">
            <v>11439.866666666667</v>
          </cell>
          <cell r="K967">
            <v>2415.0666666666675</v>
          </cell>
          <cell r="L967">
            <v>0.26760334485713455</v>
          </cell>
          <cell r="M967">
            <v>13727.84</v>
          </cell>
        </row>
        <row r="968">
          <cell r="A968" t="str">
            <v>Software EYECAP SL Pro LITE pour caméra 3CCD</v>
          </cell>
          <cell r="B968" t="str">
            <v>EYECAP</v>
          </cell>
          <cell r="C968">
            <v>40210</v>
          </cell>
          <cell r="D968">
            <v>7200433</v>
          </cell>
          <cell r="E968" t="str">
            <v>8490-6000-21</v>
          </cell>
          <cell r="F968" t="str">
            <v>Software EYECAP SL Pro LITE pour caméra 3CCD</v>
          </cell>
          <cell r="G968">
            <v>5826.69</v>
          </cell>
          <cell r="H968">
            <v>8689.3333333333321</v>
          </cell>
          <cell r="I968">
            <v>0.15</v>
          </cell>
          <cell r="J968">
            <v>7385.9333333333325</v>
          </cell>
          <cell r="K968">
            <v>1559.2433333333329</v>
          </cell>
          <cell r="L968">
            <v>0.26760361943630656</v>
          </cell>
          <cell r="M968">
            <v>8863.119999999999</v>
          </cell>
        </row>
        <row r="969">
          <cell r="A969" t="str">
            <v>Software EYECAP SL pour caméra SONY Firewire avec pédale de Cde</v>
          </cell>
          <cell r="B969" t="str">
            <v>EYECAP</v>
          </cell>
          <cell r="C969">
            <v>40210</v>
          </cell>
          <cell r="D969" t="str">
            <v>7200F2</v>
          </cell>
          <cell r="E969" t="str">
            <v>8490-6000-41</v>
          </cell>
          <cell r="F969" t="str">
            <v>Software EYECAP SL pour caméra SONY Firewire avec pédale de Cde</v>
          </cell>
          <cell r="G969">
            <v>5631.98</v>
          </cell>
          <cell r="H969">
            <v>8398.9629629629617</v>
          </cell>
          <cell r="I969">
            <v>0.15</v>
          </cell>
          <cell r="J969">
            <v>7139.1185185185177</v>
          </cell>
          <cell r="K969">
            <v>1507.1385185185181</v>
          </cell>
          <cell r="L969">
            <v>0.26760367020453169</v>
          </cell>
          <cell r="M969">
            <v>8566.9422222222202</v>
          </cell>
        </row>
        <row r="970">
          <cell r="A970" t="str">
            <v>Software EYECAP SL Lite pour caméra SONY Firewire</v>
          </cell>
          <cell r="B970" t="str">
            <v>EYECAP</v>
          </cell>
          <cell r="C970">
            <v>40210</v>
          </cell>
          <cell r="D970" t="str">
            <v>7200F1</v>
          </cell>
          <cell r="E970" t="str">
            <v>8490-6000-40</v>
          </cell>
          <cell r="F970" t="str">
            <v>Software EYECAP SL Lite pour caméra SONY Firewire</v>
          </cell>
          <cell r="G970">
            <v>3100.76</v>
          </cell>
          <cell r="H970">
            <v>4624.1481481481487</v>
          </cell>
          <cell r="I970">
            <v>0.15</v>
          </cell>
          <cell r="J970">
            <v>3930.5259259259265</v>
          </cell>
          <cell r="K970">
            <v>829.76592592592624</v>
          </cell>
          <cell r="L970">
            <v>0.26760082235514071</v>
          </cell>
          <cell r="M970">
            <v>4716.6311111111117</v>
          </cell>
        </row>
        <row r="971">
          <cell r="A971" t="str">
            <v>Software EYECAP digital Pro (couleur - Fluo)</v>
          </cell>
          <cell r="B971" t="str">
            <v>EYECAP</v>
          </cell>
          <cell r="C971">
            <v>40921</v>
          </cell>
          <cell r="D971">
            <v>7200518</v>
          </cell>
          <cell r="E971" t="str">
            <v>8490-6000-32</v>
          </cell>
          <cell r="F971" t="str">
            <v>Software EYECAP digital Pro (couleur - Fluo)</v>
          </cell>
          <cell r="G971">
            <v>8099.93</v>
          </cell>
          <cell r="H971">
            <v>11908.385185185183</v>
          </cell>
          <cell r="I971">
            <v>0.15</v>
          </cell>
          <cell r="J971">
            <v>10122.127407407406</v>
          </cell>
          <cell r="K971">
            <v>2022.197407407406</v>
          </cell>
          <cell r="L971">
            <v>0.24965615843685143</v>
          </cell>
          <cell r="M971">
            <v>12146.552888888888</v>
          </cell>
        </row>
        <row r="972">
          <cell r="A972" t="str">
            <v>Software EYECAP digital Pro - Plus (couleur - Fluo - ICG)</v>
          </cell>
          <cell r="B972" t="str">
            <v>EYECAP</v>
          </cell>
          <cell r="C972">
            <v>40921</v>
          </cell>
          <cell r="D972">
            <v>7200306</v>
          </cell>
          <cell r="E972" t="str">
            <v>8490-6000-05</v>
          </cell>
          <cell r="F972" t="str">
            <v>Software EYECAP digital Pro - Plus (couleur - Fluo - ICG)</v>
          </cell>
          <cell r="G972">
            <v>9716.02</v>
          </cell>
          <cell r="H972">
            <v>14284.337037037034</v>
          </cell>
          <cell r="I972">
            <v>0.15</v>
          </cell>
          <cell r="J972">
            <v>12141.68648148148</v>
          </cell>
          <cell r="K972">
            <v>2425.6664814814794</v>
          </cell>
          <cell r="L972">
            <v>0.2496563903204686</v>
          </cell>
          <cell r="M972">
            <v>14570.023777777775</v>
          </cell>
        </row>
        <row r="973">
          <cell r="A973" t="str">
            <v>Software EYECAP Digital</v>
          </cell>
          <cell r="B973" t="str">
            <v>EYECAP</v>
          </cell>
          <cell r="C973">
            <v>40921</v>
          </cell>
          <cell r="D973">
            <v>7200496</v>
          </cell>
          <cell r="E973" t="str">
            <v>8490-6000-22</v>
          </cell>
          <cell r="F973" t="str">
            <v>Software EYECAP Digital</v>
          </cell>
          <cell r="G973">
            <v>4629.2299999999996</v>
          </cell>
          <cell r="H973">
            <v>6805.813888888888</v>
          </cell>
          <cell r="I973">
            <v>0.15</v>
          </cell>
          <cell r="J973">
            <v>5784.9418055555543</v>
          </cell>
          <cell r="K973">
            <v>1155.7118055555547</v>
          </cell>
          <cell r="L973">
            <v>0.24965530024551705</v>
          </cell>
          <cell r="M973">
            <v>6941.9301666666652</v>
          </cell>
        </row>
        <row r="974">
          <cell r="A974" t="str">
            <v>Module Mozaique pour Eyecap</v>
          </cell>
          <cell r="B974" t="str">
            <v>EYECAP</v>
          </cell>
          <cell r="C974">
            <v>40921</v>
          </cell>
          <cell r="D974" t="str">
            <v>7200626_</v>
          </cell>
          <cell r="E974" t="str">
            <v>8490-6000-35</v>
          </cell>
          <cell r="F974" t="str">
            <v>Module Mozaique pour Eyecap</v>
          </cell>
          <cell r="G974">
            <v>1328.9</v>
          </cell>
          <cell r="H974">
            <v>1981.7777777777776</v>
          </cell>
          <cell r="I974">
            <v>0.15</v>
          </cell>
          <cell r="J974">
            <v>1684.5111111111109</v>
          </cell>
          <cell r="K974">
            <v>355.61111111111086</v>
          </cell>
          <cell r="L974">
            <v>0.26759809700587767</v>
          </cell>
          <cell r="M974">
            <v>2021.413333333333</v>
          </cell>
        </row>
        <row r="975">
          <cell r="A975" t="str">
            <v>Software Eyecap DICOM pour Dsi &amp; CF1</v>
          </cell>
          <cell r="B975" t="str">
            <v>EYECAP</v>
          </cell>
          <cell r="C975">
            <v>40921</v>
          </cell>
          <cell r="D975">
            <v>7200701</v>
          </cell>
          <cell r="E975" t="str">
            <v>8490-6000-36</v>
          </cell>
          <cell r="F975" t="str">
            <v>Software Eyecap DICOM pour Dsi &amp; CF1</v>
          </cell>
          <cell r="G975">
            <v>15109.49</v>
          </cell>
          <cell r="H975">
            <v>22213.718518518515</v>
          </cell>
          <cell r="I975">
            <v>0.15</v>
          </cell>
          <cell r="J975">
            <v>18881.660740740739</v>
          </cell>
          <cell r="K975">
            <v>3772.1707407407393</v>
          </cell>
          <cell r="L975">
            <v>0.24965572899818189</v>
          </cell>
          <cell r="M975">
            <v>22657.992888888886</v>
          </cell>
        </row>
        <row r="976">
          <cell r="A976" t="str">
            <v>Software Eyecap Licence DICOM SCU - Modalité Worklist,Storage,Vérification.</v>
          </cell>
          <cell r="B976" t="str">
            <v>EYECAP</v>
          </cell>
          <cell r="C976">
            <v>40921</v>
          </cell>
          <cell r="D976">
            <v>7220167</v>
          </cell>
          <cell r="E976" t="str">
            <v>8490-6000-43</v>
          </cell>
          <cell r="F976" t="str">
            <v>Software Eyecap Licence DICOM SCU - Modalité Worklist,Storage,Vérification.</v>
          </cell>
          <cell r="G976">
            <v>2920.65</v>
          </cell>
          <cell r="H976">
            <v>4293.8888888888878</v>
          </cell>
          <cell r="I976">
            <v>0.15</v>
          </cell>
          <cell r="J976">
            <v>3649.8055555555547</v>
          </cell>
          <cell r="K976">
            <v>729.15555555555466</v>
          </cell>
          <cell r="L976">
            <v>0.24965523275830881</v>
          </cell>
          <cell r="M976">
            <v>4379.7666666666655</v>
          </cell>
        </row>
        <row r="977">
          <cell r="A977" t="str">
            <v>Software Eyecap Licence DICOM SCP CX1 pour Digital Pro</v>
          </cell>
          <cell r="B977" t="str">
            <v>EYECAP</v>
          </cell>
          <cell r="C977">
            <v>40921</v>
          </cell>
          <cell r="D977">
            <v>7220261</v>
          </cell>
          <cell r="E977" t="str">
            <v>8490-6000-48</v>
          </cell>
          <cell r="F977" t="str">
            <v>Software Eyecap Licence DICOM SCP CX1 pour Digital Pro</v>
          </cell>
          <cell r="G977">
            <v>1460.32</v>
          </cell>
          <cell r="H977">
            <v>2146.9444444444439</v>
          </cell>
          <cell r="I977">
            <v>0.15</v>
          </cell>
          <cell r="J977">
            <v>1824.9027777777774</v>
          </cell>
          <cell r="K977">
            <v>364.58277777777744</v>
          </cell>
          <cell r="L977">
            <v>0.24965951146171897</v>
          </cell>
          <cell r="M977">
            <v>2189.8833333333328</v>
          </cell>
        </row>
        <row r="978">
          <cell r="A978" t="str">
            <v>Software EYECAP FA HR MégaPlus/D 30</v>
          </cell>
          <cell r="B978" t="str">
            <v>EYECAP</v>
          </cell>
          <cell r="C978">
            <v>39480</v>
          </cell>
          <cell r="D978">
            <v>7200375</v>
          </cell>
          <cell r="E978" t="str">
            <v>8490-6000-15</v>
          </cell>
          <cell r="F978" t="str">
            <v>Software EYECAP FA HR MégaPlus/D 30</v>
          </cell>
          <cell r="G978">
            <v>19349.3</v>
          </cell>
          <cell r="H978">
            <v>28447.013888888891</v>
          </cell>
          <cell r="I978">
            <v>0.15</v>
          </cell>
          <cell r="J978">
            <v>24179.961805555558</v>
          </cell>
          <cell r="K978">
            <v>4830.6618055555591</v>
          </cell>
          <cell r="L978">
            <v>0.24965563640832275</v>
          </cell>
          <cell r="M978">
            <v>29015.95416666667</v>
          </cell>
        </row>
        <row r="979">
          <cell r="A979" t="str">
            <v>Option Module d'Import Central</v>
          </cell>
          <cell r="B979" t="str">
            <v>EYECAP</v>
          </cell>
          <cell r="C979">
            <v>40921</v>
          </cell>
          <cell r="D979">
            <v>7200332</v>
          </cell>
          <cell r="E979" t="str">
            <v>8490-6000-09</v>
          </cell>
          <cell r="F979" t="str">
            <v>Option Module d'Import Central</v>
          </cell>
          <cell r="G979">
            <v>1158.52</v>
          </cell>
          <cell r="H979">
            <v>1703.2425925925922</v>
          </cell>
          <cell r="I979">
            <v>0.15</v>
          </cell>
          <cell r="J979">
            <v>1447.7562037037035</v>
          </cell>
          <cell r="K979">
            <v>289.2362037037035</v>
          </cell>
          <cell r="L979">
            <v>0.24966008675180704</v>
          </cell>
          <cell r="M979">
            <v>1737.3074444444442</v>
          </cell>
        </row>
        <row r="980">
          <cell r="A980" t="str">
            <v>Option Module d'Export satellite</v>
          </cell>
          <cell r="B980" t="str">
            <v>EYECAP</v>
          </cell>
          <cell r="C980">
            <v>40921</v>
          </cell>
          <cell r="D980">
            <v>7200331</v>
          </cell>
          <cell r="E980" t="str">
            <v>8490-6000-08</v>
          </cell>
          <cell r="F980" t="str">
            <v>Option Module d'Export satellite</v>
          </cell>
          <cell r="G980">
            <v>1158.52</v>
          </cell>
          <cell r="H980">
            <v>1703.2425925925922</v>
          </cell>
          <cell r="I980">
            <v>0.15</v>
          </cell>
          <cell r="J980">
            <v>1447.7562037037035</v>
          </cell>
          <cell r="K980">
            <v>289.2362037037035</v>
          </cell>
          <cell r="L980">
            <v>0.24966008675180704</v>
          </cell>
          <cell r="M980">
            <v>1737.3074444444442</v>
          </cell>
        </row>
        <row r="981">
          <cell r="A981" t="str">
            <v>Licence de revisualisation EyeView Standard</v>
          </cell>
          <cell r="B981" t="str">
            <v>EYECAP</v>
          </cell>
          <cell r="C981">
            <v>40921</v>
          </cell>
          <cell r="D981">
            <v>7200328</v>
          </cell>
          <cell r="E981" t="str">
            <v>8490-6000-06</v>
          </cell>
          <cell r="F981" t="str">
            <v>Licence de revisualisation EyeView Standard</v>
          </cell>
          <cell r="G981">
            <v>973.55</v>
          </cell>
          <cell r="H981">
            <v>1400.0000000000002</v>
          </cell>
          <cell r="I981">
            <v>0.15</v>
          </cell>
          <cell r="J981">
            <v>1190.0000000000002</v>
          </cell>
          <cell r="K981">
            <v>216.45000000000027</v>
          </cell>
          <cell r="L981">
            <v>0.2223306455754715</v>
          </cell>
          <cell r="M981">
            <v>1428.0000000000002</v>
          </cell>
        </row>
        <row r="982">
          <cell r="A982" t="str">
            <v>Licences flottantes de revisualisation EyeView Standard ( 5 utilisateurs )</v>
          </cell>
          <cell r="B982" t="str">
            <v>EYECAP</v>
          </cell>
          <cell r="C982">
            <v>40921</v>
          </cell>
          <cell r="D982">
            <v>7220153</v>
          </cell>
          <cell r="F982" t="str">
            <v>Licences flottantes de revisualisation EyeView Standard ( 5 utilisateurs )</v>
          </cell>
          <cell r="G982">
            <v>7921.2962962962956</v>
          </cell>
          <cell r="H982">
            <v>11977.000000000002</v>
          </cell>
          <cell r="I982">
            <v>0.15</v>
          </cell>
          <cell r="J982">
            <v>10180.450000000001</v>
          </cell>
          <cell r="K982">
            <v>2259.1537037037051</v>
          </cell>
          <cell r="L982">
            <v>0.28520000000000018</v>
          </cell>
          <cell r="M982">
            <v>12216.54</v>
          </cell>
        </row>
        <row r="983">
          <cell r="A983" t="str">
            <v>Licences flottantes de revisualisation EyeView Standard ( 10 utilisateurs )</v>
          </cell>
          <cell r="B983" t="str">
            <v>EYECAP</v>
          </cell>
          <cell r="C983">
            <v>40921</v>
          </cell>
          <cell r="D983">
            <v>7220140</v>
          </cell>
          <cell r="F983" t="str">
            <v>Licences flottantes de revisualisation EyeView Standard ( 10 utilisateurs )</v>
          </cell>
          <cell r="G983">
            <v>14523.148148148146</v>
          </cell>
          <cell r="H983">
            <v>21958.999999999996</v>
          </cell>
          <cell r="I983">
            <v>0.15</v>
          </cell>
          <cell r="J983">
            <v>18665.149999999998</v>
          </cell>
          <cell r="K983">
            <v>4142.0018518518518</v>
          </cell>
          <cell r="L983">
            <v>0.28520000000000006</v>
          </cell>
          <cell r="M983">
            <v>22398.179999999997</v>
          </cell>
        </row>
        <row r="984">
          <cell r="A984" t="str">
            <v>Licence de revisualisation EyeView Plus</v>
          </cell>
          <cell r="B984" t="str">
            <v>EYECAP</v>
          </cell>
          <cell r="C984">
            <v>40921</v>
          </cell>
          <cell r="D984">
            <v>7200329</v>
          </cell>
          <cell r="E984" t="str">
            <v>8490-6000-07</v>
          </cell>
          <cell r="F984" t="str">
            <v>Licence de revisualisation EyeView Plus</v>
          </cell>
          <cell r="G984">
            <v>1299.69</v>
          </cell>
          <cell r="H984">
            <v>1868.9999999999998</v>
          </cell>
          <cell r="I984">
            <v>0.15</v>
          </cell>
          <cell r="J984">
            <v>1588.6499999999999</v>
          </cell>
          <cell r="K984">
            <v>288.95999999999981</v>
          </cell>
          <cell r="L984">
            <v>0.22232994021651301</v>
          </cell>
          <cell r="M984">
            <v>1906.3799999999997</v>
          </cell>
        </row>
        <row r="985">
          <cell r="A985" t="str">
            <v>Licences flottantes de revisualisation EyeView Plus ( 5 utilisateurs )</v>
          </cell>
          <cell r="B985" t="str">
            <v>EYECAP</v>
          </cell>
          <cell r="C985">
            <v>40921</v>
          </cell>
          <cell r="D985">
            <v>7200717</v>
          </cell>
          <cell r="E985" t="str">
            <v>8490-6000-39</v>
          </cell>
          <cell r="F985" t="str">
            <v>Licences flottantes de revisualisation EyeView Plus ( 5 utilisateurs )</v>
          </cell>
          <cell r="G985">
            <v>11103.33</v>
          </cell>
          <cell r="H985">
            <v>15967</v>
          </cell>
          <cell r="I985">
            <v>0.15</v>
          </cell>
          <cell r="J985">
            <v>13571.95</v>
          </cell>
          <cell r="K985">
            <v>2468.6200000000008</v>
          </cell>
          <cell r="L985">
            <v>0.22233149874857369</v>
          </cell>
          <cell r="M985">
            <v>16286.34</v>
          </cell>
        </row>
        <row r="986">
          <cell r="A986" t="str">
            <v>Licences flottantes de revisualisation EyeView Plus ( 10 utilisateurs )</v>
          </cell>
          <cell r="B986" t="str">
            <v>EYECAP</v>
          </cell>
          <cell r="C986">
            <v>40921</v>
          </cell>
          <cell r="D986">
            <v>7200713</v>
          </cell>
          <cell r="E986" t="str">
            <v>8490-6000-38</v>
          </cell>
          <cell r="F986" t="str">
            <v>Licences flottantes de revisualisation EyeView Plus ( 10 utilisateurs )</v>
          </cell>
          <cell r="G986">
            <v>20356.919999999998</v>
          </cell>
          <cell r="H986">
            <v>29274</v>
          </cell>
          <cell r="I986">
            <v>0.15</v>
          </cell>
          <cell r="J986">
            <v>24882.9</v>
          </cell>
          <cell r="K986">
            <v>4525.9800000000032</v>
          </cell>
          <cell r="L986">
            <v>0.22233127604765376</v>
          </cell>
          <cell r="M986">
            <v>29859.48</v>
          </cell>
        </row>
        <row r="987">
          <cell r="A987" t="str">
            <v>Licence OTAS - Système d'alignement Osher Toric (Eyecap digital version 7 requis)</v>
          </cell>
          <cell r="B987" t="str">
            <v>EYECAP</v>
          </cell>
          <cell r="C987">
            <v>40921</v>
          </cell>
          <cell r="D987">
            <v>7220286</v>
          </cell>
          <cell r="F987" t="str">
            <v>Licence OTAS - Système d'alignement Osher Toric (Eyecap digital version 7 requis)</v>
          </cell>
          <cell r="G987">
            <v>999.99999999999989</v>
          </cell>
          <cell r="H987">
            <v>1512</v>
          </cell>
          <cell r="I987">
            <v>0.15</v>
          </cell>
          <cell r="J987">
            <v>1285.2</v>
          </cell>
          <cell r="K987">
            <v>285.20000000000016</v>
          </cell>
          <cell r="L987">
            <v>0.28520000000000018</v>
          </cell>
          <cell r="M987">
            <v>1542.24</v>
          </cell>
        </row>
        <row r="988">
          <cell r="H988">
            <v>0</v>
          </cell>
        </row>
        <row r="989">
          <cell r="A989" t="str">
            <v>Système d'imagerie Haag-Streit pour BI 900</v>
          </cell>
          <cell r="B989" t="str">
            <v>EYECAP</v>
          </cell>
          <cell r="C989">
            <v>42368</v>
          </cell>
          <cell r="D989">
            <v>7220535</v>
          </cell>
          <cell r="E989" t="str">
            <v>8490-8000-36</v>
          </cell>
          <cell r="F989" t="str">
            <v>Système d'imagerie Haag-Streit pour BI 900</v>
          </cell>
          <cell r="G989">
            <v>2190.4899999999998</v>
          </cell>
          <cell r="H989">
            <v>3819.8999999999992</v>
          </cell>
          <cell r="I989">
            <v>0.15</v>
          </cell>
          <cell r="J989">
            <v>3246.9149999999991</v>
          </cell>
          <cell r="K989">
            <v>1056.4249999999993</v>
          </cell>
          <cell r="L989">
            <v>0.48227793781300043</v>
          </cell>
          <cell r="M989">
            <v>3896.2979999999989</v>
          </cell>
        </row>
        <row r="990">
          <cell r="A990" t="str">
            <v>Panneau de commande Imaging RM02</v>
          </cell>
          <cell r="B990" t="str">
            <v>EYECAP</v>
          </cell>
          <cell r="C990">
            <v>42368</v>
          </cell>
          <cell r="D990">
            <v>7220546</v>
          </cell>
          <cell r="E990" t="str">
            <v>8490-8000-38</v>
          </cell>
          <cell r="F990" t="str">
            <v>Panneau de commande Imaging RM02</v>
          </cell>
          <cell r="G990">
            <v>778.84</v>
          </cell>
          <cell r="H990">
            <v>1358.1866666666665</v>
          </cell>
          <cell r="I990">
            <v>0.15</v>
          </cell>
          <cell r="J990">
            <v>1154.4586666666664</v>
          </cell>
          <cell r="K990">
            <v>375.6186666666664</v>
          </cell>
          <cell r="L990">
            <v>0.48227962953452108</v>
          </cell>
          <cell r="M990">
            <v>1385.3503999999996</v>
          </cell>
        </row>
        <row r="991">
          <cell r="A991" t="str">
            <v>Lampe à fente BI 900 LED avec imaging</v>
          </cell>
          <cell r="B991" t="str">
            <v>EYECAP</v>
          </cell>
          <cell r="C991">
            <v>42368</v>
          </cell>
          <cell r="D991">
            <v>7220552</v>
          </cell>
          <cell r="E991" t="str">
            <v>8490-0002-01</v>
          </cell>
          <cell r="F991" t="str">
            <v>Lampe à fente BI 900 LED avec imaging</v>
          </cell>
          <cell r="G991">
            <v>8567.24</v>
          </cell>
          <cell r="H991">
            <v>14940.053333333331</v>
          </cell>
          <cell r="I991">
            <v>0.15</v>
          </cell>
          <cell r="J991">
            <v>12699.045333333332</v>
          </cell>
          <cell r="K991">
            <v>4131.8053333333319</v>
          </cell>
          <cell r="L991">
            <v>0.48227962953452125</v>
          </cell>
          <cell r="M991">
            <v>15238.854399999997</v>
          </cell>
        </row>
        <row r="992">
          <cell r="A992" t="str">
            <v>Lampe à fente BI 900 LED</v>
          </cell>
          <cell r="B992" t="str">
            <v>EYECAP</v>
          </cell>
          <cell r="C992">
            <v>42368</v>
          </cell>
          <cell r="D992">
            <v>7220508</v>
          </cell>
          <cell r="E992" t="str">
            <v>8490-0002-00</v>
          </cell>
          <cell r="F992" t="str">
            <v>Lampe à fente BI 900 LED</v>
          </cell>
          <cell r="G992">
            <v>6182.04</v>
          </cell>
          <cell r="H992">
            <v>10780.606666666667</v>
          </cell>
          <cell r="I992">
            <v>0.15</v>
          </cell>
          <cell r="J992">
            <v>9163.5156666666662</v>
          </cell>
          <cell r="K992">
            <v>2981.4756666666663</v>
          </cell>
          <cell r="L992">
            <v>0.4822802289643332</v>
          </cell>
          <cell r="M992">
            <v>10996.218799999999</v>
          </cell>
        </row>
        <row r="993">
          <cell r="A993" t="str">
            <v>Lampe à fente BP 900 LED avec imaging IM600</v>
          </cell>
          <cell r="B993" t="str">
            <v>EYECAP</v>
          </cell>
          <cell r="C993">
            <v>42368</v>
          </cell>
          <cell r="D993">
            <v>7220565</v>
          </cell>
          <cell r="E993" t="str">
            <v>8490-0008-02</v>
          </cell>
          <cell r="F993" t="str">
            <v>Lampe à fente BP 900 LED avec imaging IM600</v>
          </cell>
          <cell r="G993">
            <v>10027.56</v>
          </cell>
          <cell r="H993">
            <v>17486.653333333335</v>
          </cell>
          <cell r="I993">
            <v>0.15</v>
          </cell>
          <cell r="J993">
            <v>14863.655333333336</v>
          </cell>
          <cell r="K993">
            <v>4836.0953333333364</v>
          </cell>
          <cell r="L993">
            <v>0.48228036863736906</v>
          </cell>
          <cell r="M993">
            <v>17836.386400000003</v>
          </cell>
        </row>
        <row r="994">
          <cell r="A994" t="str">
            <v>Système d'imagerie Haag-Streit IM600 - Pour BQ - USB3</v>
          </cell>
          <cell r="B994" t="str">
            <v>EYECAP</v>
          </cell>
          <cell r="C994">
            <v>42368</v>
          </cell>
          <cell r="D994">
            <v>7220538</v>
          </cell>
          <cell r="E994" t="str">
            <v>8490-8003-14</v>
          </cell>
          <cell r="F994" t="str">
            <v>Système d'imagerie Haag-Streit IM600 - Pour BQ - USB3</v>
          </cell>
          <cell r="G994">
            <v>3699.49</v>
          </cell>
          <cell r="H994">
            <v>6451.3866666666663</v>
          </cell>
          <cell r="I994">
            <v>0.15</v>
          </cell>
          <cell r="J994">
            <v>5483.6786666666667</v>
          </cell>
          <cell r="K994">
            <v>1784.1886666666669</v>
          </cell>
          <cell r="L994">
            <v>0.48227962953452153</v>
          </cell>
          <cell r="M994">
            <v>6580.4143999999997</v>
          </cell>
        </row>
        <row r="995">
          <cell r="A995" t="str">
            <v>Système d'imagerie Haag-Streit IM600 - Pour BP - USB3</v>
          </cell>
          <cell r="B995" t="str">
            <v>EYECAP</v>
          </cell>
          <cell r="C995">
            <v>42368</v>
          </cell>
          <cell r="D995">
            <v>7220539</v>
          </cell>
          <cell r="E995" t="str">
            <v>8490-8008-07</v>
          </cell>
          <cell r="F995" t="str">
            <v>Système d'imagerie Haag-Streit IM600 - Pour BP - USB3</v>
          </cell>
          <cell r="G995">
            <v>3699.49</v>
          </cell>
          <cell r="H995">
            <v>6451.3866666666663</v>
          </cell>
          <cell r="I995">
            <v>0.15</v>
          </cell>
          <cell r="J995">
            <v>5483.6786666666667</v>
          </cell>
          <cell r="K995">
            <v>1784.1886666666669</v>
          </cell>
          <cell r="L995">
            <v>0.48227962953452153</v>
          </cell>
          <cell r="M995">
            <v>6580.4143999999997</v>
          </cell>
        </row>
        <row r="996">
          <cell r="A996" t="str">
            <v>Système d'imagerie Haag-Streit IM900 - Pour BQ - USB3</v>
          </cell>
          <cell r="B996" t="str">
            <v>EYECAP</v>
          </cell>
          <cell r="C996">
            <v>42368</v>
          </cell>
          <cell r="D996">
            <v>7220550</v>
          </cell>
          <cell r="E996" t="str">
            <v>8490-8003-15</v>
          </cell>
          <cell r="F996" t="str">
            <v>Système d'imagerie Haag-Streit IM900 - Pour BQ - USB3</v>
          </cell>
          <cell r="G996">
            <v>6644.48</v>
          </cell>
          <cell r="H996">
            <v>11587.029999999999</v>
          </cell>
          <cell r="I996">
            <v>0.15</v>
          </cell>
          <cell r="J996">
            <v>9848.9754999999986</v>
          </cell>
          <cell r="K996">
            <v>3204.4954999999991</v>
          </cell>
          <cell r="L996">
            <v>0.4822793506790598</v>
          </cell>
          <cell r="M996">
            <v>11818.770599999998</v>
          </cell>
        </row>
        <row r="997">
          <cell r="A997" t="str">
            <v>Système d'imagerie Haag-Streit IM900 Canceled</v>
          </cell>
          <cell r="B997" t="str">
            <v>EYECAP</v>
          </cell>
          <cell r="C997">
            <v>42051</v>
          </cell>
          <cell r="D997" t="str">
            <v>IM900</v>
          </cell>
          <cell r="E997" t="str">
            <v>8490-8000-40</v>
          </cell>
          <cell r="F997" t="str">
            <v>Système d'imagerie Haag-Streit IM900 Canceled</v>
          </cell>
          <cell r="G997">
            <v>6644.48</v>
          </cell>
          <cell r="H997">
            <v>0</v>
          </cell>
          <cell r="I997">
            <v>0.15</v>
          </cell>
          <cell r="J997">
            <v>0</v>
          </cell>
          <cell r="K997">
            <v>-6644.48</v>
          </cell>
          <cell r="L997">
            <v>-1</v>
          </cell>
          <cell r="M997">
            <v>0</v>
          </cell>
        </row>
        <row r="998">
          <cell r="A998" t="str">
            <v>Système d'imagerie Haag-Streit IM900 Canceled</v>
          </cell>
          <cell r="B998" t="str">
            <v>EYECAP</v>
          </cell>
          <cell r="C998">
            <v>41705</v>
          </cell>
          <cell r="D998" t="str">
            <v>IM900</v>
          </cell>
          <cell r="E998" t="str">
            <v>8490-8000-40</v>
          </cell>
          <cell r="F998" t="str">
            <v>Système d'imagerie Haag-Streit IM900 Canceled</v>
          </cell>
          <cell r="G998">
            <v>6644.48</v>
          </cell>
          <cell r="H998">
            <v>0</v>
          </cell>
          <cell r="I998">
            <v>0.15</v>
          </cell>
          <cell r="J998">
            <v>0</v>
          </cell>
          <cell r="K998">
            <v>-6644.48</v>
          </cell>
          <cell r="L998">
            <v>-1</v>
          </cell>
          <cell r="M998">
            <v>0</v>
          </cell>
        </row>
        <row r="999">
          <cell r="A999" t="str">
            <v>Système caméra numérique Haag-Streit CM900 2mp avec pédale de commande pour BD ou BP</v>
          </cell>
          <cell r="B999" t="str">
            <v>EYECAP</v>
          </cell>
          <cell r="C999">
            <v>42051</v>
          </cell>
          <cell r="D999">
            <v>7220308</v>
          </cell>
          <cell r="F999" t="str">
            <v>Système caméra numérique Haag-Streit CM900 2mp avec pédale de commande pour BD ou BP</v>
          </cell>
          <cell r="G999">
            <v>2847.5</v>
          </cell>
          <cell r="H999">
            <v>5118.6660000000002</v>
          </cell>
          <cell r="I999">
            <v>0.15</v>
          </cell>
          <cell r="J999">
            <v>4350.8661000000002</v>
          </cell>
          <cell r="K999">
            <v>1503.3661000000002</v>
          </cell>
          <cell r="L999">
            <v>0.5279600000000001</v>
          </cell>
          <cell r="M999">
            <v>5221.0393199999999</v>
          </cell>
        </row>
        <row r="1000">
          <cell r="A1000" t="str">
            <v>Système caméra numérique Haag-Streit CM900 2mp avec déclencheur à main RMX01 pour BD ou BP</v>
          </cell>
          <cell r="B1000" t="str">
            <v>EYECAP</v>
          </cell>
          <cell r="C1000">
            <v>42051</v>
          </cell>
          <cell r="D1000">
            <v>7220309</v>
          </cell>
          <cell r="E1000" t="str">
            <v>8490-8007-03</v>
          </cell>
          <cell r="F1000" t="str">
            <v>Système caméra numérique Haag-Streit CM900 2mp avec déclencheur à main RMX01 pour BD ou BP</v>
          </cell>
          <cell r="G1000">
            <v>2935.25</v>
          </cell>
          <cell r="H1000">
            <v>5118.6660000000002</v>
          </cell>
          <cell r="I1000">
            <v>0.15</v>
          </cell>
          <cell r="J1000">
            <v>4350.8661000000002</v>
          </cell>
          <cell r="K1000">
            <v>1415.6161000000002</v>
          </cell>
          <cell r="L1000">
            <v>0.48228127076058264</v>
          </cell>
          <cell r="M1000">
            <v>5221.0393199999999</v>
          </cell>
        </row>
        <row r="1001">
          <cell r="A1001" t="str">
            <v>Système caméra numérique Haag-Streit CM900 2mp avec déclencheur RM 01 pour BPLED ou BQ</v>
          </cell>
          <cell r="B1001" t="str">
            <v>EYECAP</v>
          </cell>
          <cell r="C1001">
            <v>42051</v>
          </cell>
          <cell r="D1001">
            <v>7220310</v>
          </cell>
          <cell r="E1001" t="str">
            <v>8490-8003-13</v>
          </cell>
          <cell r="F1001" t="str">
            <v>Système caméra numérique Haag-Streit CM900 2mp avec déclencheur RM 01 pour BPLED ou BQ</v>
          </cell>
          <cell r="G1001">
            <v>3321.51</v>
          </cell>
          <cell r="H1001">
            <v>5792.2416999999996</v>
          </cell>
          <cell r="I1001">
            <v>0.15</v>
          </cell>
          <cell r="J1001">
            <v>4923.4054449999994</v>
          </cell>
          <cell r="K1001">
            <v>1601.8954449999992</v>
          </cell>
          <cell r="L1001">
            <v>0.48227927809941834</v>
          </cell>
          <cell r="M1001">
            <v>5908.0865339999991</v>
          </cell>
        </row>
        <row r="1002">
          <cell r="A1002" t="str">
            <v>Système de déclenchement CM900 pour LAF BD/BP</v>
          </cell>
          <cell r="B1002" t="str">
            <v>EYECAP</v>
          </cell>
          <cell r="C1002">
            <v>41177</v>
          </cell>
          <cell r="D1002" t="str">
            <v>1008020</v>
          </cell>
          <cell r="F1002" t="str">
            <v>Système de déclenchement CM900 pour LAF BD/BP</v>
          </cell>
          <cell r="G1002">
            <v>557.45833333333326</v>
          </cell>
          <cell r="H1002">
            <v>1002.0871000000001</v>
          </cell>
          <cell r="I1002">
            <v>0.15</v>
          </cell>
          <cell r="J1002">
            <v>851.77403500000014</v>
          </cell>
          <cell r="K1002">
            <v>294.31570166666688</v>
          </cell>
          <cell r="L1002">
            <v>0.52796000000000043</v>
          </cell>
          <cell r="M1002">
            <v>1022.1288420000001</v>
          </cell>
        </row>
        <row r="1003">
          <cell r="A1003" t="str">
            <v>Module vidéo pour Eyesuite ( Version inférieure à i6000 )</v>
          </cell>
          <cell r="B1003" t="str">
            <v>EYECAP</v>
          </cell>
          <cell r="C1003">
            <v>41599</v>
          </cell>
          <cell r="D1003">
            <v>7220209</v>
          </cell>
          <cell r="E1003" t="str">
            <v>8490-6000-47</v>
          </cell>
          <cell r="F1003" t="str">
            <v>Module vidéo pour Eyesuite ( Version inférieure à i6000 )</v>
          </cell>
          <cell r="G1003">
            <v>795.88</v>
          </cell>
          <cell r="H1003">
            <v>1189.0083333333332</v>
          </cell>
          <cell r="I1003">
            <v>0.15</v>
          </cell>
          <cell r="J1003">
            <v>1010.6570833333333</v>
          </cell>
          <cell r="K1003">
            <v>214.77708333333328</v>
          </cell>
          <cell r="L1003">
            <v>0.26986113903268494</v>
          </cell>
          <cell r="M1003">
            <v>1212.7884999999999</v>
          </cell>
        </row>
        <row r="1004">
          <cell r="A1004" t="str">
            <v>Module vidéo pour Eyecap lite ( à partir de la version 5.4 )</v>
          </cell>
          <cell r="B1004" t="str">
            <v>EYECAP</v>
          </cell>
          <cell r="C1004">
            <v>40921</v>
          </cell>
          <cell r="D1004">
            <v>7220206</v>
          </cell>
          <cell r="E1004" t="str">
            <v>8490-6000-46</v>
          </cell>
          <cell r="F1004" t="str">
            <v>Module vidéo pour Eyecap lite ( à partir de la version 5.4 )</v>
          </cell>
          <cell r="G1004">
            <v>778.84</v>
          </cell>
          <cell r="H1004">
            <v>1163.5555555555554</v>
          </cell>
          <cell r="I1004">
            <v>0.15</v>
          </cell>
          <cell r="J1004">
            <v>989.02222222222213</v>
          </cell>
          <cell r="K1004">
            <v>210.18222222222209</v>
          </cell>
          <cell r="L1004">
            <v>0.26986572623673938</v>
          </cell>
          <cell r="M1004">
            <v>1186.8266666666666</v>
          </cell>
        </row>
        <row r="1005">
          <cell r="A1005" t="str">
            <v>Eyesuite - Module d'importation images automatique ( BX, retino, angio…. )</v>
          </cell>
          <cell r="B1005" t="str">
            <v>EYECAP</v>
          </cell>
          <cell r="C1005">
            <v>42368</v>
          </cell>
          <cell r="D1005">
            <v>7220442</v>
          </cell>
          <cell r="F1005" t="str">
            <v>Eyesuite - Module d'importation images automatique ( BX, retino, angio…. )</v>
          </cell>
          <cell r="G1005">
            <v>944.44444444444434</v>
          </cell>
          <cell r="H1005">
            <v>1515.8333333333333</v>
          </cell>
          <cell r="I1005">
            <v>0.15</v>
          </cell>
          <cell r="J1005">
            <v>1288.4583333333333</v>
          </cell>
          <cell r="K1005">
            <v>344.01388888888891</v>
          </cell>
          <cell r="L1005">
            <v>0.36425000000000007</v>
          </cell>
          <cell r="M1005">
            <v>1546.1499999999999</v>
          </cell>
        </row>
        <row r="1006">
          <cell r="A1006" t="str">
            <v>Eyesuite - Licence de migration Eyecap vers Eyesuite</v>
          </cell>
          <cell r="B1006" t="str">
            <v>EYECAP</v>
          </cell>
          <cell r="C1006">
            <v>42368</v>
          </cell>
          <cell r="D1006">
            <v>7220593</v>
          </cell>
          <cell r="F1006" t="str">
            <v>Eyesuite - Licence de migration Eyecap vers Eyesuite</v>
          </cell>
          <cell r="G1006">
            <v>491.11111111111103</v>
          </cell>
          <cell r="H1006">
            <v>788.23333333333323</v>
          </cell>
          <cell r="I1006">
            <v>0.15</v>
          </cell>
          <cell r="J1006">
            <v>669.99833333333322</v>
          </cell>
          <cell r="K1006">
            <v>178.88722222222219</v>
          </cell>
          <cell r="L1006">
            <v>0.36425000000000002</v>
          </cell>
          <cell r="M1006">
            <v>803.99799999999982</v>
          </cell>
        </row>
        <row r="1007">
          <cell r="H1007">
            <v>0</v>
          </cell>
        </row>
        <row r="1008">
          <cell r="A1008" t="str">
            <v>Pédale de commande USB pour caméra Firewire</v>
          </cell>
          <cell r="B1008" t="str">
            <v>EYECAP</v>
          </cell>
          <cell r="C1008">
            <v>40379</v>
          </cell>
          <cell r="D1008">
            <v>7200714</v>
          </cell>
          <cell r="E1008" t="str">
            <v>8005-8000-28</v>
          </cell>
          <cell r="F1008" t="str">
            <v>Pédale de commande USB pour caméra Firewire</v>
          </cell>
          <cell r="G1008">
            <v>253.12</v>
          </cell>
          <cell r="H1008">
            <v>425.64599999999996</v>
          </cell>
          <cell r="I1008">
            <v>0.15</v>
          </cell>
          <cell r="J1008">
            <v>361.79909999999995</v>
          </cell>
          <cell r="K1008">
            <v>108.67909999999995</v>
          </cell>
          <cell r="L1008">
            <v>0.42935801201011359</v>
          </cell>
          <cell r="M1008">
            <v>434.15891999999991</v>
          </cell>
        </row>
        <row r="1010">
          <cell r="A1010" t="str">
            <v>UPGRADE</v>
          </cell>
          <cell r="F1010" t="str">
            <v>UPGRADE</v>
          </cell>
        </row>
        <row r="1011">
          <cell r="A1011" t="str">
            <v>Upgade de la version Eyecap RI en Eyecap FA</v>
          </cell>
          <cell r="B1011" t="str">
            <v>EYECAP</v>
          </cell>
          <cell r="C1011">
            <v>38226</v>
          </cell>
          <cell r="D1011">
            <v>7200347</v>
          </cell>
          <cell r="F1011" t="str">
            <v>Upgade de la version Eyecap RI en Eyecap FA</v>
          </cell>
          <cell r="G1011">
            <v>7751.8518518518513</v>
          </cell>
          <cell r="H1011">
            <v>11612.274074074074</v>
          </cell>
          <cell r="I1011">
            <v>0.15</v>
          </cell>
          <cell r="J1011">
            <v>9870.4329629629628</v>
          </cell>
          <cell r="K1011">
            <v>2118.5811111111116</v>
          </cell>
          <cell r="L1011">
            <v>0.2733000000000001</v>
          </cell>
          <cell r="M1011">
            <v>11844.519555555555</v>
          </cell>
        </row>
        <row r="1012">
          <cell r="A1012" t="str">
            <v>Upgade de la version Digital Pro en Eyecap FA</v>
          </cell>
          <cell r="B1012" t="str">
            <v>EYECAP</v>
          </cell>
          <cell r="C1012">
            <v>38226</v>
          </cell>
          <cell r="D1012" t="str">
            <v>KIT 7200535</v>
          </cell>
          <cell r="F1012" t="str">
            <v>Upgade de la version Digital Pro en Eyecap FA</v>
          </cell>
          <cell r="G1012">
            <v>11952.777777777776</v>
          </cell>
          <cell r="H1012">
            <v>17905.261111111111</v>
          </cell>
          <cell r="I1012">
            <v>0.15</v>
          </cell>
          <cell r="J1012">
            <v>15219.471944444445</v>
          </cell>
          <cell r="K1012">
            <v>3266.6941666666698</v>
          </cell>
          <cell r="L1012">
            <v>0.27330000000000032</v>
          </cell>
          <cell r="M1012">
            <v>18263.366333333335</v>
          </cell>
        </row>
        <row r="1013">
          <cell r="A1013" t="str">
            <v>Upgade de la version Digital Pro en Eyecap FA</v>
          </cell>
          <cell r="B1013" t="str">
            <v>EYECAP</v>
          </cell>
          <cell r="C1013">
            <v>38226</v>
          </cell>
          <cell r="D1013">
            <v>7200535</v>
          </cell>
          <cell r="F1013" t="str">
            <v>Upgade de la version Digital Pro en Eyecap FA</v>
          </cell>
          <cell r="G1013">
            <v>6272.2222222222217</v>
          </cell>
          <cell r="H1013">
            <v>9395.7888888888883</v>
          </cell>
          <cell r="I1013">
            <v>0.15</v>
          </cell>
          <cell r="J1013">
            <v>7986.4205555555554</v>
          </cell>
          <cell r="K1013">
            <v>1714.1983333333337</v>
          </cell>
          <cell r="L1013">
            <v>0.2733000000000001</v>
          </cell>
          <cell r="M1013">
            <v>9583.7046666666665</v>
          </cell>
        </row>
        <row r="1014">
          <cell r="A1014" t="str">
            <v>Capture Card no. 4 Megaplus PXD1000</v>
          </cell>
          <cell r="B1014" t="str">
            <v>EYECAP</v>
          </cell>
          <cell r="C1014">
            <v>38226</v>
          </cell>
          <cell r="D1014">
            <v>7200309</v>
          </cell>
          <cell r="F1014" t="str">
            <v>Capture Card no. 4 Megaplus PXD1000</v>
          </cell>
          <cell r="G1014">
            <v>3777.7777777777774</v>
          </cell>
          <cell r="H1014">
            <v>5659.1111111111113</v>
          </cell>
          <cell r="I1014">
            <v>0.15</v>
          </cell>
          <cell r="J1014">
            <v>4810.2444444444445</v>
          </cell>
          <cell r="K1014">
            <v>1032.4666666666672</v>
          </cell>
          <cell r="L1014">
            <v>0.27330000000000015</v>
          </cell>
          <cell r="M1014">
            <v>5772.2933333333331</v>
          </cell>
        </row>
        <row r="1015">
          <cell r="A1015" t="str">
            <v>Digital Cable (5016) Megaplus</v>
          </cell>
          <cell r="B1015" t="str">
            <v>EYECAP</v>
          </cell>
          <cell r="C1015">
            <v>38226</v>
          </cell>
          <cell r="D1015">
            <v>7200326</v>
          </cell>
          <cell r="F1015" t="str">
            <v>Digital Cable (5016) Megaplus</v>
          </cell>
          <cell r="G1015">
            <v>1534.7222222222222</v>
          </cell>
          <cell r="H1015">
            <v>2299.0138888888891</v>
          </cell>
          <cell r="I1015">
            <v>0.15</v>
          </cell>
          <cell r="J1015">
            <v>1954.1618055555557</v>
          </cell>
          <cell r="K1015">
            <v>419.43958333333353</v>
          </cell>
          <cell r="L1015">
            <v>0.27330000000000015</v>
          </cell>
          <cell r="M1015">
            <v>2344.9941666666668</v>
          </cell>
        </row>
        <row r="1016">
          <cell r="A1016" t="str">
            <v>Cable synchro flash Canon UD/UV/Uvi (5010)</v>
          </cell>
          <cell r="B1016" t="str">
            <v>EYECAP</v>
          </cell>
          <cell r="C1016">
            <v>40379</v>
          </cell>
          <cell r="D1016">
            <v>7200351</v>
          </cell>
          <cell r="F1016" t="str">
            <v>Cable synchro flash Canon UD/UV/Uvi (5010)</v>
          </cell>
          <cell r="G1016">
            <v>245.55555555555551</v>
          </cell>
          <cell r="H1016">
            <v>367.84222222222218</v>
          </cell>
          <cell r="I1016">
            <v>0.15</v>
          </cell>
          <cell r="J1016">
            <v>312.66588888888884</v>
          </cell>
          <cell r="K1016">
            <v>67.11033333333333</v>
          </cell>
          <cell r="L1016">
            <v>0.27330000000000004</v>
          </cell>
          <cell r="M1016">
            <v>375.19906666666662</v>
          </cell>
        </row>
        <row r="1017">
          <cell r="A1017" t="str">
            <v>Trigger Adapter (5025) for capture card no.4 for Megaplus</v>
          </cell>
          <cell r="B1017" t="str">
            <v>EYECAP</v>
          </cell>
          <cell r="C1017">
            <v>38226</v>
          </cell>
          <cell r="D1017">
            <v>7200350</v>
          </cell>
          <cell r="F1017" t="str">
            <v>Trigger Adapter (5025) for capture card no.4 for Megaplus</v>
          </cell>
          <cell r="G1017">
            <v>236.11111111111109</v>
          </cell>
          <cell r="H1017">
            <v>353.69444444444446</v>
          </cell>
          <cell r="I1017">
            <v>0.15</v>
          </cell>
          <cell r="J1017">
            <v>300.64027777777778</v>
          </cell>
          <cell r="K1017">
            <v>64.529166666666697</v>
          </cell>
          <cell r="L1017">
            <v>0.27330000000000015</v>
          </cell>
          <cell r="M1017">
            <v>360.76833333333332</v>
          </cell>
        </row>
        <row r="1019">
          <cell r="A1019" t="str">
            <v>SOFTWARE MAINTENANCE - NOUVEAU CONTRAT</v>
          </cell>
          <cell r="F1019" t="str">
            <v>SOFTWARE MAINTENANCE - NOUVEAU CONTRAT</v>
          </cell>
        </row>
        <row r="1020">
          <cell r="A1020" t="str">
            <v xml:space="preserve">Eyecap SL Lite - Maintenance 1 an </v>
          </cell>
          <cell r="B1020" t="str">
            <v>EYECAP</v>
          </cell>
          <cell r="C1020">
            <v>40921</v>
          </cell>
          <cell r="D1020">
            <v>7200497</v>
          </cell>
          <cell r="F1020" t="str">
            <v xml:space="preserve">Eyecap SL Lite - Maintenance 1 an </v>
          </cell>
          <cell r="G1020">
            <v>351.85185185185179</v>
          </cell>
          <cell r="H1020">
            <v>527.07407407407402</v>
          </cell>
          <cell r="I1020">
            <v>0.15</v>
          </cell>
          <cell r="J1020">
            <v>448.01296296296289</v>
          </cell>
          <cell r="K1020">
            <v>96.161111111111097</v>
          </cell>
          <cell r="L1020">
            <v>0.27329999999999999</v>
          </cell>
          <cell r="M1020">
            <v>537.61555555555549</v>
          </cell>
        </row>
        <row r="1021">
          <cell r="A1021" t="str">
            <v xml:space="preserve">Eyecap Digital - Maintenance 1 an </v>
          </cell>
          <cell r="B1021" t="str">
            <v>EYECAP</v>
          </cell>
          <cell r="C1021">
            <v>40921</v>
          </cell>
          <cell r="D1021">
            <v>7200499</v>
          </cell>
          <cell r="E1021" t="str">
            <v>8490-6000-24</v>
          </cell>
          <cell r="F1021" t="str">
            <v xml:space="preserve">Eyecap Digital - Maintenance 1 an </v>
          </cell>
          <cell r="G1021">
            <v>822.65</v>
          </cell>
          <cell r="H1021">
            <v>1226.8148148148148</v>
          </cell>
          <cell r="I1021">
            <v>0.15</v>
          </cell>
          <cell r="J1021">
            <v>1042.7925925925927</v>
          </cell>
          <cell r="K1021">
            <v>220.14259259259268</v>
          </cell>
          <cell r="L1021">
            <v>0.2676017657480006</v>
          </cell>
          <cell r="M1021">
            <v>1251.3511111111111</v>
          </cell>
        </row>
        <row r="1022">
          <cell r="A1022" t="str">
            <v xml:space="preserve">Eyecap Digital PRO - Maintenance 1 an </v>
          </cell>
          <cell r="B1022" t="str">
            <v>EYECAP</v>
          </cell>
          <cell r="C1022">
            <v>40921</v>
          </cell>
          <cell r="D1022">
            <v>7200519</v>
          </cell>
          <cell r="E1022" t="str">
            <v>8490-6000-33</v>
          </cell>
          <cell r="F1022" t="str">
            <v xml:space="preserve">Eyecap Digital PRO - Maintenance 1 an </v>
          </cell>
          <cell r="G1022">
            <v>1435.99</v>
          </cell>
          <cell r="H1022">
            <v>2141.4814814814818</v>
          </cell>
          <cell r="I1022">
            <v>0.15</v>
          </cell>
          <cell r="J1022">
            <v>1820.2592592592596</v>
          </cell>
          <cell r="K1022">
            <v>384.26925925925957</v>
          </cell>
          <cell r="L1022">
            <v>0.26759884070171769</v>
          </cell>
          <cell r="M1022">
            <v>2184.3111111111116</v>
          </cell>
        </row>
        <row r="1023">
          <cell r="A1023" t="str">
            <v xml:space="preserve">Eyecap FA - Maintenance 1 an </v>
          </cell>
          <cell r="B1023" t="str">
            <v>EYECAP</v>
          </cell>
          <cell r="C1023">
            <v>40921</v>
          </cell>
          <cell r="D1023">
            <v>7200502</v>
          </cell>
          <cell r="E1023" t="str">
            <v>8490-6000-25</v>
          </cell>
          <cell r="F1023" t="str">
            <v xml:space="preserve">Eyecap FA - Maintenance 1 an </v>
          </cell>
          <cell r="G1023">
            <v>1723.18</v>
          </cell>
          <cell r="H1023">
            <v>2569.7777777777778</v>
          </cell>
          <cell r="I1023">
            <v>0.15</v>
          </cell>
          <cell r="J1023">
            <v>2184.3111111111111</v>
          </cell>
          <cell r="K1023">
            <v>461.13111111111107</v>
          </cell>
          <cell r="L1023">
            <v>0.26760472563000443</v>
          </cell>
          <cell r="M1023">
            <v>2621.1733333333332</v>
          </cell>
        </row>
        <row r="1024">
          <cell r="A1024" t="str">
            <v xml:space="preserve">Eyecap Eyeview standard - Maintenance 1 an </v>
          </cell>
          <cell r="B1024" t="str">
            <v>EYECAP</v>
          </cell>
          <cell r="C1024">
            <v>40921</v>
          </cell>
          <cell r="D1024">
            <v>7200503</v>
          </cell>
          <cell r="E1024" t="str">
            <v>8490-6000-26</v>
          </cell>
          <cell r="F1024" t="str">
            <v xml:space="preserve">Eyecap Eyeview standard - Maintenance 1 an </v>
          </cell>
          <cell r="G1024">
            <v>248.26</v>
          </cell>
          <cell r="H1024">
            <v>370.22222222222223</v>
          </cell>
          <cell r="I1024">
            <v>0.15</v>
          </cell>
          <cell r="J1024">
            <v>314.68888888888887</v>
          </cell>
          <cell r="K1024">
            <v>66.428888888888878</v>
          </cell>
          <cell r="L1024">
            <v>0.26757789772371254</v>
          </cell>
          <cell r="M1024">
            <v>377.62666666666661</v>
          </cell>
        </row>
        <row r="1025">
          <cell r="A1025" t="str">
            <v xml:space="preserve">Eyecap Eyeview plus - Maintenance 1 an </v>
          </cell>
          <cell r="B1025" t="str">
            <v>EYECAP</v>
          </cell>
          <cell r="C1025">
            <v>40921</v>
          </cell>
          <cell r="D1025">
            <v>7200504</v>
          </cell>
          <cell r="E1025" t="str">
            <v>8490-6000-27</v>
          </cell>
          <cell r="F1025" t="str">
            <v xml:space="preserve">Eyecap Eyeview plus - Maintenance 1 an </v>
          </cell>
          <cell r="G1025">
            <v>331.01</v>
          </cell>
          <cell r="H1025">
            <v>493.62962962962962</v>
          </cell>
          <cell r="I1025">
            <v>0.15</v>
          </cell>
          <cell r="J1025">
            <v>419.5851851851852</v>
          </cell>
          <cell r="K1025">
            <v>88.575185185185205</v>
          </cell>
          <cell r="L1025">
            <v>0.2675906624729924</v>
          </cell>
          <cell r="M1025">
            <v>503.5022222222222</v>
          </cell>
        </row>
        <row r="1026">
          <cell r="A1026" t="str">
            <v xml:space="preserve">Eyecap Central / Import - Maintenance 1 an </v>
          </cell>
          <cell r="B1026" t="str">
            <v>EYECAP</v>
          </cell>
          <cell r="C1026">
            <v>40921</v>
          </cell>
          <cell r="D1026">
            <v>7200505</v>
          </cell>
          <cell r="E1026" t="str">
            <v>8490-6000-29</v>
          </cell>
          <cell r="F1026" t="str">
            <v xml:space="preserve">Eyecap Central / Import - Maintenance 1 an </v>
          </cell>
          <cell r="G1026">
            <v>209.31</v>
          </cell>
          <cell r="H1026">
            <v>312.14814814814815</v>
          </cell>
          <cell r="I1026">
            <v>0.15</v>
          </cell>
          <cell r="J1026">
            <v>265.32592592592596</v>
          </cell>
          <cell r="K1026">
            <v>56.015925925925956</v>
          </cell>
          <cell r="L1026">
            <v>0.26762183328998113</v>
          </cell>
          <cell r="M1026">
            <v>318.39111111111112</v>
          </cell>
        </row>
        <row r="1027">
          <cell r="A1027" t="str">
            <v xml:space="preserve">Eyecap Satellite / Export - Maintenance 1 an </v>
          </cell>
          <cell r="B1027" t="str">
            <v>EYECAP</v>
          </cell>
          <cell r="C1027">
            <v>40921</v>
          </cell>
          <cell r="D1027">
            <v>7200506</v>
          </cell>
          <cell r="E1027" t="str">
            <v>8490-6000-30</v>
          </cell>
          <cell r="F1027" t="str">
            <v xml:space="preserve">Eyecap Satellite / Export - Maintenance 1 an </v>
          </cell>
          <cell r="G1027">
            <v>209.31</v>
          </cell>
          <cell r="H1027">
            <v>312.14814814814815</v>
          </cell>
          <cell r="I1027">
            <v>0.15</v>
          </cell>
          <cell r="J1027">
            <v>265.32592592592596</v>
          </cell>
          <cell r="K1027">
            <v>56.015925925925956</v>
          </cell>
          <cell r="L1027">
            <v>0.26762183328998113</v>
          </cell>
          <cell r="M1027">
            <v>318.39111111111112</v>
          </cell>
        </row>
        <row r="1028">
          <cell r="A1028" t="str">
            <v xml:space="preserve">Eyecap DICOM DSI - Maintenance 1 an </v>
          </cell>
          <cell r="B1028" t="str">
            <v>EYECAP</v>
          </cell>
          <cell r="C1028">
            <v>40921</v>
          </cell>
          <cell r="D1028">
            <v>7220137</v>
          </cell>
          <cell r="F1028" t="str">
            <v xml:space="preserve">Eyecap DICOM DSI - Maintenance 1 an </v>
          </cell>
          <cell r="G1028">
            <v>2550.9259259259256</v>
          </cell>
          <cell r="H1028">
            <v>3821.287037037037</v>
          </cell>
          <cell r="I1028">
            <v>0.15</v>
          </cell>
          <cell r="J1028">
            <v>3248.0939814814815</v>
          </cell>
          <cell r="K1028">
            <v>697.16805555555584</v>
          </cell>
          <cell r="L1028">
            <v>0.27330000000000015</v>
          </cell>
          <cell r="M1028">
            <v>3897.7127777777778</v>
          </cell>
        </row>
        <row r="1029">
          <cell r="A1029" t="str">
            <v xml:space="preserve">Eyecap Eyeview Standard ( 5 utilisateurs ) - Maintenance 1 an </v>
          </cell>
          <cell r="B1029" t="str">
            <v>EYECAP</v>
          </cell>
          <cell r="C1029">
            <v>40921</v>
          </cell>
          <cell r="D1029">
            <v>7200721</v>
          </cell>
          <cell r="F1029" t="str">
            <v xml:space="preserve">Eyecap Eyeview Standard ( 5 utilisateurs ) - Maintenance 1 an </v>
          </cell>
          <cell r="G1029">
            <v>1407.4074074074072</v>
          </cell>
          <cell r="H1029">
            <v>2108.2962962962961</v>
          </cell>
          <cell r="I1029">
            <v>0.15</v>
          </cell>
          <cell r="J1029">
            <v>1792.0518518518516</v>
          </cell>
          <cell r="K1029">
            <v>384.64444444444439</v>
          </cell>
          <cell r="L1029">
            <v>0.27329999999999999</v>
          </cell>
          <cell r="M1029">
            <v>2150.462222222222</v>
          </cell>
        </row>
        <row r="1030">
          <cell r="A1030" t="str">
            <v xml:space="preserve">Eyecap Eyeview Standart ( 10 utilisateurs ) - Maintenance 1 an </v>
          </cell>
          <cell r="B1030" t="str">
            <v>EYECAP</v>
          </cell>
          <cell r="C1030">
            <v>40921</v>
          </cell>
          <cell r="D1030" t="str">
            <v>Pending</v>
          </cell>
          <cell r="F1030" t="str">
            <v xml:space="preserve">Eyecap Eyeview Standart ( 10 utilisateurs ) - Maintenance 1 an </v>
          </cell>
          <cell r="G1030">
            <v>2574.0740740740739</v>
          </cell>
          <cell r="H1030">
            <v>3855.962962962963</v>
          </cell>
          <cell r="I1030">
            <v>0.15</v>
          </cell>
          <cell r="J1030">
            <v>3277.5685185185184</v>
          </cell>
          <cell r="K1030">
            <v>703.49444444444453</v>
          </cell>
          <cell r="L1030">
            <v>0.27330000000000004</v>
          </cell>
          <cell r="M1030">
            <v>3933.0822222222218</v>
          </cell>
        </row>
        <row r="1031">
          <cell r="A1031" t="str">
            <v xml:space="preserve">Eyecap Eyeview Plus ( 5 utilisateurs ) - Maintenance 1 an </v>
          </cell>
          <cell r="B1031" t="str">
            <v>EYECAP</v>
          </cell>
          <cell r="C1031">
            <v>40921</v>
          </cell>
          <cell r="D1031">
            <v>7220336</v>
          </cell>
          <cell r="F1031" t="str">
            <v xml:space="preserve">Eyecap Eyeview Plus ( 5 utilisateurs ) - Maintenance 1 an </v>
          </cell>
          <cell r="G1031">
            <v>1874.9999999999998</v>
          </cell>
          <cell r="H1031">
            <v>2808.75</v>
          </cell>
          <cell r="I1031">
            <v>0.15</v>
          </cell>
          <cell r="J1031">
            <v>2387.4375</v>
          </cell>
          <cell r="K1031">
            <v>512.43750000000023</v>
          </cell>
          <cell r="L1031">
            <v>0.27330000000000015</v>
          </cell>
          <cell r="M1031">
            <v>2864.9249999999997</v>
          </cell>
        </row>
        <row r="1032">
          <cell r="A1032" t="str">
            <v xml:space="preserve">Eyecap Eyeview Plus ( 10 utilisateurs ) - Maintenance 1 an </v>
          </cell>
          <cell r="B1032" t="str">
            <v>EYECAP</v>
          </cell>
          <cell r="C1032">
            <v>40921</v>
          </cell>
          <cell r="D1032" t="str">
            <v>Pending</v>
          </cell>
          <cell r="F1032" t="str">
            <v xml:space="preserve">Eyecap Eyeview Plus ( 10 utilisateurs ) - Maintenance 1 an </v>
          </cell>
          <cell r="G1032">
            <v>3435.1851851851848</v>
          </cell>
          <cell r="H1032">
            <v>5145.9074074074078</v>
          </cell>
          <cell r="I1032">
            <v>0.15</v>
          </cell>
          <cell r="J1032">
            <v>4374.0212962962969</v>
          </cell>
          <cell r="K1032">
            <v>938.83611111111213</v>
          </cell>
          <cell r="L1032">
            <v>0.27330000000000032</v>
          </cell>
          <cell r="M1032">
            <v>5248.8255555555561</v>
          </cell>
        </row>
        <row r="1033">
          <cell r="A1033" t="str">
            <v xml:space="preserve">Eyecap DICOM SCU options - Maintenance 1 an </v>
          </cell>
          <cell r="B1033" t="str">
            <v>EYECAP</v>
          </cell>
          <cell r="C1033">
            <v>40921</v>
          </cell>
          <cell r="D1033">
            <v>7220168</v>
          </cell>
          <cell r="E1033" t="str">
            <v>8490-6000-44</v>
          </cell>
          <cell r="F1033" t="str">
            <v xml:space="preserve">Eyecap DICOM SCU options - Maintenance 1 an </v>
          </cell>
          <cell r="G1033">
            <v>296.93</v>
          </cell>
          <cell r="H1033">
            <v>442.81481481481478</v>
          </cell>
          <cell r="I1033">
            <v>0.15</v>
          </cell>
          <cell r="J1033">
            <v>376.39259259259256</v>
          </cell>
          <cell r="K1033">
            <v>79.462592592592557</v>
          </cell>
          <cell r="L1033">
            <v>0.26761389079107045</v>
          </cell>
          <cell r="M1033">
            <v>451.67111111111109</v>
          </cell>
        </row>
        <row r="1034">
          <cell r="A1034" t="str">
            <v xml:space="preserve">Eyecap DICOM Viewer options - Maintenance 1 an </v>
          </cell>
          <cell r="B1034" t="str">
            <v>EYECAP</v>
          </cell>
          <cell r="C1034">
            <v>40921</v>
          </cell>
          <cell r="D1034" t="str">
            <v>Pending</v>
          </cell>
          <cell r="F1034" t="str">
            <v xml:space="preserve">Eyecap DICOM Viewer options - Maintenance 1 an </v>
          </cell>
          <cell r="G1034">
            <v>296.29629629629625</v>
          </cell>
          <cell r="H1034">
            <v>443.85185185185185</v>
          </cell>
          <cell r="I1034">
            <v>0.15</v>
          </cell>
          <cell r="J1034">
            <v>377.27407407407406</v>
          </cell>
          <cell r="K1034">
            <v>80.977777777777817</v>
          </cell>
          <cell r="L1034">
            <v>0.27330000000000015</v>
          </cell>
          <cell r="M1034">
            <v>452.72888888888889</v>
          </cell>
        </row>
        <row r="1035">
          <cell r="A1035" t="str">
            <v xml:space="preserve">Eyecap Vidéo option  - Maintenance 1 an </v>
          </cell>
          <cell r="B1035" t="str">
            <v>EYECAP</v>
          </cell>
          <cell r="C1035">
            <v>40921</v>
          </cell>
          <cell r="D1035">
            <v>7220207</v>
          </cell>
          <cell r="F1035" t="str">
            <v xml:space="preserve">Eyecap Vidéo option  - Maintenance 1 an </v>
          </cell>
          <cell r="G1035">
            <v>171.29629629629628</v>
          </cell>
          <cell r="H1035">
            <v>256.60185185185185</v>
          </cell>
          <cell r="I1035">
            <v>0.15</v>
          </cell>
          <cell r="J1035">
            <v>218.11157407407407</v>
          </cell>
          <cell r="K1035">
            <v>46.815277777777794</v>
          </cell>
          <cell r="L1035">
            <v>0.27330000000000015</v>
          </cell>
          <cell r="M1035">
            <v>261.73388888888888</v>
          </cell>
        </row>
        <row r="1036">
          <cell r="H1036">
            <v>0</v>
          </cell>
        </row>
        <row r="1037">
          <cell r="A1037" t="str">
            <v>SOFTWARE MAINTENANCE - RENOUVELEMENT DE CONTRAT</v>
          </cell>
          <cell r="F1037" t="str">
            <v>SOFTWARE MAINTENANCE - RENOUVELEMENT DE CONTRAT</v>
          </cell>
          <cell r="H1037">
            <v>0</v>
          </cell>
        </row>
        <row r="1038">
          <cell r="A1038" t="str">
            <v xml:space="preserve">Eyecap SL Lite - Maintenance 1 an </v>
          </cell>
          <cell r="B1038" t="str">
            <v>EYECAP</v>
          </cell>
          <cell r="C1038">
            <v>40921</v>
          </cell>
          <cell r="D1038">
            <v>7200508</v>
          </cell>
          <cell r="F1038" t="str">
            <v xml:space="preserve">Eyecap SL Lite - Maintenance 1 an </v>
          </cell>
          <cell r="G1038">
            <v>273.1481481481481</v>
          </cell>
          <cell r="H1038">
            <v>409.17592592592587</v>
          </cell>
          <cell r="I1038">
            <v>0.15</v>
          </cell>
          <cell r="J1038">
            <v>347.799537037037</v>
          </cell>
          <cell r="K1038">
            <v>74.651388888888903</v>
          </cell>
          <cell r="L1038">
            <v>0.2733000000000001</v>
          </cell>
          <cell r="M1038">
            <v>417.35944444444436</v>
          </cell>
        </row>
        <row r="1039">
          <cell r="A1039" t="str">
            <v xml:space="preserve">Eyecap Digital - Maintenance 1 an </v>
          </cell>
          <cell r="B1039" t="str">
            <v>EYECAP</v>
          </cell>
          <cell r="C1039">
            <v>40921</v>
          </cell>
          <cell r="D1039">
            <v>7200509</v>
          </cell>
          <cell r="E1039" t="str">
            <v>8490-6000-31</v>
          </cell>
          <cell r="F1039" t="str">
            <v xml:space="preserve">Eyecap Digital - Maintenance 1 an </v>
          </cell>
          <cell r="G1039">
            <v>632.80999999999995</v>
          </cell>
          <cell r="H1039">
            <v>943.70370370370358</v>
          </cell>
          <cell r="I1039">
            <v>0.15</v>
          </cell>
          <cell r="J1039">
            <v>802.14814814814804</v>
          </cell>
          <cell r="K1039">
            <v>169.33814814814809</v>
          </cell>
          <cell r="L1039">
            <v>0.26759714313640448</v>
          </cell>
          <cell r="M1039">
            <v>962.57777777777756</v>
          </cell>
        </row>
        <row r="1040">
          <cell r="A1040" t="str">
            <v xml:space="preserve">Eyecap Digital PRO - Maintenance 1 an </v>
          </cell>
          <cell r="B1040" t="str">
            <v>EYECAP</v>
          </cell>
          <cell r="C1040">
            <v>40921</v>
          </cell>
          <cell r="D1040">
            <v>7200520</v>
          </cell>
          <cell r="F1040" t="str">
            <v xml:space="preserve">Eyecap Digital PRO - Maintenance 1 an </v>
          </cell>
          <cell r="G1040">
            <v>1050.9259259259259</v>
          </cell>
          <cell r="H1040">
            <v>1574.2870370370372</v>
          </cell>
          <cell r="I1040">
            <v>0.15</v>
          </cell>
          <cell r="J1040">
            <v>1338.1439814814817</v>
          </cell>
          <cell r="K1040">
            <v>287.21805555555579</v>
          </cell>
          <cell r="L1040">
            <v>0.27330000000000026</v>
          </cell>
          <cell r="M1040">
            <v>1605.7727777777779</v>
          </cell>
        </row>
        <row r="1041">
          <cell r="A1041" t="str">
            <v xml:space="preserve">Eyecap FA - Maintenance 1 an </v>
          </cell>
          <cell r="B1041" t="str">
            <v>EYECAP</v>
          </cell>
          <cell r="C1041">
            <v>40921</v>
          </cell>
          <cell r="D1041">
            <v>7200337</v>
          </cell>
          <cell r="E1041" t="str">
            <v>8490-6000-10</v>
          </cell>
          <cell r="F1041" t="str">
            <v xml:space="preserve">Eyecap FA - Maintenance 1 an </v>
          </cell>
          <cell r="G1041">
            <v>1328.9</v>
          </cell>
          <cell r="H1041">
            <v>1981.7777777777776</v>
          </cell>
          <cell r="I1041">
            <v>0.15</v>
          </cell>
          <cell r="J1041">
            <v>1684.5111111111109</v>
          </cell>
          <cell r="K1041">
            <v>355.61111111111086</v>
          </cell>
          <cell r="L1041">
            <v>0.26759809700587767</v>
          </cell>
          <cell r="M1041">
            <v>2021.413333333333</v>
          </cell>
        </row>
        <row r="1042">
          <cell r="A1042" t="str">
            <v xml:space="preserve">Eyecap Eyeview standard - Maintenance 1 an </v>
          </cell>
          <cell r="B1042" t="str">
            <v>EYECAP</v>
          </cell>
          <cell r="C1042">
            <v>40921</v>
          </cell>
          <cell r="D1042">
            <v>7200338</v>
          </cell>
          <cell r="F1042" t="str">
            <v xml:space="preserve">Eyecap Eyeview standard - Maintenance 1 an </v>
          </cell>
          <cell r="G1042">
            <v>180.55555555555554</v>
          </cell>
          <cell r="H1042">
            <v>270.47222222222223</v>
          </cell>
          <cell r="I1042">
            <v>0.15</v>
          </cell>
          <cell r="J1042">
            <v>229.9013888888889</v>
          </cell>
          <cell r="K1042">
            <v>49.34583333333336</v>
          </cell>
          <cell r="L1042">
            <v>0.27330000000000015</v>
          </cell>
          <cell r="M1042">
            <v>275.88166666666666</v>
          </cell>
        </row>
        <row r="1043">
          <cell r="A1043" t="str">
            <v xml:space="preserve">Eyecap Eyeview plus - Maintenance 1 an </v>
          </cell>
          <cell r="B1043" t="str">
            <v>EYECAP</v>
          </cell>
          <cell r="C1043">
            <v>40921</v>
          </cell>
          <cell r="D1043">
            <v>7200339</v>
          </cell>
          <cell r="E1043" t="str">
            <v>8490-6000-11</v>
          </cell>
          <cell r="F1043" t="str">
            <v xml:space="preserve">Eyecap Eyeview plus - Maintenance 1 an </v>
          </cell>
          <cell r="G1043">
            <v>253.12</v>
          </cell>
          <cell r="H1043">
            <v>377.48148148148147</v>
          </cell>
          <cell r="I1043">
            <v>0.15</v>
          </cell>
          <cell r="J1043">
            <v>320.85925925925926</v>
          </cell>
          <cell r="K1043">
            <v>67.739259259259256</v>
          </cell>
          <cell r="L1043">
            <v>0.26761717469682073</v>
          </cell>
          <cell r="M1043">
            <v>385.0311111111111</v>
          </cell>
        </row>
        <row r="1044">
          <cell r="A1044" t="str">
            <v xml:space="preserve">Eyecap Central / Import - Maintenance 1 an </v>
          </cell>
          <cell r="B1044" t="str">
            <v>EYECAP</v>
          </cell>
          <cell r="C1044">
            <v>40921</v>
          </cell>
          <cell r="D1044">
            <v>7200240</v>
          </cell>
          <cell r="F1044" t="str">
            <v xml:space="preserve">Eyecap Central / Import - Maintenance 1 an </v>
          </cell>
          <cell r="G1044">
            <v>152.77777777777777</v>
          </cell>
          <cell r="H1044">
            <v>228.86111111111111</v>
          </cell>
          <cell r="I1044">
            <v>0.15</v>
          </cell>
          <cell r="J1044">
            <v>194.53194444444443</v>
          </cell>
          <cell r="K1044">
            <v>41.754166666666663</v>
          </cell>
          <cell r="L1044">
            <v>0.27329999999999999</v>
          </cell>
          <cell r="M1044">
            <v>233.4383333333333</v>
          </cell>
        </row>
        <row r="1045">
          <cell r="A1045" t="str">
            <v xml:space="preserve">Eyecap Satellite / Export - Maintenance 1 an </v>
          </cell>
          <cell r="B1045" t="str">
            <v>EYECAP</v>
          </cell>
          <cell r="C1045">
            <v>40921</v>
          </cell>
          <cell r="D1045">
            <v>7200341</v>
          </cell>
          <cell r="F1045" t="str">
            <v xml:space="preserve">Eyecap Satellite / Export - Maintenance 1 an </v>
          </cell>
          <cell r="G1045">
            <v>152.77777777777777</v>
          </cell>
          <cell r="H1045">
            <v>228.86111111111111</v>
          </cell>
          <cell r="I1045">
            <v>0.15</v>
          </cell>
          <cell r="J1045">
            <v>194.53194444444443</v>
          </cell>
          <cell r="K1045">
            <v>41.754166666666663</v>
          </cell>
          <cell r="L1045">
            <v>0.27329999999999999</v>
          </cell>
          <cell r="M1045">
            <v>233.4383333333333</v>
          </cell>
        </row>
        <row r="1046">
          <cell r="A1046" t="str">
            <v xml:space="preserve">Eyecap DICOM DSI - Maintenance 1 an </v>
          </cell>
          <cell r="B1046" t="str">
            <v>EYECAP</v>
          </cell>
          <cell r="C1046">
            <v>40921</v>
          </cell>
          <cell r="D1046">
            <v>7220058</v>
          </cell>
          <cell r="F1046" t="str">
            <v xml:space="preserve">Eyecap DICOM DSI - Maintenance 1 an </v>
          </cell>
          <cell r="G1046">
            <v>1962.9629629629628</v>
          </cell>
          <cell r="H1046">
            <v>2940.5185185185182</v>
          </cell>
          <cell r="I1046">
            <v>0.15</v>
          </cell>
          <cell r="J1046">
            <v>2499.4407407407407</v>
          </cell>
          <cell r="K1046">
            <v>536.47777777777787</v>
          </cell>
          <cell r="L1046">
            <v>0.27330000000000004</v>
          </cell>
          <cell r="M1046">
            <v>2999.3288888888887</v>
          </cell>
        </row>
        <row r="1047">
          <cell r="A1047" t="str">
            <v xml:space="preserve">Eyecap Eyeview Standard ( 5 utilisateurs ) - Maintenance 1 an </v>
          </cell>
          <cell r="B1047" t="str">
            <v>EYECAP</v>
          </cell>
          <cell r="C1047">
            <v>40921</v>
          </cell>
          <cell r="D1047">
            <v>7220005</v>
          </cell>
          <cell r="F1047" t="str">
            <v xml:space="preserve">Eyecap Eyeview Standard ( 5 utilisateurs ) - Maintenance 1 an </v>
          </cell>
          <cell r="G1047">
            <v>1083.3333333333333</v>
          </cell>
          <cell r="H1047">
            <v>1622.8333333333333</v>
          </cell>
          <cell r="I1047">
            <v>0.15</v>
          </cell>
          <cell r="J1047">
            <v>1379.4083333333333</v>
          </cell>
          <cell r="K1047">
            <v>296.07500000000005</v>
          </cell>
          <cell r="L1047">
            <v>0.27330000000000004</v>
          </cell>
          <cell r="M1047">
            <v>1655.29</v>
          </cell>
        </row>
        <row r="1048">
          <cell r="A1048" t="str">
            <v xml:space="preserve">Eyecap Eyeview Standart ( 10 utilisateurs ) - Maintenance 1 an </v>
          </cell>
          <cell r="B1048" t="str">
            <v>EYECAP</v>
          </cell>
          <cell r="C1048">
            <v>40921</v>
          </cell>
          <cell r="D1048" t="str">
            <v>Pending</v>
          </cell>
          <cell r="F1048" t="str">
            <v xml:space="preserve">Eyecap Eyeview Standart ( 10 utilisateurs ) - Maintenance 1 an </v>
          </cell>
          <cell r="G1048">
            <v>1981.4814814814813</v>
          </cell>
          <cell r="H1048">
            <v>2968.2592592592591</v>
          </cell>
          <cell r="I1048">
            <v>0.15</v>
          </cell>
          <cell r="J1048">
            <v>2523.0203703703701</v>
          </cell>
          <cell r="K1048">
            <v>541.53888888888878</v>
          </cell>
          <cell r="L1048">
            <v>0.27329999999999999</v>
          </cell>
          <cell r="M1048">
            <v>3027.6244444444442</v>
          </cell>
        </row>
        <row r="1049">
          <cell r="A1049" t="str">
            <v xml:space="preserve">Eyecap Eyeview Plus ( 5 utilisateurs ) - Maintenance 1 an </v>
          </cell>
          <cell r="B1049" t="str">
            <v>EYECAP</v>
          </cell>
          <cell r="C1049">
            <v>40921</v>
          </cell>
          <cell r="D1049">
            <v>7220057</v>
          </cell>
          <cell r="F1049" t="str">
            <v xml:space="preserve">Eyecap Eyeview Plus ( 5 utilisateurs ) - Maintenance 1 an </v>
          </cell>
          <cell r="G1049">
            <v>1444.4444444444443</v>
          </cell>
          <cell r="H1049">
            <v>2163.7777777777778</v>
          </cell>
          <cell r="I1049">
            <v>0.15</v>
          </cell>
          <cell r="J1049">
            <v>1839.2111111111112</v>
          </cell>
          <cell r="K1049">
            <v>394.76666666666688</v>
          </cell>
          <cell r="L1049">
            <v>0.27330000000000015</v>
          </cell>
          <cell r="M1049">
            <v>2207.0533333333333</v>
          </cell>
        </row>
        <row r="1050">
          <cell r="A1050" t="str">
            <v xml:space="preserve">Eyecap Eyeview Plus ( 10 utilisateurs ) - Maintenance 1 an </v>
          </cell>
          <cell r="B1050" t="str">
            <v>EYECAP</v>
          </cell>
          <cell r="C1050">
            <v>41885</v>
          </cell>
          <cell r="D1050">
            <v>72200285</v>
          </cell>
          <cell r="E1050" t="str">
            <v>8490-6000-42</v>
          </cell>
          <cell r="F1050" t="str">
            <v xml:space="preserve">Eyecap Eyeview Plus ( 10 utilisateurs ) - Maintenance 1 an </v>
          </cell>
          <cell r="G1050">
            <v>2779.48</v>
          </cell>
          <cell r="H1050">
            <v>4145.0370370370374</v>
          </cell>
          <cell r="I1050">
            <v>0.15</v>
          </cell>
          <cell r="J1050">
            <v>3523.2814814814819</v>
          </cell>
          <cell r="K1050">
            <v>743.80148148148191</v>
          </cell>
          <cell r="L1050">
            <v>0.26760454526799327</v>
          </cell>
          <cell r="M1050">
            <v>4227.9377777777781</v>
          </cell>
        </row>
        <row r="1051">
          <cell r="A1051" t="str">
            <v xml:space="preserve">Eyecap DICOM SCU options - Maintenance 1 an </v>
          </cell>
          <cell r="B1051" t="str">
            <v>EYECAP</v>
          </cell>
          <cell r="C1051">
            <v>40921</v>
          </cell>
          <cell r="D1051">
            <v>7220169</v>
          </cell>
          <cell r="E1051" t="str">
            <v>8490-6000-45</v>
          </cell>
          <cell r="F1051" t="str">
            <v xml:space="preserve">Eyecap DICOM SCU options - Maintenance 1 an </v>
          </cell>
          <cell r="G1051">
            <v>228.78</v>
          </cell>
          <cell r="H1051">
            <v>341.18518518518522</v>
          </cell>
          <cell r="I1051">
            <v>0.15</v>
          </cell>
          <cell r="J1051">
            <v>290.00740740740741</v>
          </cell>
          <cell r="K1051">
            <v>61.227407407407412</v>
          </cell>
          <cell r="L1051">
            <v>0.26762569895710908</v>
          </cell>
          <cell r="M1051">
            <v>348.00888888888886</v>
          </cell>
        </row>
        <row r="1052">
          <cell r="A1052" t="str">
            <v xml:space="preserve">Eyecap DICOM Viewer options - Maintenance 1 an </v>
          </cell>
          <cell r="B1052" t="str">
            <v>EYECAP</v>
          </cell>
          <cell r="C1052">
            <v>40921</v>
          </cell>
          <cell r="D1052" t="str">
            <v>Pending</v>
          </cell>
          <cell r="F1052" t="str">
            <v xml:space="preserve">Eyecap DICOM Viewer options - Maintenance 1 an </v>
          </cell>
          <cell r="G1052">
            <v>231.48148148148147</v>
          </cell>
          <cell r="H1052">
            <v>346.7592592592593</v>
          </cell>
          <cell r="I1052">
            <v>0.15</v>
          </cell>
          <cell r="J1052">
            <v>294.74537037037038</v>
          </cell>
          <cell r="K1052">
            <v>63.263888888888914</v>
          </cell>
          <cell r="L1052">
            <v>0.27330000000000015</v>
          </cell>
          <cell r="M1052">
            <v>353.69444444444446</v>
          </cell>
        </row>
        <row r="1053">
          <cell r="A1053" t="str">
            <v xml:space="preserve">Eyecap Vidéo option  - Maintenance 1 an </v>
          </cell>
          <cell r="B1053" t="str">
            <v>EYECAP</v>
          </cell>
          <cell r="C1053">
            <v>40921</v>
          </cell>
          <cell r="D1053">
            <v>7220208</v>
          </cell>
          <cell r="F1053" t="str">
            <v xml:space="preserve">Eyecap Vidéo option  - Maintenance 1 an </v>
          </cell>
          <cell r="G1053">
            <v>134.25925925925924</v>
          </cell>
          <cell r="H1053">
            <v>201.12037037037035</v>
          </cell>
          <cell r="I1053">
            <v>0.15</v>
          </cell>
          <cell r="J1053">
            <v>170.9523148148148</v>
          </cell>
          <cell r="K1053">
            <v>36.69305555555556</v>
          </cell>
          <cell r="L1053">
            <v>0.2733000000000001</v>
          </cell>
          <cell r="M1053">
            <v>205.14277777777775</v>
          </cell>
        </row>
        <row r="1054">
          <cell r="A1054" t="str">
            <v xml:space="preserve">Eyecap DICOM SCP CX1  - Maintenance 1 an </v>
          </cell>
          <cell r="B1054" t="str">
            <v>EYECAP</v>
          </cell>
          <cell r="C1054">
            <v>40921</v>
          </cell>
          <cell r="D1054">
            <v>72200334</v>
          </cell>
          <cell r="F1054" t="str">
            <v xml:space="preserve">Eyecap DICOM SCP CX1  - Maintenance 1 an </v>
          </cell>
          <cell r="G1054">
            <v>226.85185185185182</v>
          </cell>
          <cell r="H1054">
            <v>339.82407407407408</v>
          </cell>
          <cell r="I1054">
            <v>0.15</v>
          </cell>
          <cell r="J1054">
            <v>288.85046296296298</v>
          </cell>
          <cell r="K1054">
            <v>61.99861111111116</v>
          </cell>
          <cell r="L1054">
            <v>0.27330000000000026</v>
          </cell>
          <cell r="M1054">
            <v>346.62055555555554</v>
          </cell>
        </row>
        <row r="1055">
          <cell r="H1055">
            <v>0</v>
          </cell>
        </row>
        <row r="1056">
          <cell r="A1056" t="str">
            <v>Imprimante HP Deskjet 5940</v>
          </cell>
          <cell r="B1056" t="str">
            <v>DIVERS</v>
          </cell>
          <cell r="C1056">
            <v>38754</v>
          </cell>
          <cell r="D1056" t="str">
            <v>943J3L3</v>
          </cell>
          <cell r="E1056" t="str">
            <v>8003-0001-08</v>
          </cell>
          <cell r="F1056" t="str">
            <v>Imprimante HP Deskjet 5940</v>
          </cell>
          <cell r="G1056">
            <v>77.11</v>
          </cell>
          <cell r="H1056">
            <v>119.85408</v>
          </cell>
          <cell r="I1056">
            <v>0.15</v>
          </cell>
          <cell r="J1056">
            <v>101.875968</v>
          </cell>
          <cell r="K1056">
            <v>24.765968000000001</v>
          </cell>
          <cell r="L1056">
            <v>0.32117712358967709</v>
          </cell>
          <cell r="M1056">
            <v>122.25116159999999</v>
          </cell>
        </row>
        <row r="1057">
          <cell r="A1057" t="str">
            <v>Imprimante HP Deskjet 4260</v>
          </cell>
          <cell r="B1057" t="str">
            <v>DIVERS</v>
          </cell>
          <cell r="C1057">
            <v>39660</v>
          </cell>
          <cell r="D1057" t="str">
            <v>943PFS1</v>
          </cell>
          <cell r="E1057" t="str">
            <v>8003-0001-10</v>
          </cell>
          <cell r="F1057" t="str">
            <v>Imprimante HP Deskjet 4260</v>
          </cell>
          <cell r="G1057">
            <v>48.96</v>
          </cell>
          <cell r="H1057">
            <v>85.612680000000012</v>
          </cell>
          <cell r="I1057">
            <v>0.15</v>
          </cell>
          <cell r="J1057">
            <v>72.770778000000007</v>
          </cell>
          <cell r="K1057">
            <v>23.810778000000006</v>
          </cell>
          <cell r="L1057">
            <v>0.4863312500000001</v>
          </cell>
          <cell r="M1057">
            <v>87.324933600000008</v>
          </cell>
        </row>
        <row r="1058">
          <cell r="A1058" t="str">
            <v>Imprimante HP Deskjet D5560</v>
          </cell>
          <cell r="B1058" t="str">
            <v>DIVERS</v>
          </cell>
          <cell r="C1058">
            <v>40210</v>
          </cell>
          <cell r="D1058" t="str">
            <v>9430NRQ</v>
          </cell>
          <cell r="E1058" t="str">
            <v>8003-0001-02</v>
          </cell>
          <cell r="F1058" t="str">
            <v>Imprimante HP Deskjet D5560</v>
          </cell>
          <cell r="G1058">
            <v>63.57</v>
          </cell>
          <cell r="H1058">
            <v>111.15144000000001</v>
          </cell>
          <cell r="I1058">
            <v>0.15</v>
          </cell>
          <cell r="J1058">
            <v>94.478724</v>
          </cell>
          <cell r="K1058">
            <v>30.908723999999999</v>
          </cell>
          <cell r="L1058">
            <v>0.48621557338367155</v>
          </cell>
          <cell r="M1058">
            <v>113.3744688</v>
          </cell>
        </row>
        <row r="1059">
          <cell r="A1059" t="str">
            <v>Imprimante HP Deskjet 6840</v>
          </cell>
          <cell r="B1059" t="str">
            <v>DIVERS</v>
          </cell>
          <cell r="C1059">
            <v>38754</v>
          </cell>
          <cell r="D1059" t="str">
            <v>943G3L2</v>
          </cell>
          <cell r="E1059" t="str">
            <v>8003-0001-07</v>
          </cell>
          <cell r="F1059" t="str">
            <v>Imprimante HP Deskjet 6840</v>
          </cell>
          <cell r="G1059">
            <v>152.25</v>
          </cell>
          <cell r="H1059">
            <v>221.85000000000002</v>
          </cell>
          <cell r="I1059">
            <v>0.15</v>
          </cell>
          <cell r="J1059">
            <v>188.57250000000002</v>
          </cell>
          <cell r="K1059">
            <v>36.322500000000019</v>
          </cell>
          <cell r="L1059">
            <v>0.23857142857142871</v>
          </cell>
          <cell r="M1059">
            <v>226.28700000000001</v>
          </cell>
        </row>
        <row r="1060">
          <cell r="A1060" t="str">
            <v>Imprimante HP Deskjet 6940</v>
          </cell>
          <cell r="B1060" t="str">
            <v>DIVERS</v>
          </cell>
          <cell r="C1060">
            <v>39911</v>
          </cell>
          <cell r="D1060" t="str">
            <v>943KFA0</v>
          </cell>
          <cell r="F1060" t="str">
            <v>Imprimante HP Deskjet 6940</v>
          </cell>
          <cell r="G1060">
            <v>72.848399999999998</v>
          </cell>
          <cell r="H1060">
            <v>131.12711999999999</v>
          </cell>
          <cell r="I1060">
            <v>0.15</v>
          </cell>
          <cell r="J1060">
            <v>111.458052</v>
          </cell>
          <cell r="K1060">
            <v>38.609651999999997</v>
          </cell>
          <cell r="L1060">
            <v>0.53</v>
          </cell>
          <cell r="M1060">
            <v>133.74966239999998</v>
          </cell>
        </row>
        <row r="1061">
          <cell r="A1061" t="str">
            <v>Imprimante HP Officejet Pro 6000</v>
          </cell>
          <cell r="B1061" t="str">
            <v>DIVERS</v>
          </cell>
          <cell r="C1061">
            <v>40210</v>
          </cell>
          <cell r="D1061" t="str">
            <v>S0310710</v>
          </cell>
          <cell r="E1061" t="str">
            <v>8508-8300-05</v>
          </cell>
          <cell r="F1061" t="str">
            <v>Imprimante HP Officejet Pro 6000</v>
          </cell>
          <cell r="G1061">
            <v>101.89</v>
          </cell>
          <cell r="H1061">
            <v>163.31832</v>
          </cell>
          <cell r="I1061">
            <v>0.15</v>
          </cell>
          <cell r="J1061">
            <v>138.820572</v>
          </cell>
          <cell r="K1061">
            <v>36.930571999999998</v>
          </cell>
          <cell r="L1061">
            <v>0.36245531455491214</v>
          </cell>
          <cell r="M1061">
            <v>166.58468639999998</v>
          </cell>
        </row>
        <row r="1062">
          <cell r="A1062" t="str">
            <v>Imprimante laser BROTHER HL 5440D pour Octopus 123</v>
          </cell>
          <cell r="B1062" t="str">
            <v>DIVERS</v>
          </cell>
          <cell r="C1062">
            <v>41974</v>
          </cell>
          <cell r="D1062">
            <v>5834469</v>
          </cell>
          <cell r="E1062" t="str">
            <v>8508-8123-09</v>
          </cell>
          <cell r="F1062" t="str">
            <v>Imprimante laser BROTHER HL 5440D pour Octopus 123</v>
          </cell>
          <cell r="G1062">
            <v>187.36</v>
          </cell>
          <cell r="H1062">
            <v>282.11364000000003</v>
          </cell>
          <cell r="I1062">
            <v>0.15</v>
          </cell>
          <cell r="J1062">
            <v>239.79659400000003</v>
          </cell>
          <cell r="K1062">
            <v>52.436594000000014</v>
          </cell>
          <cell r="L1062">
            <v>0.27987080486763455</v>
          </cell>
          <cell r="M1062">
            <v>287.75591280000003</v>
          </cell>
        </row>
        <row r="1063">
          <cell r="A1063" t="str">
            <v>Imprimante laser Couleur SAMSUNG CLP-410 CANCELED rempl ref 8003-0000-06</v>
          </cell>
          <cell r="B1063" t="str">
            <v>DIVERS</v>
          </cell>
          <cell r="C1063">
            <v>41974</v>
          </cell>
          <cell r="D1063" t="str">
            <v>SAMSLC410W</v>
          </cell>
          <cell r="E1063" t="str">
            <v>8001-8001-71</v>
          </cell>
          <cell r="F1063" t="str">
            <v>Imprimante laser Couleur SAMSUNG CLP-410 CANCELED rempl ref 8003-0000-06</v>
          </cell>
          <cell r="G1063">
            <v>88.81</v>
          </cell>
          <cell r="H1063">
            <v>155.28888000000001</v>
          </cell>
          <cell r="I1063">
            <v>0.15</v>
          </cell>
          <cell r="J1063">
            <v>131.99554800000001</v>
          </cell>
          <cell r="K1063">
            <v>43.185548000000011</v>
          </cell>
          <cell r="L1063">
            <v>0.48626897871861291</v>
          </cell>
          <cell r="M1063">
            <v>158.39465760000002</v>
          </cell>
        </row>
        <row r="1064">
          <cell r="A1064" t="str">
            <v>Imprimante laser couleur WIFI NFC Xpress SL-C430W</v>
          </cell>
          <cell r="B1064" t="str">
            <v>DIVERS</v>
          </cell>
          <cell r="C1064">
            <v>42269</v>
          </cell>
          <cell r="D1064" t="str">
            <v>SAMSLC430W</v>
          </cell>
          <cell r="E1064" t="str">
            <v>8003-0000-06</v>
          </cell>
          <cell r="F1064" t="str">
            <v>Imprimante laser couleur WIFI NFC Xpress SL-C430W</v>
          </cell>
          <cell r="G1064">
            <v>140.44</v>
          </cell>
          <cell r="H1064">
            <v>225.10125000000002</v>
          </cell>
          <cell r="I1064">
            <v>0.15</v>
          </cell>
          <cell r="J1064">
            <v>191.33606250000003</v>
          </cell>
          <cell r="K1064">
            <v>50.896062500000028</v>
          </cell>
          <cell r="L1064">
            <v>0.36240431857020811</v>
          </cell>
          <cell r="M1064">
            <v>229.60327500000002</v>
          </cell>
        </row>
        <row r="1065">
          <cell r="A1065" t="str">
            <v>Imprimante laser Couleur CANON i-SENSYS</v>
          </cell>
          <cell r="B1065" t="str">
            <v>DIVERS</v>
          </cell>
          <cell r="C1065">
            <v>41737</v>
          </cell>
          <cell r="D1065" t="str">
            <v>4896B004</v>
          </cell>
          <cell r="E1065" t="str">
            <v>8003-0003-01</v>
          </cell>
          <cell r="F1065" t="str">
            <v>Imprimante laser Couleur CANON i-SENSYS</v>
          </cell>
          <cell r="G1065">
            <v>95.37</v>
          </cell>
          <cell r="H1065">
            <v>171.39621</v>
          </cell>
          <cell r="I1065">
            <v>0.15</v>
          </cell>
          <cell r="J1065">
            <v>145.6867785</v>
          </cell>
          <cell r="K1065">
            <v>50.316778499999998</v>
          </cell>
          <cell r="L1065">
            <v>0.52759545454545453</v>
          </cell>
          <cell r="M1065">
            <v>174.8241342</v>
          </cell>
        </row>
        <row r="1066">
          <cell r="A1066" t="str">
            <v>Câble USB pour Imprimante A/B Mâle/Mâle  180 cm</v>
          </cell>
          <cell r="B1066" t="str">
            <v>DIVERS</v>
          </cell>
          <cell r="C1066">
            <v>38226</v>
          </cell>
          <cell r="D1066">
            <v>14915</v>
          </cell>
          <cell r="F1066" t="str">
            <v>Câble USB pour Imprimante A/B Mâle/Mâle  180 cm</v>
          </cell>
          <cell r="G1066">
            <v>0.90780000000000005</v>
          </cell>
          <cell r="H1066">
            <v>2.7234000000000003</v>
          </cell>
          <cell r="I1066">
            <v>0.15</v>
          </cell>
          <cell r="J1066">
            <v>2.3148900000000001</v>
          </cell>
          <cell r="K1066">
            <v>1.4070900000000002</v>
          </cell>
          <cell r="L1066">
            <v>1.55</v>
          </cell>
          <cell r="M1066">
            <v>2.7778680000000002</v>
          </cell>
        </row>
        <row r="1067">
          <cell r="A1067" t="str">
            <v>Desserte informatique</v>
          </cell>
          <cell r="B1067" t="str">
            <v>DIVERS</v>
          </cell>
          <cell r="C1067">
            <v>42110</v>
          </cell>
          <cell r="D1067" t="str">
            <v>DESSOCTOP</v>
          </cell>
          <cell r="E1067" t="str">
            <v>8109-8000-23</v>
          </cell>
          <cell r="F1067" t="str">
            <v>Desserte informatique</v>
          </cell>
          <cell r="G1067">
            <v>240.45</v>
          </cell>
          <cell r="H1067">
            <v>338.69100000000003</v>
          </cell>
          <cell r="I1067">
            <v>0.15</v>
          </cell>
          <cell r="J1067">
            <v>287.88735000000003</v>
          </cell>
          <cell r="K1067">
            <v>47.437350000000038</v>
          </cell>
          <cell r="L1067">
            <v>0.19728571428571445</v>
          </cell>
          <cell r="M1067">
            <v>345.46482000000003</v>
          </cell>
        </row>
        <row r="1068">
          <cell r="A1068" t="str">
            <v>NAS Thecus N3200 externe</v>
          </cell>
          <cell r="B1068" t="str">
            <v>DIVERS</v>
          </cell>
          <cell r="C1068">
            <v>40247</v>
          </cell>
          <cell r="D1068" t="str">
            <v>NAS0503</v>
          </cell>
          <cell r="E1068" t="str">
            <v>8001-8001-11</v>
          </cell>
          <cell r="F1068" t="str">
            <v>NAS Thecus N3200 externe</v>
          </cell>
          <cell r="G1068">
            <v>242.76</v>
          </cell>
          <cell r="H1068">
            <v>377.3184</v>
          </cell>
          <cell r="I1068">
            <v>0.15</v>
          </cell>
          <cell r="J1068">
            <v>320.72064</v>
          </cell>
          <cell r="K1068">
            <v>77.960640000000012</v>
          </cell>
          <cell r="L1068">
            <v>0.32114285714285723</v>
          </cell>
          <cell r="M1068">
            <v>384.86476799999997</v>
          </cell>
        </row>
        <row r="1069">
          <cell r="H1069">
            <v>0</v>
          </cell>
        </row>
        <row r="1070">
          <cell r="A1070" t="str">
            <v>Caméra Mégaplus 1.4. i Kodak</v>
          </cell>
          <cell r="B1070" t="str">
            <v>DIVERS</v>
          </cell>
          <cell r="C1070">
            <v>38226</v>
          </cell>
          <cell r="D1070">
            <v>1450225</v>
          </cell>
          <cell r="E1070" t="str">
            <v>8512-8000-13</v>
          </cell>
          <cell r="F1070" t="str">
            <v>Caméra Mégaplus 1.4. i Kodak</v>
          </cell>
          <cell r="G1070">
            <v>10611.69</v>
          </cell>
          <cell r="H1070">
            <v>14844.588888888888</v>
          </cell>
          <cell r="I1070">
            <v>0.15</v>
          </cell>
          <cell r="J1070">
            <v>12617.900555555554</v>
          </cell>
          <cell r="K1070">
            <v>2006.2105555555536</v>
          </cell>
          <cell r="L1070">
            <v>0.18905664937022787</v>
          </cell>
          <cell r="M1070">
            <v>15141.480666666665</v>
          </cell>
        </row>
        <row r="1071">
          <cell r="H1071">
            <v>0</v>
          </cell>
        </row>
        <row r="1072">
          <cell r="A1072" t="str">
            <v>CSO</v>
          </cell>
          <cell r="F1072" t="str">
            <v>CSO</v>
          </cell>
          <cell r="H1072">
            <v>0</v>
          </cell>
        </row>
        <row r="1073">
          <cell r="A1073" t="str">
            <v>Ampoule 12 V - 30 W projecteur de tests (CSO avant 2003 et Reichert)</v>
          </cell>
          <cell r="B1073" t="str">
            <v>CSO</v>
          </cell>
          <cell r="C1073">
            <v>41599</v>
          </cell>
          <cell r="D1073" t="str">
            <v>H164260</v>
          </cell>
          <cell r="E1073" t="str">
            <v>8222-8000-04</v>
          </cell>
          <cell r="F1073" t="str">
            <v>Ampoule 12 V - 30 W projecteur de tests (CSO avant 2003 et Reichert)</v>
          </cell>
          <cell r="G1073">
            <v>13.23</v>
          </cell>
          <cell r="H1073">
            <v>28.2744</v>
          </cell>
          <cell r="I1073">
            <v>0.15</v>
          </cell>
          <cell r="J1073">
            <v>24.033239999999999</v>
          </cell>
          <cell r="K1073">
            <v>10.803239999999999</v>
          </cell>
          <cell r="L1073">
            <v>0.8165714285714285</v>
          </cell>
          <cell r="M1073">
            <v>28.839887999999998</v>
          </cell>
        </row>
        <row r="1074">
          <cell r="A1074" t="str">
            <v>Ampoule 12 V - 20 W projecteur de tests CSO/M3000 après 2003</v>
          </cell>
          <cell r="B1074" t="str">
            <v>CSO</v>
          </cell>
          <cell r="C1074">
            <v>41442</v>
          </cell>
          <cell r="D1074" t="str">
            <v>110H164425</v>
          </cell>
          <cell r="E1074" t="str">
            <v>8490-8000-22</v>
          </cell>
          <cell r="F1074" t="str">
            <v>Ampoule 12 V - 20 W projecteur de tests CSO/M3000 après 2003</v>
          </cell>
          <cell r="G1074">
            <v>7.56</v>
          </cell>
          <cell r="H1074">
            <v>15.4224</v>
          </cell>
          <cell r="I1074">
            <v>0.15</v>
          </cell>
          <cell r="J1074">
            <v>13.10904</v>
          </cell>
          <cell r="K1074">
            <v>5.5490400000000006</v>
          </cell>
          <cell r="L1074">
            <v>0.7340000000000001</v>
          </cell>
          <cell r="M1074">
            <v>15.730848</v>
          </cell>
        </row>
        <row r="1075">
          <cell r="A1075" t="str">
            <v>Support mural pour projecteur de test CSO</v>
          </cell>
          <cell r="B1075" t="str">
            <v>CSO</v>
          </cell>
          <cell r="C1075">
            <v>40303</v>
          </cell>
          <cell r="D1075" t="str">
            <v>COD100302350B</v>
          </cell>
          <cell r="F1075" t="str">
            <v>Support mural pour projecteur de test CSO</v>
          </cell>
          <cell r="G1075">
            <v>48.96</v>
          </cell>
          <cell r="H1075">
            <v>127.29600000000002</v>
          </cell>
          <cell r="I1075">
            <v>0.15</v>
          </cell>
          <cell r="J1075">
            <v>108.20160000000001</v>
          </cell>
          <cell r="K1075">
            <v>59.241600000000012</v>
          </cell>
          <cell r="L1075">
            <v>1.2100000000000002</v>
          </cell>
          <cell r="M1075">
            <v>129.84192000000002</v>
          </cell>
        </row>
        <row r="1076">
          <cell r="A1076" t="str">
            <v>Socle de table pour projecteur de test CSO</v>
          </cell>
          <cell r="B1076" t="str">
            <v>CSO</v>
          </cell>
          <cell r="C1076">
            <v>40303</v>
          </cell>
          <cell r="D1076" t="str">
            <v>COD100302300B</v>
          </cell>
          <cell r="F1076" t="str">
            <v>Socle de table pour projecteur de test CSO</v>
          </cell>
          <cell r="G1076">
            <v>27.54</v>
          </cell>
          <cell r="H1076">
            <v>71.603999999999999</v>
          </cell>
          <cell r="I1076">
            <v>0.15</v>
          </cell>
          <cell r="J1076">
            <v>60.863399999999999</v>
          </cell>
          <cell r="K1076">
            <v>33.323399999999999</v>
          </cell>
          <cell r="L1076">
            <v>1.21</v>
          </cell>
          <cell r="M1076">
            <v>73.036079999999998</v>
          </cell>
        </row>
        <row r="1077">
          <cell r="H1077">
            <v>0</v>
          </cell>
        </row>
        <row r="1078">
          <cell r="A1078" t="str">
            <v>Colonne sur pied pour projecteur de test</v>
          </cell>
          <cell r="B1078" t="str">
            <v>CSO</v>
          </cell>
          <cell r="C1078">
            <v>40379</v>
          </cell>
          <cell r="D1078" t="str">
            <v>COD100301600</v>
          </cell>
          <cell r="E1078" t="str">
            <v>8222-8000-02</v>
          </cell>
          <cell r="F1078" t="str">
            <v>Colonne sur pied pour projecteur de test</v>
          </cell>
          <cell r="G1078">
            <v>472.5</v>
          </cell>
          <cell r="H1078">
            <v>918</v>
          </cell>
          <cell r="I1078">
            <v>0.15</v>
          </cell>
          <cell r="J1078">
            <v>780.3</v>
          </cell>
          <cell r="K1078">
            <v>307.79999999999995</v>
          </cell>
          <cell r="L1078">
            <v>0.65142857142857136</v>
          </cell>
          <cell r="M1078">
            <v>936.3599999999999</v>
          </cell>
        </row>
        <row r="1079">
          <cell r="A1079" t="str">
            <v>Télecommande pour projecteur R2047</v>
          </cell>
          <cell r="B1079" t="str">
            <v>CSO</v>
          </cell>
          <cell r="C1079">
            <v>40998</v>
          </cell>
          <cell r="D1079" t="str">
            <v>COD100313500</v>
          </cell>
          <cell r="E1079" t="str">
            <v>8201-8004-00</v>
          </cell>
          <cell r="F1079" t="str">
            <v>Télecommande pour projecteur R2047</v>
          </cell>
          <cell r="G1079">
            <v>50.4</v>
          </cell>
          <cell r="H1079">
            <v>127.29600000000002</v>
          </cell>
          <cell r="I1079">
            <v>0.15</v>
          </cell>
          <cell r="J1079">
            <v>108.20160000000001</v>
          </cell>
          <cell r="K1079">
            <v>57.801600000000015</v>
          </cell>
          <cell r="L1079">
            <v>1.1468571428571432</v>
          </cell>
          <cell r="M1079">
            <v>129.84192000000002</v>
          </cell>
        </row>
        <row r="1080">
          <cell r="A1080" t="str">
            <v>Lunette polarisée</v>
          </cell>
          <cell r="B1080" t="str">
            <v>CSO</v>
          </cell>
          <cell r="C1080">
            <v>40379</v>
          </cell>
          <cell r="D1080" t="str">
            <v>COD100301049</v>
          </cell>
          <cell r="E1080" t="str">
            <v>8222-8000-08</v>
          </cell>
          <cell r="F1080" t="str">
            <v>Lunette polarisée</v>
          </cell>
          <cell r="G1080">
            <v>15.75</v>
          </cell>
          <cell r="H1080">
            <v>39.78</v>
          </cell>
          <cell r="I1080">
            <v>0.15</v>
          </cell>
          <cell r="J1080">
            <v>33.813000000000002</v>
          </cell>
          <cell r="K1080">
            <v>18.063000000000002</v>
          </cell>
          <cell r="L1080">
            <v>1.146857142857143</v>
          </cell>
          <cell r="M1080">
            <v>40.575600000000001</v>
          </cell>
        </row>
        <row r="1081">
          <cell r="A1081" t="str">
            <v>Lunette Rouge/Verte</v>
          </cell>
          <cell r="B1081" t="str">
            <v>CSO</v>
          </cell>
          <cell r="C1081">
            <v>40379</v>
          </cell>
          <cell r="D1081" t="str">
            <v>COD100301050</v>
          </cell>
          <cell r="E1081" t="str">
            <v>8222-8000-09</v>
          </cell>
          <cell r="F1081" t="str">
            <v>Lunette Rouge/Verte</v>
          </cell>
          <cell r="G1081">
            <v>11.34</v>
          </cell>
          <cell r="H1081">
            <v>28.641600000000004</v>
          </cell>
          <cell r="I1081">
            <v>0.15</v>
          </cell>
          <cell r="J1081">
            <v>24.345360000000003</v>
          </cell>
          <cell r="K1081">
            <v>13.005360000000003</v>
          </cell>
          <cell r="L1081">
            <v>1.1468571428571432</v>
          </cell>
          <cell r="M1081">
            <v>29.214432000000002</v>
          </cell>
        </row>
        <row r="1082">
          <cell r="A1082" t="str">
            <v>Ecran de projecteur de test</v>
          </cell>
          <cell r="B1082" t="str">
            <v>CSO</v>
          </cell>
          <cell r="C1082">
            <v>40379</v>
          </cell>
          <cell r="D1082">
            <v>100301058</v>
          </cell>
          <cell r="F1082" t="str">
            <v>Ecran de projecteur de test</v>
          </cell>
          <cell r="G1082">
            <v>24.48</v>
          </cell>
          <cell r="H1082">
            <v>63.64800000000001</v>
          </cell>
          <cell r="I1082">
            <v>0.15</v>
          </cell>
          <cell r="J1082">
            <v>54.100800000000007</v>
          </cell>
          <cell r="K1082">
            <v>29.620800000000006</v>
          </cell>
          <cell r="L1082">
            <v>1.2100000000000002</v>
          </cell>
          <cell r="M1082">
            <v>64.920960000000008</v>
          </cell>
        </row>
        <row r="1083">
          <cell r="H1083">
            <v>0</v>
          </cell>
        </row>
        <row r="1084">
          <cell r="A1084" t="str">
            <v>FGET</v>
          </cell>
          <cell r="F1084" t="str">
            <v>FGET</v>
          </cell>
          <cell r="H1084">
            <v>0</v>
          </cell>
        </row>
        <row r="1085">
          <cell r="A1085" t="str">
            <v>Ampoule halogène tube 150 W pour Unité Frastema</v>
          </cell>
          <cell r="B1085" t="str">
            <v>DIVERS</v>
          </cell>
          <cell r="C1085">
            <v>41096</v>
          </cell>
          <cell r="D1085" t="str">
            <v>H61106</v>
          </cell>
          <cell r="E1085" t="str">
            <v>8108-8008-12</v>
          </cell>
          <cell r="F1085" t="str">
            <v>Ampoule halogène tube 150 W pour Unité Frastema</v>
          </cell>
          <cell r="G1085">
            <v>2.5</v>
          </cell>
          <cell r="H1085">
            <v>8.13246</v>
          </cell>
          <cell r="I1085">
            <v>0.15</v>
          </cell>
          <cell r="J1085">
            <v>6.9125909999999999</v>
          </cell>
          <cell r="K1085">
            <v>4.4125909999999999</v>
          </cell>
          <cell r="L1085">
            <v>1.7650364000000001</v>
          </cell>
          <cell r="M1085">
            <v>8.2951091999999989</v>
          </cell>
        </row>
        <row r="1086">
          <cell r="A1086" t="str">
            <v>Ampoule Spot VP Concentric - H46890 GU4 12V 20W 38° FERME TITAN</v>
          </cell>
          <cell r="B1086" t="str">
            <v>DIVERS</v>
          </cell>
          <cell r="C1086">
            <v>38882</v>
          </cell>
          <cell r="D1086" t="str">
            <v>110H46890WFL</v>
          </cell>
          <cell r="F1086" t="str">
            <v>Ampoule Spot VP Concentric - H46890 GU4 12V 20W 38° FERME TITAN</v>
          </cell>
          <cell r="G1086">
            <v>10.404</v>
          </cell>
          <cell r="H1086">
            <v>18.7272</v>
          </cell>
          <cell r="I1086">
            <v>0.15</v>
          </cell>
          <cell r="J1086">
            <v>15.91812</v>
          </cell>
          <cell r="K1086">
            <v>5.5141200000000001</v>
          </cell>
          <cell r="L1086">
            <v>0.53</v>
          </cell>
          <cell r="M1086">
            <v>19.101744</v>
          </cell>
        </row>
        <row r="1087">
          <cell r="A1087" t="str">
            <v>Ampoule 15V 150W type 64620 EFR-5 (500h) - pour Micro MW</v>
          </cell>
          <cell r="B1087" t="str">
            <v>DIVERS</v>
          </cell>
          <cell r="C1087">
            <v>41599</v>
          </cell>
          <cell r="D1087" t="str">
            <v>H164620</v>
          </cell>
          <cell r="E1087" t="str">
            <v>8518-8001-38</v>
          </cell>
          <cell r="F1087" t="str">
            <v>Ampoule 15V 150W type 64620 EFR-5 (500h) - pour Micro MW</v>
          </cell>
          <cell r="G1087">
            <v>21.06</v>
          </cell>
          <cell r="H1087">
            <v>45.01464</v>
          </cell>
          <cell r="I1087">
            <v>0.15</v>
          </cell>
          <cell r="J1087">
            <v>38.262444000000002</v>
          </cell>
          <cell r="K1087">
            <v>17.202444000000003</v>
          </cell>
          <cell r="L1087">
            <v>0.81683019943019963</v>
          </cell>
          <cell r="M1087">
            <v>45.914932800000003</v>
          </cell>
        </row>
        <row r="1088">
          <cell r="A1088" t="str">
            <v>Ampoule 6 V - 20 W projecteur de tests ACP700 et M2000</v>
          </cell>
          <cell r="B1088" t="str">
            <v>DIVERS</v>
          </cell>
          <cell r="C1088">
            <v>41599</v>
          </cell>
          <cell r="D1088">
            <v>1203360</v>
          </cell>
          <cell r="E1088" t="str">
            <v>8222-8700-00</v>
          </cell>
          <cell r="F1088" t="str">
            <v>Ampoule 6 V - 20 W projecteur de tests ACP700 et M2000</v>
          </cell>
          <cell r="G1088">
            <v>2.12</v>
          </cell>
          <cell r="H1088">
            <v>13.3926</v>
          </cell>
          <cell r="I1088">
            <v>0.15</v>
          </cell>
          <cell r="J1088">
            <v>11.383710000000001</v>
          </cell>
          <cell r="K1088">
            <v>9.2637099999999997</v>
          </cell>
          <cell r="L1088">
            <v>4.3696745283018865</v>
          </cell>
          <cell r="M1088">
            <v>13.660452000000001</v>
          </cell>
        </row>
        <row r="1089">
          <cell r="H1089">
            <v>0</v>
          </cell>
        </row>
        <row r="1090">
          <cell r="A1090" t="str">
            <v>Radiospare</v>
          </cell>
          <cell r="F1090" t="str">
            <v>Radiospare</v>
          </cell>
          <cell r="H1090">
            <v>0</v>
          </cell>
        </row>
        <row r="1091">
          <cell r="A1091" t="str">
            <v>Lampe philips PLS11W pour Eclairage HS2010-300</v>
          </cell>
          <cell r="B1091" t="str">
            <v>DIVERS</v>
          </cell>
          <cell r="C1091">
            <v>38974</v>
          </cell>
          <cell r="D1091">
            <v>570650</v>
          </cell>
          <cell r="F1091" t="str">
            <v>Lampe philips PLS11W pour Eclairage HS2010-300</v>
          </cell>
          <cell r="G1091">
            <v>6.0893999999999995</v>
          </cell>
          <cell r="H1091">
            <v>12.178799999999999</v>
          </cell>
          <cell r="I1091">
            <v>0.15</v>
          </cell>
          <cell r="J1091">
            <v>10.351979999999999</v>
          </cell>
          <cell r="K1091">
            <v>4.2625799999999998</v>
          </cell>
          <cell r="L1091">
            <v>0.70000000000000007</v>
          </cell>
          <cell r="M1091">
            <v>12.422375999999998</v>
          </cell>
        </row>
        <row r="1092">
          <cell r="H1092">
            <v>0</v>
          </cell>
        </row>
        <row r="1093">
          <cell r="A1093" t="str">
            <v>Test de Schirmer I-DEW T ( boite de 100 unités )</v>
          </cell>
          <cell r="B1093" t="str">
            <v>ERC</v>
          </cell>
          <cell r="C1093">
            <v>42080</v>
          </cell>
          <cell r="D1093" t="str">
            <v>IDEWT</v>
          </cell>
          <cell r="E1093" t="str">
            <v>8600-0000-08</v>
          </cell>
          <cell r="F1093" t="str">
            <v>Test de Schirmer I-DEW T ( boite de 100 unités )</v>
          </cell>
          <cell r="G1093">
            <v>4.41</v>
          </cell>
          <cell r="H1093">
            <v>14.994</v>
          </cell>
          <cell r="I1093">
            <v>0.15</v>
          </cell>
          <cell r="J1093">
            <v>12.744899999999999</v>
          </cell>
          <cell r="K1093">
            <v>8.3348999999999993</v>
          </cell>
          <cell r="L1093">
            <v>1.8899999999999997</v>
          </cell>
          <cell r="M1093">
            <v>15.293879999999998</v>
          </cell>
        </row>
        <row r="1094">
          <cell r="A1094" t="str">
            <v>Bandelettes de Fluo  I-DEW FLO ( boite de 100 unités )</v>
          </cell>
          <cell r="B1094" t="str">
            <v>ERC</v>
          </cell>
          <cell r="C1094">
            <v>42080</v>
          </cell>
          <cell r="D1094" t="str">
            <v>IDEWFLO</v>
          </cell>
          <cell r="E1094" t="str">
            <v>8513-8000-03</v>
          </cell>
          <cell r="F1094" t="str">
            <v>Bandelettes de Fluo  I-DEW FLO ( boite de 100 unités )</v>
          </cell>
          <cell r="G1094">
            <v>4.46</v>
          </cell>
          <cell r="H1094">
            <v>15.172499999999999</v>
          </cell>
          <cell r="I1094">
            <v>0.15</v>
          </cell>
          <cell r="J1094">
            <v>12.896625</v>
          </cell>
          <cell r="K1094">
            <v>8.4366249999999994</v>
          </cell>
          <cell r="L1094">
            <v>1.8916199551569506</v>
          </cell>
          <cell r="M1094">
            <v>15.475949999999999</v>
          </cell>
        </row>
        <row r="1095">
          <cell r="H1095">
            <v>0</v>
          </cell>
        </row>
        <row r="1096">
          <cell r="A1096" t="str">
            <v>NOTUS CORPORATION</v>
          </cell>
          <cell r="F1096" t="str">
            <v>NOTUS CORPORATION</v>
          </cell>
          <cell r="H1096">
            <v>0</v>
          </cell>
        </row>
        <row r="1097">
          <cell r="A1097" t="str">
            <v>Support mural de projecteur ACP700</v>
          </cell>
          <cell r="B1097" t="str">
            <v>NOTUS CORPORATION</v>
          </cell>
          <cell r="C1097">
            <v>38226</v>
          </cell>
          <cell r="D1097" t="str">
            <v>ACPSUPMU</v>
          </cell>
          <cell r="E1097" t="str">
            <v>8222-8700-10</v>
          </cell>
          <cell r="F1097" t="str">
            <v>Support mural de projecteur ACP700</v>
          </cell>
          <cell r="G1097">
            <v>105</v>
          </cell>
          <cell r="H1097">
            <v>187.2</v>
          </cell>
          <cell r="I1097">
            <v>0.15</v>
          </cell>
          <cell r="J1097">
            <v>159.12</v>
          </cell>
          <cell r="K1097">
            <v>54.120000000000005</v>
          </cell>
          <cell r="L1097">
            <v>0.51542857142857146</v>
          </cell>
          <cell r="M1097">
            <v>190.94399999999999</v>
          </cell>
        </row>
        <row r="1098">
          <cell r="H1098">
            <v>0</v>
          </cell>
        </row>
        <row r="1099">
          <cell r="A1099" t="str">
            <v>Ecran pour ACP700</v>
          </cell>
          <cell r="B1099" t="str">
            <v>NOTUS CORPORATION</v>
          </cell>
          <cell r="C1099">
            <v>38226</v>
          </cell>
          <cell r="D1099" t="str">
            <v>ACPECRAN</v>
          </cell>
          <cell r="E1099" t="str">
            <v>8222-8700-05</v>
          </cell>
          <cell r="F1099" t="str">
            <v>Ecran pour ACP700</v>
          </cell>
          <cell r="G1099">
            <v>84</v>
          </cell>
          <cell r="H1099">
            <v>149.76</v>
          </cell>
          <cell r="I1099">
            <v>0.15</v>
          </cell>
          <cell r="J1099">
            <v>127.29599999999999</v>
          </cell>
          <cell r="K1099">
            <v>43.295999999999992</v>
          </cell>
          <cell r="L1099">
            <v>0.51542857142857135</v>
          </cell>
          <cell r="M1099">
            <v>152.75519999999997</v>
          </cell>
        </row>
        <row r="1100">
          <cell r="A1100" t="str">
            <v>Lunettes polarisées pour ACP700</v>
          </cell>
          <cell r="B1100" t="str">
            <v>NOTUS CORPORATION</v>
          </cell>
          <cell r="C1100">
            <v>38226</v>
          </cell>
          <cell r="D1100" t="str">
            <v>ACPLUNETTES</v>
          </cell>
          <cell r="E1100" t="str">
            <v>8222-8700-07</v>
          </cell>
          <cell r="F1100" t="str">
            <v>Lunettes polarisées pour ACP700</v>
          </cell>
          <cell r="G1100">
            <v>52.5</v>
          </cell>
          <cell r="H1100">
            <v>93.6</v>
          </cell>
          <cell r="I1100">
            <v>0.15</v>
          </cell>
          <cell r="J1100">
            <v>79.56</v>
          </cell>
          <cell r="K1100">
            <v>27.060000000000002</v>
          </cell>
          <cell r="L1100">
            <v>0.51542857142857146</v>
          </cell>
          <cell r="M1100">
            <v>95.471999999999994</v>
          </cell>
        </row>
        <row r="1101">
          <cell r="A1101" t="str">
            <v>Carte électronique ACP700</v>
          </cell>
          <cell r="B1101" t="str">
            <v>NOTUS CORPORATION</v>
          </cell>
          <cell r="C1101">
            <v>38226</v>
          </cell>
          <cell r="D1101" t="str">
            <v>ACPPCB</v>
          </cell>
          <cell r="E1101" t="str">
            <v>8222-8700-08</v>
          </cell>
          <cell r="F1101" t="str">
            <v>Carte électronique ACP700</v>
          </cell>
          <cell r="G1101">
            <v>105</v>
          </cell>
          <cell r="H1101">
            <v>187.2</v>
          </cell>
          <cell r="I1101">
            <v>0.15</v>
          </cell>
          <cell r="J1101">
            <v>159.12</v>
          </cell>
          <cell r="K1101">
            <v>54.120000000000005</v>
          </cell>
          <cell r="L1101">
            <v>0.51542857142857146</v>
          </cell>
          <cell r="M1101">
            <v>190.94399999999999</v>
          </cell>
        </row>
        <row r="1102">
          <cell r="A1102" t="str">
            <v>Télécommande ACP700</v>
          </cell>
          <cell r="B1102" t="str">
            <v>NOTUS CORPORATION</v>
          </cell>
          <cell r="C1102">
            <v>38226</v>
          </cell>
          <cell r="D1102" t="str">
            <v>ACPTELEC</v>
          </cell>
          <cell r="E1102" t="str">
            <v>8222-8700-11</v>
          </cell>
          <cell r="F1102" t="str">
            <v>Télécommande ACP700</v>
          </cell>
          <cell r="G1102">
            <v>42</v>
          </cell>
          <cell r="H1102">
            <v>74.88</v>
          </cell>
          <cell r="I1102">
            <v>0.15</v>
          </cell>
          <cell r="J1102">
            <v>63.647999999999996</v>
          </cell>
          <cell r="K1102">
            <v>21.647999999999996</v>
          </cell>
          <cell r="L1102">
            <v>0.51542857142857135</v>
          </cell>
          <cell r="M1102">
            <v>76.377599999999987</v>
          </cell>
        </row>
        <row r="1103">
          <cell r="A1103" t="str">
            <v>Transformateur pour ACP700</v>
          </cell>
          <cell r="B1103" t="str">
            <v>NOTUS CORPORATION</v>
          </cell>
          <cell r="C1103">
            <v>38226</v>
          </cell>
          <cell r="D1103" t="str">
            <v>ACPTRANSF</v>
          </cell>
          <cell r="E1103" t="str">
            <v>8222-8700-12</v>
          </cell>
          <cell r="F1103" t="str">
            <v>Transformateur pour ACP700</v>
          </cell>
          <cell r="G1103">
            <v>84</v>
          </cell>
          <cell r="H1103">
            <v>149.76</v>
          </cell>
          <cell r="I1103">
            <v>0.15</v>
          </cell>
          <cell r="J1103">
            <v>127.29599999999999</v>
          </cell>
          <cell r="K1103">
            <v>43.295999999999992</v>
          </cell>
          <cell r="L1103">
            <v>0.51542857142857135</v>
          </cell>
          <cell r="M1103">
            <v>152.75519999999997</v>
          </cell>
        </row>
        <row r="1104">
          <cell r="H1104">
            <v>0</v>
          </cell>
        </row>
        <row r="1105">
          <cell r="A1105" t="str">
            <v>CIOM</v>
          </cell>
          <cell r="F1105" t="str">
            <v>CIOM</v>
          </cell>
          <cell r="H1105">
            <v>0</v>
          </cell>
        </row>
        <row r="1106">
          <cell r="A1106" t="str">
            <v>Série de verres grande composition (232 verres)</v>
          </cell>
          <cell r="B1106" t="str">
            <v>CIOM</v>
          </cell>
          <cell r="C1106">
            <v>41974</v>
          </cell>
          <cell r="D1106" t="str">
            <v>108L</v>
          </cell>
          <cell r="E1106" t="str">
            <v>8204-0232-00</v>
          </cell>
          <cell r="F1106" t="str">
            <v>Série de verres grande composition (232 verres)</v>
          </cell>
          <cell r="G1106">
            <v>656.25</v>
          </cell>
          <cell r="H1106">
            <v>1173</v>
          </cell>
          <cell r="I1106">
            <v>0.15</v>
          </cell>
          <cell r="J1106">
            <v>997.05</v>
          </cell>
          <cell r="K1106">
            <v>340.79999999999995</v>
          </cell>
          <cell r="L1106">
            <v>0.51931428571428562</v>
          </cell>
          <cell r="M1106">
            <v>1196.4599999999998</v>
          </cell>
        </row>
        <row r="1107">
          <cell r="A1107" t="str">
            <v>Casier de verres oblique à fixation murale avec 232 verres</v>
          </cell>
          <cell r="B1107" t="str">
            <v>CIOM</v>
          </cell>
          <cell r="C1107">
            <v>41974</v>
          </cell>
          <cell r="D1107" t="str">
            <v>110M</v>
          </cell>
          <cell r="E1107" t="str">
            <v>8204-0232-01</v>
          </cell>
          <cell r="F1107" t="str">
            <v>Casier de verres oblique à fixation murale avec 232 verres</v>
          </cell>
          <cell r="G1107">
            <v>1386</v>
          </cell>
          <cell r="H1107">
            <v>2423.5200000000004</v>
          </cell>
          <cell r="I1107">
            <v>0.15</v>
          </cell>
          <cell r="J1107">
            <v>2059.9920000000002</v>
          </cell>
          <cell r="K1107">
            <v>673.99200000000019</v>
          </cell>
          <cell r="L1107">
            <v>0.48628571428571443</v>
          </cell>
          <cell r="M1107">
            <v>2471.9904000000001</v>
          </cell>
        </row>
        <row r="1108">
          <cell r="A1108" t="str">
            <v>Verre d'essai à l'unité ( attention - uniquement sphère )</v>
          </cell>
          <cell r="B1108" t="str">
            <v>CIOM</v>
          </cell>
          <cell r="C1108">
            <v>41974</v>
          </cell>
          <cell r="D1108" t="str">
            <v>95L</v>
          </cell>
          <cell r="E1108" t="str">
            <v>8225-8000-00</v>
          </cell>
          <cell r="F1108" t="str">
            <v>Verre d'essai à l'unité ( attention - uniquement sphère )</v>
          </cell>
          <cell r="G1108">
            <v>10.5</v>
          </cell>
          <cell r="H1108">
            <v>18.564</v>
          </cell>
          <cell r="I1108">
            <v>0.15</v>
          </cell>
          <cell r="J1108">
            <v>15.779400000000001</v>
          </cell>
          <cell r="K1108">
            <v>5.2794000000000008</v>
          </cell>
          <cell r="L1108">
            <v>0.50280000000000002</v>
          </cell>
          <cell r="M1108">
            <v>18.935279999999999</v>
          </cell>
        </row>
        <row r="1109">
          <cell r="A1109" t="str">
            <v>Série de verres petite composition (158 verres)</v>
          </cell>
          <cell r="B1109" t="str">
            <v>CIOM</v>
          </cell>
          <cell r="C1109">
            <v>41974</v>
          </cell>
          <cell r="D1109" t="str">
            <v>103L</v>
          </cell>
          <cell r="E1109" t="str">
            <v>8204-0158-01</v>
          </cell>
          <cell r="F1109" t="str">
            <v>Série de verres petite composition (158 verres)</v>
          </cell>
          <cell r="G1109">
            <v>682.5</v>
          </cell>
          <cell r="H1109">
            <v>1093.95</v>
          </cell>
          <cell r="I1109">
            <v>0.15</v>
          </cell>
          <cell r="J1109">
            <v>929.85750000000007</v>
          </cell>
          <cell r="K1109">
            <v>247.35750000000007</v>
          </cell>
          <cell r="L1109">
            <v>0.36242857142857154</v>
          </cell>
          <cell r="M1109">
            <v>1115.829</v>
          </cell>
        </row>
        <row r="1110">
          <cell r="A1110" t="str">
            <v>Transformateur 110 / 220 V en 6V</v>
          </cell>
          <cell r="B1110" t="str">
            <v>CIOM</v>
          </cell>
          <cell r="C1110">
            <v>41974</v>
          </cell>
          <cell r="D1110" t="str">
            <v>130T</v>
          </cell>
          <cell r="E1110" t="str">
            <v>8109-8000-05</v>
          </cell>
          <cell r="F1110" t="str">
            <v>Transformateur 110 / 220 V en 6V</v>
          </cell>
          <cell r="G1110">
            <v>94.5</v>
          </cell>
          <cell r="H1110">
            <v>192.78</v>
          </cell>
          <cell r="I1110">
            <v>0.15</v>
          </cell>
          <cell r="J1110">
            <v>163.863</v>
          </cell>
          <cell r="K1110">
            <v>69.363</v>
          </cell>
          <cell r="L1110">
            <v>0.73399999999999999</v>
          </cell>
          <cell r="M1110">
            <v>196.63559999999998</v>
          </cell>
        </row>
        <row r="1111">
          <cell r="A1111" t="str">
            <v>Série de verres grande composition avec casier de rangement en bois</v>
          </cell>
          <cell r="B1111" t="str">
            <v>CIOM</v>
          </cell>
          <cell r="C1111">
            <v>41974</v>
          </cell>
          <cell r="D1111" t="str">
            <v>107T</v>
          </cell>
          <cell r="E1111" t="str">
            <v>8108-8000-24</v>
          </cell>
          <cell r="F1111" t="str">
            <v>Série de verres grande composition avec casier de rangement en bois</v>
          </cell>
          <cell r="G1111">
            <v>997.5</v>
          </cell>
          <cell r="H1111">
            <v>1627.92</v>
          </cell>
          <cell r="I1111">
            <v>0.15</v>
          </cell>
          <cell r="J1111">
            <v>1383.732</v>
          </cell>
          <cell r="K1111">
            <v>386.23199999999997</v>
          </cell>
          <cell r="L1111">
            <v>0.38719999999999999</v>
          </cell>
          <cell r="M1111">
            <v>1660.4784</v>
          </cell>
        </row>
        <row r="1112">
          <cell r="A1112" t="str">
            <v>Série de verres grande composition en mallette de transport</v>
          </cell>
          <cell r="B1112" t="str">
            <v>CIOM</v>
          </cell>
          <cell r="C1112">
            <v>41974</v>
          </cell>
          <cell r="D1112" t="str">
            <v>106H</v>
          </cell>
          <cell r="E1112" t="str">
            <v>8225-0232-00</v>
          </cell>
          <cell r="F1112" t="str">
            <v>Série de verres grande composition en mallette de transport</v>
          </cell>
          <cell r="G1112">
            <v>1123.5</v>
          </cell>
          <cell r="H1112">
            <v>1964.5200000000002</v>
          </cell>
          <cell r="I1112">
            <v>0.15</v>
          </cell>
          <cell r="J1112">
            <v>1669.8420000000001</v>
          </cell>
          <cell r="K1112">
            <v>546.3420000000001</v>
          </cell>
          <cell r="L1112">
            <v>0.48628571428571438</v>
          </cell>
          <cell r="M1112">
            <v>2003.8104000000001</v>
          </cell>
        </row>
        <row r="1113">
          <cell r="H1113">
            <v>0</v>
          </cell>
        </row>
        <row r="1114">
          <cell r="A1114" t="str">
            <v>OCULAR</v>
          </cell>
          <cell r="F1114" t="str">
            <v>OCULAR</v>
          </cell>
          <cell r="H1114">
            <v>0</v>
          </cell>
        </row>
        <row r="1115">
          <cell r="A1115" t="str">
            <v>Verre gonioscopique à 2 miroirs</v>
          </cell>
          <cell r="B1115" t="str">
            <v>OCULAR</v>
          </cell>
          <cell r="C1115">
            <v>41883</v>
          </cell>
          <cell r="D1115" t="str">
            <v>O2M</v>
          </cell>
          <cell r="E1115" t="str">
            <v>8515-0000-01</v>
          </cell>
          <cell r="F1115" t="str">
            <v>Verre gonioscopique à 2 miroirs</v>
          </cell>
          <cell r="G1115">
            <v>176.81</v>
          </cell>
          <cell r="H1115">
            <v>300.40456727272726</v>
          </cell>
          <cell r="I1115">
            <v>0.15</v>
          </cell>
          <cell r="J1115">
            <v>255.34388218181817</v>
          </cell>
          <cell r="K1115">
            <v>78.533882181818171</v>
          </cell>
          <cell r="L1115">
            <v>0.44417104339018254</v>
          </cell>
          <cell r="M1115">
            <v>306.41265861818181</v>
          </cell>
        </row>
        <row r="1116">
          <cell r="A1116" t="str">
            <v>Verre gonioscopique à 2 miroirs Laser</v>
          </cell>
          <cell r="B1116" t="str">
            <v>OCULAR</v>
          </cell>
          <cell r="C1116">
            <v>41883</v>
          </cell>
          <cell r="D1116" t="str">
            <v>O2MA</v>
          </cell>
          <cell r="E1116" t="str">
            <v>8515-0000-02</v>
          </cell>
          <cell r="F1116" t="str">
            <v>Verre gonioscopique à 2 miroirs Laser</v>
          </cell>
          <cell r="G1116">
            <v>244.81</v>
          </cell>
          <cell r="H1116">
            <v>415.94478545454541</v>
          </cell>
          <cell r="I1116">
            <v>0.15</v>
          </cell>
          <cell r="J1116">
            <v>353.55306763636361</v>
          </cell>
          <cell r="K1116">
            <v>108.74306763636361</v>
          </cell>
          <cell r="L1116">
            <v>0.44419373243071608</v>
          </cell>
          <cell r="M1116">
            <v>424.26368116363631</v>
          </cell>
        </row>
        <row r="1117">
          <cell r="A1117" t="str">
            <v>Verre gonioscopique à 2 miroirs de type NMR-K</v>
          </cell>
          <cell r="B1117" t="str">
            <v>OCULAR</v>
          </cell>
          <cell r="C1117">
            <v>41883</v>
          </cell>
          <cell r="D1117" t="str">
            <v>O2MGA</v>
          </cell>
          <cell r="F1117" t="str">
            <v>Verre gonioscopique à 2 miroirs de type NMR-K</v>
          </cell>
          <cell r="G1117">
            <v>238.25454545454545</v>
          </cell>
          <cell r="H1117">
            <v>415.94478545454541</v>
          </cell>
          <cell r="I1117">
            <v>0.15</v>
          </cell>
          <cell r="J1117">
            <v>353.55306763636361</v>
          </cell>
          <cell r="K1117">
            <v>115.29852218181816</v>
          </cell>
          <cell r="L1117">
            <v>0.48392999999999992</v>
          </cell>
          <cell r="M1117">
            <v>424.26368116363631</v>
          </cell>
        </row>
        <row r="1118">
          <cell r="A1118" t="str">
            <v>Verre gonioscopique à 4 miroirs, appui scléral de 23,5 mm</v>
          </cell>
          <cell r="B1118" t="str">
            <v>OCULAR</v>
          </cell>
          <cell r="C1118">
            <v>41883</v>
          </cell>
          <cell r="D1118" t="str">
            <v>O4GFA</v>
          </cell>
          <cell r="E1118" t="str">
            <v>8515-0000-04</v>
          </cell>
          <cell r="F1118" t="str">
            <v>Verre gonioscopique à 4 miroirs, appui scléral de 23,5 mm</v>
          </cell>
          <cell r="G1118">
            <v>244.81</v>
          </cell>
          <cell r="H1118">
            <v>415.94478545454541</v>
          </cell>
          <cell r="I1118">
            <v>0.15</v>
          </cell>
          <cell r="J1118">
            <v>353.55306763636361</v>
          </cell>
          <cell r="K1118">
            <v>108.74306763636361</v>
          </cell>
          <cell r="L1118">
            <v>0.44419373243071608</v>
          </cell>
          <cell r="M1118">
            <v>424.26368116363631</v>
          </cell>
        </row>
        <row r="1119">
          <cell r="A1119" t="str">
            <v>Verre gonioscopique à 4 miroirs, appui scléral de 32,3 mm</v>
          </cell>
          <cell r="B1119" t="str">
            <v>OCULAR</v>
          </cell>
          <cell r="C1119">
            <v>41883</v>
          </cell>
          <cell r="D1119" t="str">
            <v>O4GFALR</v>
          </cell>
          <cell r="F1119" t="str">
            <v>Verre gonioscopique à 4 miroirs, appui scléral de 32,3 mm</v>
          </cell>
          <cell r="G1119">
            <v>238.25454545454545</v>
          </cell>
          <cell r="H1119">
            <v>415.94478545454541</v>
          </cell>
          <cell r="I1119">
            <v>0.15</v>
          </cell>
          <cell r="J1119">
            <v>353.55306763636361</v>
          </cell>
          <cell r="K1119">
            <v>115.29852218181816</v>
          </cell>
          <cell r="L1119">
            <v>0.48392999999999992</v>
          </cell>
          <cell r="M1119">
            <v>424.26368116363631</v>
          </cell>
        </row>
        <row r="1120">
          <cell r="A1120" t="str">
            <v>Verre gonioscopique 4 miroirs 64°, petit modèle 22mm Autoclavable</v>
          </cell>
          <cell r="B1120" t="str">
            <v>OCULAR</v>
          </cell>
          <cell r="C1120">
            <v>41883</v>
          </cell>
          <cell r="D1120" t="str">
            <v>O4MAC</v>
          </cell>
          <cell r="F1120" t="str">
            <v>Verre gonioscopique 4 miroirs 64°, petit modèle 22mm Autoclavable</v>
          </cell>
          <cell r="G1120">
            <v>258.10909090909092</v>
          </cell>
          <cell r="H1120">
            <v>450.60685090909089</v>
          </cell>
          <cell r="I1120">
            <v>0.15</v>
          </cell>
          <cell r="J1120">
            <v>383.01582327272729</v>
          </cell>
          <cell r="K1120">
            <v>124.90673236363637</v>
          </cell>
          <cell r="L1120">
            <v>0.48392999999999997</v>
          </cell>
          <cell r="M1120">
            <v>459.61898792727271</v>
          </cell>
        </row>
        <row r="1121">
          <cell r="A1121" t="str">
            <v>Verre gonioscopique 4 miroirs 64°, petit modèle 22mm Autoclavable avec Anneau - appui cornéen de 15mm</v>
          </cell>
          <cell r="B1121" t="str">
            <v>OCULAR</v>
          </cell>
          <cell r="C1121">
            <v>41883</v>
          </cell>
          <cell r="D1121" t="str">
            <v>O4MAC15</v>
          </cell>
          <cell r="F1121" t="str">
            <v>Verre gonioscopique 4 miroirs 64°, petit modèle 22mm Autoclavable avec Anneau - appui cornéen de 15mm</v>
          </cell>
          <cell r="G1121">
            <v>284.58181818181816</v>
          </cell>
          <cell r="H1121">
            <v>496.82293818181807</v>
          </cell>
          <cell r="I1121">
            <v>0.15</v>
          </cell>
          <cell r="J1121">
            <v>422.29949745454536</v>
          </cell>
          <cell r="K1121">
            <v>137.7176792727272</v>
          </cell>
          <cell r="L1121">
            <v>0.48392999999999975</v>
          </cell>
          <cell r="M1121">
            <v>506.7593969454544</v>
          </cell>
        </row>
        <row r="1122">
          <cell r="A1122" t="str">
            <v>Verre gonioscopique 4 miroirs 64°, petit modèle 22mm Autoclavable avec Anneau - appui cornéen de 17mm</v>
          </cell>
          <cell r="B1122" t="str">
            <v>OCULAR</v>
          </cell>
          <cell r="C1122">
            <v>41883</v>
          </cell>
          <cell r="D1122" t="str">
            <v>O4MAC17</v>
          </cell>
          <cell r="F1122" t="str">
            <v>Verre gonioscopique 4 miroirs 64°, petit modèle 22mm Autoclavable avec Anneau - appui cornéen de 17mm</v>
          </cell>
          <cell r="G1122">
            <v>284.58181818181816</v>
          </cell>
          <cell r="H1122">
            <v>496.82293818181807</v>
          </cell>
          <cell r="I1122">
            <v>0.15</v>
          </cell>
          <cell r="J1122">
            <v>422.29949745454536</v>
          </cell>
          <cell r="K1122">
            <v>137.7176792727272</v>
          </cell>
          <cell r="L1122">
            <v>0.48392999999999975</v>
          </cell>
          <cell r="M1122">
            <v>506.7593969454544</v>
          </cell>
        </row>
        <row r="1123">
          <cell r="A1123" t="str">
            <v>Verre gonioscopique 4 miroirs 64°, sur manche 18 mm Autoclavable</v>
          </cell>
          <cell r="B1123" t="str">
            <v>OCULAR</v>
          </cell>
          <cell r="C1123">
            <v>41883</v>
          </cell>
          <cell r="D1123" t="str">
            <v>O4MAC-H</v>
          </cell>
          <cell r="F1123" t="str">
            <v>Verre gonioscopique 4 miroirs 64°, sur manche 18 mm Autoclavable</v>
          </cell>
          <cell r="G1123">
            <v>294.5090909090909</v>
          </cell>
          <cell r="H1123">
            <v>514.15397090909084</v>
          </cell>
          <cell r="I1123">
            <v>0.15</v>
          </cell>
          <cell r="J1123">
            <v>437.0308752727272</v>
          </cell>
          <cell r="K1123">
            <v>142.5217843636363</v>
          </cell>
          <cell r="L1123">
            <v>0.4839299999999998</v>
          </cell>
          <cell r="M1123">
            <v>524.43705032727257</v>
          </cell>
        </row>
        <row r="1124">
          <cell r="A1124" t="str">
            <v>Verre gonioscopique 4 miroirs 64°, Grand modèle 28mm Autoclavable</v>
          </cell>
          <cell r="B1124" t="str">
            <v>OCULAR</v>
          </cell>
          <cell r="C1124">
            <v>41883</v>
          </cell>
          <cell r="D1124" t="str">
            <v>O4MAC-LR</v>
          </cell>
          <cell r="F1124" t="str">
            <v>Verre gonioscopique 4 miroirs 64°, Grand modèle 28mm Autoclavable</v>
          </cell>
          <cell r="G1124">
            <v>258.10909090909092</v>
          </cell>
          <cell r="H1124">
            <v>450.60685090909089</v>
          </cell>
          <cell r="I1124">
            <v>0.15</v>
          </cell>
          <cell r="J1124">
            <v>383.01582327272729</v>
          </cell>
          <cell r="K1124">
            <v>124.90673236363637</v>
          </cell>
          <cell r="L1124">
            <v>0.48392999999999997</v>
          </cell>
          <cell r="M1124">
            <v>459.61898792727271</v>
          </cell>
        </row>
        <row r="1125">
          <cell r="A1125" t="str">
            <v>Verre gonioscopique 4 miroirs 64°, Grand modèle 28mm Autoclavable avec Anneau - appui cornéen de 15mm</v>
          </cell>
          <cell r="B1125" t="str">
            <v>OCULAR</v>
          </cell>
          <cell r="C1125">
            <v>41883</v>
          </cell>
          <cell r="D1125" t="str">
            <v>O4MAC-LR15</v>
          </cell>
          <cell r="F1125" t="str">
            <v>Verre gonioscopique 4 miroirs 64°, Grand modèle 28mm Autoclavable avec Anneau - appui cornéen de 15mm</v>
          </cell>
          <cell r="G1125">
            <v>284.58181818181816</v>
          </cell>
          <cell r="H1125">
            <v>496.82293818181807</v>
          </cell>
          <cell r="I1125">
            <v>0.15</v>
          </cell>
          <cell r="J1125">
            <v>422.29949745454536</v>
          </cell>
          <cell r="K1125">
            <v>137.7176792727272</v>
          </cell>
          <cell r="L1125">
            <v>0.48392999999999975</v>
          </cell>
          <cell r="M1125">
            <v>506.7593969454544</v>
          </cell>
        </row>
        <row r="1126">
          <cell r="A1126" t="str">
            <v>Verre gonioscopique 4 miroirs 64°, Grand modèle 28mm Autoclavable avec Anneau - appui cornéen de 17mm</v>
          </cell>
          <cell r="B1126" t="str">
            <v>OCULAR</v>
          </cell>
          <cell r="C1126">
            <v>41883</v>
          </cell>
          <cell r="D1126" t="str">
            <v>O4MAC-LR17</v>
          </cell>
          <cell r="F1126" t="str">
            <v>Verre gonioscopique 4 miroirs 64°, Grand modèle 28mm Autoclavable avec Anneau - appui cornéen de 17mm</v>
          </cell>
          <cell r="G1126">
            <v>284.58181818181816</v>
          </cell>
          <cell r="H1126">
            <v>496.82293818181807</v>
          </cell>
          <cell r="I1126">
            <v>0.15</v>
          </cell>
          <cell r="J1126">
            <v>422.29949745454536</v>
          </cell>
          <cell r="K1126">
            <v>137.7176792727272</v>
          </cell>
          <cell r="L1126">
            <v>0.48392999999999975</v>
          </cell>
          <cell r="M1126">
            <v>506.7593969454544</v>
          </cell>
        </row>
        <row r="1127">
          <cell r="A1127" t="str">
            <v>Anneau avec appui cornéen 17mm autoclavable pour 3 miroirs</v>
          </cell>
          <cell r="B1127" t="str">
            <v>OCULAR</v>
          </cell>
          <cell r="C1127">
            <v>41883</v>
          </cell>
          <cell r="D1127" t="str">
            <v>OACF17</v>
          </cell>
          <cell r="E1127" t="str">
            <v>8204-8000-26</v>
          </cell>
          <cell r="F1127" t="str">
            <v>Anneau avec appui cornéen 17mm autoclavable pour 3 miroirs</v>
          </cell>
          <cell r="G1127">
            <v>57.8</v>
          </cell>
          <cell r="H1127">
            <v>98.209185454545448</v>
          </cell>
          <cell r="I1127">
            <v>0.15</v>
          </cell>
          <cell r="J1127">
            <v>83.477807636363636</v>
          </cell>
          <cell r="K1127">
            <v>25.677807636363639</v>
          </cell>
          <cell r="L1127">
            <v>0.44425272727272735</v>
          </cell>
          <cell r="M1127">
            <v>100.17336916363637</v>
          </cell>
        </row>
        <row r="1128">
          <cell r="A1128" t="str">
            <v>Anneau avec appui cornéen 15mm autoclavable pour 3 miroirs</v>
          </cell>
          <cell r="B1128" t="str">
            <v>OCULAR</v>
          </cell>
          <cell r="C1128">
            <v>41883</v>
          </cell>
          <cell r="D1128" t="str">
            <v>OACF15</v>
          </cell>
          <cell r="E1128" t="str">
            <v>8515-0000-07</v>
          </cell>
          <cell r="F1128" t="str">
            <v>Anneau avec appui cornéen 15mm autoclavable pour 3 miroirs</v>
          </cell>
          <cell r="G1128">
            <v>57.8</v>
          </cell>
          <cell r="H1128">
            <v>98.209185454545448</v>
          </cell>
          <cell r="I1128">
            <v>0.15</v>
          </cell>
          <cell r="J1128">
            <v>83.477807636363636</v>
          </cell>
          <cell r="K1128">
            <v>25.677807636363639</v>
          </cell>
          <cell r="L1128">
            <v>0.44425272727272735</v>
          </cell>
          <cell r="M1128">
            <v>100.17336916363637</v>
          </cell>
        </row>
        <row r="1129">
          <cell r="A1129" t="str">
            <v>Verre d'ABRAHAM pour iridectomie</v>
          </cell>
          <cell r="B1129" t="str">
            <v>OCULAR</v>
          </cell>
          <cell r="C1129">
            <v>41883</v>
          </cell>
          <cell r="D1129" t="str">
            <v>OAIA</v>
          </cell>
          <cell r="E1129" t="str">
            <v>176796</v>
          </cell>
          <cell r="F1129" t="str">
            <v>Verre d'ABRAHAM pour iridectomie</v>
          </cell>
          <cell r="G1129">
            <v>323.01</v>
          </cell>
          <cell r="H1129">
            <v>548.81603636363627</v>
          </cell>
          <cell r="I1129">
            <v>0.15</v>
          </cell>
          <cell r="J1129">
            <v>466.49363090909083</v>
          </cell>
          <cell r="K1129">
            <v>143.48363090909083</v>
          </cell>
          <cell r="L1129">
            <v>0.44420801495028278</v>
          </cell>
          <cell r="M1129">
            <v>559.79235709090892</v>
          </cell>
        </row>
        <row r="1130">
          <cell r="A1130" t="str">
            <v>Verre laser universel à 3 miroirs de 18 mm</v>
          </cell>
          <cell r="B1130" t="str">
            <v>OCULAR</v>
          </cell>
          <cell r="C1130">
            <v>41883</v>
          </cell>
          <cell r="D1130" t="str">
            <v>OG3MA</v>
          </cell>
          <cell r="E1130" t="str">
            <v>107948</v>
          </cell>
          <cell r="F1130" t="str">
            <v>Verre laser universel à 3 miroirs de 18 mm</v>
          </cell>
          <cell r="G1130">
            <v>234.61</v>
          </cell>
          <cell r="H1130">
            <v>398.61375272727264</v>
          </cell>
          <cell r="I1130">
            <v>0.15</v>
          </cell>
          <cell r="J1130">
            <v>338.82168981818177</v>
          </cell>
          <cell r="K1130">
            <v>104.21168981818175</v>
          </cell>
          <cell r="L1130">
            <v>0.44419116754691507</v>
          </cell>
          <cell r="M1130">
            <v>406.58602778181813</v>
          </cell>
        </row>
        <row r="1131">
          <cell r="A1131" t="str">
            <v>Verre laser universel à 3 miroirs de 16 mm (application sans méthyle cellulose)</v>
          </cell>
          <cell r="B1131" t="str">
            <v>OCULAR</v>
          </cell>
          <cell r="C1131">
            <v>41883</v>
          </cell>
          <cell r="D1131" t="str">
            <v>OG3MA2</v>
          </cell>
          <cell r="E1131" t="str">
            <v>8515-0000-10</v>
          </cell>
          <cell r="F1131" t="str">
            <v>Verre laser universel à 3 miroirs de 16 mm (application sans méthyle cellulose)</v>
          </cell>
          <cell r="G1131">
            <v>234.61</v>
          </cell>
          <cell r="H1131">
            <v>398.61375272727264</v>
          </cell>
          <cell r="I1131">
            <v>0.15</v>
          </cell>
          <cell r="J1131">
            <v>338.82168981818177</v>
          </cell>
          <cell r="K1131">
            <v>104.21168981818175</v>
          </cell>
          <cell r="L1131">
            <v>0.44419116754691507</v>
          </cell>
          <cell r="M1131">
            <v>406.58602778181813</v>
          </cell>
        </row>
        <row r="1132">
          <cell r="A1132" t="str">
            <v>Verre laser universel à 3 miroirs de 13 mm pour fente palpébrale étroite</v>
          </cell>
          <cell r="B1132" t="str">
            <v>OCULAR</v>
          </cell>
          <cell r="C1132">
            <v>41883</v>
          </cell>
          <cell r="D1132" t="str">
            <v>OG3MA13</v>
          </cell>
          <cell r="F1132" t="str">
            <v>Verre laser universel à 3 miroirs de 13 mm pour fente palpébrale étroite</v>
          </cell>
          <cell r="G1132">
            <v>228.32727272727271</v>
          </cell>
          <cell r="H1132">
            <v>398.61375272727264</v>
          </cell>
          <cell r="I1132">
            <v>0.15</v>
          </cell>
          <cell r="J1132">
            <v>338.82168981818177</v>
          </cell>
          <cell r="K1132">
            <v>110.49441709090905</v>
          </cell>
          <cell r="L1132">
            <v>0.48392999999999986</v>
          </cell>
          <cell r="M1132">
            <v>406.58602778181813</v>
          </cell>
        </row>
        <row r="1133">
          <cell r="A1133" t="str">
            <v>Verre laser à 3 miroirs de 10 mm Autoclavable</v>
          </cell>
          <cell r="B1133" t="str">
            <v>OCULAR</v>
          </cell>
          <cell r="C1133">
            <v>41883</v>
          </cell>
          <cell r="D1133" t="str">
            <v>OG3MAC10</v>
          </cell>
          <cell r="E1133" t="str">
            <v>8515-0000-11</v>
          </cell>
          <cell r="F1133" t="str">
            <v>Verre laser à 3 miroirs de 10 mm Autoclavable</v>
          </cell>
          <cell r="G1133">
            <v>265.20999999999998</v>
          </cell>
          <cell r="H1133">
            <v>450.60685090909089</v>
          </cell>
          <cell r="I1133">
            <v>0.15</v>
          </cell>
          <cell r="J1133">
            <v>383.01582327272729</v>
          </cell>
          <cell r="K1133">
            <v>117.80582327272731</v>
          </cell>
          <cell r="L1133">
            <v>0.44419827032437431</v>
          </cell>
          <cell r="M1133">
            <v>459.61898792727271</v>
          </cell>
        </row>
        <row r="1134">
          <cell r="A1134" t="str">
            <v>Verre laser à 3 miroirs de 10 mm Autoclavable avec Anneau - appui cornéen de 15mm</v>
          </cell>
          <cell r="B1134" t="str">
            <v>OCULAR</v>
          </cell>
          <cell r="C1134">
            <v>41883</v>
          </cell>
          <cell r="D1134" t="str">
            <v>OG3MAC15</v>
          </cell>
          <cell r="F1134" t="str">
            <v>Verre laser à 3 miroirs de 10 mm Autoclavable avec Anneau - appui cornéen de 15mm</v>
          </cell>
          <cell r="G1134">
            <v>284.58181818181816</v>
          </cell>
          <cell r="H1134">
            <v>496.82293818181807</v>
          </cell>
          <cell r="I1134">
            <v>0.15</v>
          </cell>
          <cell r="J1134">
            <v>422.29949745454536</v>
          </cell>
          <cell r="K1134">
            <v>137.7176792727272</v>
          </cell>
          <cell r="L1134">
            <v>0.48392999999999975</v>
          </cell>
          <cell r="M1134">
            <v>506.7593969454544</v>
          </cell>
        </row>
        <row r="1135">
          <cell r="A1135" t="str">
            <v>Verre laser à 3 miroirs de 10 mm Autoclavable avec Anneau - appui cornéen de 17mm</v>
          </cell>
          <cell r="B1135" t="str">
            <v>OCULAR</v>
          </cell>
          <cell r="C1135">
            <v>41883</v>
          </cell>
          <cell r="D1135" t="str">
            <v>OG3MAC17</v>
          </cell>
          <cell r="E1135" t="str">
            <v>8515-0000-12</v>
          </cell>
          <cell r="F1135" t="str">
            <v>Verre laser à 3 miroirs de 10 mm Autoclavable avec Anneau - appui cornéen de 17mm</v>
          </cell>
          <cell r="G1135">
            <v>292.41000000000003</v>
          </cell>
          <cell r="H1135">
            <v>496.82293818181807</v>
          </cell>
          <cell r="I1135">
            <v>0.15</v>
          </cell>
          <cell r="J1135">
            <v>422.29949745454536</v>
          </cell>
          <cell r="K1135">
            <v>129.88949745454534</v>
          </cell>
          <cell r="L1135">
            <v>0.44420333591376943</v>
          </cell>
          <cell r="M1135">
            <v>506.7593969454544</v>
          </cell>
        </row>
        <row r="1136">
          <cell r="A1136" t="str">
            <v>Verre laser universel à 3 miroirs de 20 mm avec collerette</v>
          </cell>
          <cell r="B1136" t="str">
            <v>OCULAR</v>
          </cell>
          <cell r="C1136">
            <v>41883</v>
          </cell>
          <cell r="D1136" t="str">
            <v>OG3MFA</v>
          </cell>
          <cell r="E1136" t="str">
            <v>137732</v>
          </cell>
          <cell r="F1136" t="str">
            <v>Verre laser universel à 3 miroirs de 20 mm avec collerette</v>
          </cell>
          <cell r="G1136">
            <v>234.61</v>
          </cell>
          <cell r="H1136">
            <v>398.61375272727264</v>
          </cell>
          <cell r="I1136">
            <v>0.15</v>
          </cell>
          <cell r="J1136">
            <v>338.82168981818177</v>
          </cell>
          <cell r="K1136">
            <v>104.21168981818175</v>
          </cell>
          <cell r="L1136">
            <v>0.44419116754691507</v>
          </cell>
          <cell r="M1136">
            <v>406.58602778181813</v>
          </cell>
        </row>
        <row r="1137">
          <cell r="A1137" t="str">
            <v>Verre laser universel à 3 miroirs haute definition</v>
          </cell>
          <cell r="B1137" t="str">
            <v>OCULAR</v>
          </cell>
          <cell r="C1137">
            <v>41883</v>
          </cell>
          <cell r="D1137" t="str">
            <v>OG3MHD10</v>
          </cell>
          <cell r="E1137" t="str">
            <v>8515-0000-14</v>
          </cell>
          <cell r="F1137" t="str">
            <v>Verre laser universel à 3 miroirs haute definition</v>
          </cell>
          <cell r="G1137">
            <v>265.20999999999998</v>
          </cell>
          <cell r="H1137">
            <v>450.60685090909089</v>
          </cell>
          <cell r="I1137">
            <v>0.15</v>
          </cell>
          <cell r="J1137">
            <v>383.01582327272729</v>
          </cell>
          <cell r="K1137">
            <v>117.80582327272731</v>
          </cell>
          <cell r="L1137">
            <v>0.44419827032437431</v>
          </cell>
          <cell r="M1137">
            <v>459.61898792727271</v>
          </cell>
        </row>
        <row r="1138">
          <cell r="A1138" t="str">
            <v>Verre laser universel à 3 miroirs haute definition avec Anneau - appui cornéen de 15mm</v>
          </cell>
          <cell r="B1138" t="str">
            <v>OCULAR</v>
          </cell>
          <cell r="C1138">
            <v>41883</v>
          </cell>
          <cell r="D1138" t="str">
            <v>OG3MHD15</v>
          </cell>
          <cell r="F1138" t="str">
            <v>Verre laser universel à 3 miroirs haute definition avec Anneau - appui cornéen de 15mm</v>
          </cell>
          <cell r="G1138">
            <v>284.58181818181816</v>
          </cell>
          <cell r="H1138">
            <v>496.82293818181807</v>
          </cell>
          <cell r="I1138">
            <v>0.15</v>
          </cell>
          <cell r="J1138">
            <v>422.29949745454536</v>
          </cell>
          <cell r="K1138">
            <v>137.7176792727272</v>
          </cell>
          <cell r="L1138">
            <v>0.48392999999999975</v>
          </cell>
          <cell r="M1138">
            <v>506.7593969454544</v>
          </cell>
        </row>
        <row r="1139">
          <cell r="A1139" t="str">
            <v>Verre laser universel à 3 miroirs haute definition avec Anneau - appui cornéen de 17mm</v>
          </cell>
          <cell r="B1139" t="str">
            <v>OCULAR</v>
          </cell>
          <cell r="C1139">
            <v>41883</v>
          </cell>
          <cell r="D1139" t="str">
            <v>OG3MHD17</v>
          </cell>
          <cell r="F1139" t="str">
            <v>Verre laser universel à 3 miroirs haute definition avec Anneau - appui cornéen de 17mm</v>
          </cell>
          <cell r="G1139">
            <v>284.58181818181816</v>
          </cell>
          <cell r="H1139">
            <v>496.82293818181807</v>
          </cell>
          <cell r="I1139">
            <v>0.15</v>
          </cell>
          <cell r="J1139">
            <v>422.29949745454536</v>
          </cell>
          <cell r="K1139">
            <v>137.7176792727272</v>
          </cell>
          <cell r="L1139">
            <v>0.48392999999999975</v>
          </cell>
          <cell r="M1139">
            <v>506.7593969454544</v>
          </cell>
        </row>
        <row r="1140">
          <cell r="A1140" t="str">
            <v>Verre laser à 3 miroirs de 15 mm pour nourrisson</v>
          </cell>
          <cell r="B1140" t="str">
            <v>OCULAR</v>
          </cell>
          <cell r="C1140">
            <v>41883</v>
          </cell>
          <cell r="D1140" t="str">
            <v>OG3MIA</v>
          </cell>
          <cell r="E1140" t="str">
            <v>137735</v>
          </cell>
          <cell r="F1140" t="str">
            <v>Verre laser à 3 miroirs de 15 mm pour nourrisson</v>
          </cell>
          <cell r="G1140">
            <v>221.01</v>
          </cell>
          <cell r="H1140">
            <v>375.50570909090908</v>
          </cell>
          <cell r="I1140">
            <v>0.15</v>
          </cell>
          <cell r="J1140">
            <v>319.1798527272727</v>
          </cell>
          <cell r="K1140">
            <v>98.169852727272712</v>
          </cell>
          <cell r="L1140">
            <v>0.44418737942750425</v>
          </cell>
          <cell r="M1140">
            <v>383.01582327272723</v>
          </cell>
        </row>
        <row r="1141">
          <cell r="A1141" t="str">
            <v>Verre laser à 3 miroirs de 17 mm pour enfant</v>
          </cell>
          <cell r="B1141" t="str">
            <v>OCULAR</v>
          </cell>
          <cell r="C1141">
            <v>41883</v>
          </cell>
          <cell r="D1141" t="str">
            <v>OG3MPA</v>
          </cell>
          <cell r="F1141" t="str">
            <v>Verre laser à 3 miroirs de 17 mm pour enfant</v>
          </cell>
          <cell r="G1141">
            <v>228.32727272727271</v>
          </cell>
          <cell r="H1141">
            <v>398.61375272727264</v>
          </cell>
          <cell r="I1141">
            <v>0.15</v>
          </cell>
          <cell r="J1141">
            <v>338.82168981818177</v>
          </cell>
          <cell r="K1141">
            <v>110.49441709090905</v>
          </cell>
          <cell r="L1141">
            <v>0.48392999999999986</v>
          </cell>
          <cell r="M1141">
            <v>406.58602778181813</v>
          </cell>
        </row>
        <row r="1142">
          <cell r="A1142" t="str">
            <v>Verre laser universel à 3 miroirs petit modèle, de 18 mm</v>
          </cell>
          <cell r="B1142" t="str">
            <v>OCULAR</v>
          </cell>
          <cell r="C1142">
            <v>41883</v>
          </cell>
          <cell r="D1142" t="str">
            <v>OG3MSA</v>
          </cell>
          <cell r="E1142" t="str">
            <v>137733</v>
          </cell>
          <cell r="F1142" t="str">
            <v>Verre laser universel à 3 miroirs petit modèle, de 18 mm</v>
          </cell>
          <cell r="G1142">
            <v>234.61</v>
          </cell>
          <cell r="H1142">
            <v>398.61375272727264</v>
          </cell>
          <cell r="I1142">
            <v>0.15</v>
          </cell>
          <cell r="J1142">
            <v>338.82168981818177</v>
          </cell>
          <cell r="K1142">
            <v>104.21168981818175</v>
          </cell>
          <cell r="L1142">
            <v>0.44419116754691507</v>
          </cell>
          <cell r="M1142">
            <v>406.58602778181813</v>
          </cell>
        </row>
        <row r="1143">
          <cell r="A1143" t="str">
            <v>Verre laser universel à 3 miroirs petit modèle, de 16 mm</v>
          </cell>
          <cell r="B1143" t="str">
            <v>OCULAR</v>
          </cell>
          <cell r="C1143">
            <v>41883</v>
          </cell>
          <cell r="D1143" t="str">
            <v>OG3MSA2</v>
          </cell>
          <cell r="F1143" t="str">
            <v>Verre laser universel à 3 miroirs petit modèle, de 16 mm</v>
          </cell>
          <cell r="G1143">
            <v>228.32727272727271</v>
          </cell>
          <cell r="H1143">
            <v>398.61375272727264</v>
          </cell>
          <cell r="I1143">
            <v>0.15</v>
          </cell>
          <cell r="J1143">
            <v>338.82168981818177</v>
          </cell>
          <cell r="K1143">
            <v>110.49441709090905</v>
          </cell>
          <cell r="L1143">
            <v>0.48392999999999986</v>
          </cell>
          <cell r="M1143">
            <v>406.58602778181813</v>
          </cell>
        </row>
        <row r="1144">
          <cell r="A1144" t="str">
            <v>Verre à 3 miroirs, petit modèle, de 16 mm, application sans méthyle cellulose</v>
          </cell>
          <cell r="B1144" t="str">
            <v>OCULAR</v>
          </cell>
          <cell r="C1144">
            <v>41883</v>
          </cell>
          <cell r="D1144" t="str">
            <v>OG3MS2</v>
          </cell>
          <cell r="E1144" t="str">
            <v>8515-0000-15</v>
          </cell>
          <cell r="F1144" t="str">
            <v>Verre à 3 miroirs, petit modèle, de 16 mm, application sans méthyle cellulose</v>
          </cell>
          <cell r="G1144">
            <v>197.21</v>
          </cell>
          <cell r="H1144">
            <v>335.06663272727269</v>
          </cell>
          <cell r="I1144">
            <v>0.15</v>
          </cell>
          <cell r="J1144">
            <v>284.8066378181818</v>
          </cell>
          <cell r="K1144">
            <v>87.59663781818179</v>
          </cell>
          <cell r="L1144">
            <v>0.44417949301851722</v>
          </cell>
          <cell r="M1144">
            <v>341.76796538181816</v>
          </cell>
        </row>
        <row r="1145">
          <cell r="A1145" t="str">
            <v>Verre pour fond d'œil</v>
          </cell>
          <cell r="B1145" t="str">
            <v>OCULAR</v>
          </cell>
          <cell r="C1145">
            <v>41883</v>
          </cell>
          <cell r="D1145" t="str">
            <v>OGFA</v>
          </cell>
          <cell r="E1145" t="str">
            <v>137711</v>
          </cell>
          <cell r="F1145" t="str">
            <v>Verre pour fond d'œil</v>
          </cell>
          <cell r="G1145">
            <v>131.81</v>
          </cell>
          <cell r="H1145">
            <v>284.58181818181822</v>
          </cell>
          <cell r="I1145">
            <v>0.15</v>
          </cell>
          <cell r="J1145">
            <v>241.89454545454549</v>
          </cell>
          <cell r="K1145">
            <v>110.08454545454549</v>
          </cell>
          <cell r="L1145">
            <v>0.83517597643991726</v>
          </cell>
          <cell r="M1145">
            <v>290.27345454545457</v>
          </cell>
        </row>
        <row r="1146">
          <cell r="A1146" t="str">
            <v>Verre à fond d'œil, application sans méthyle cellulose, selon KAPETANSKI</v>
          </cell>
          <cell r="B1146" t="str">
            <v>OCULAR</v>
          </cell>
          <cell r="C1146">
            <v>41883</v>
          </cell>
          <cell r="D1146" t="str">
            <v>OGFA2</v>
          </cell>
          <cell r="E1146" t="str">
            <v>8515-0015-00</v>
          </cell>
          <cell r="F1146" t="str">
            <v>Verre à fond d'œil, application sans méthyle cellulose, selon KAPETANSKI</v>
          </cell>
          <cell r="G1146">
            <v>170.01</v>
          </cell>
          <cell r="H1146">
            <v>288.85054545454545</v>
          </cell>
          <cell r="I1146">
            <v>0.15</v>
          </cell>
          <cell r="J1146">
            <v>245.52296363636364</v>
          </cell>
          <cell r="K1146">
            <v>75.512963636363651</v>
          </cell>
          <cell r="L1146">
            <v>0.44416777622706699</v>
          </cell>
          <cell r="M1146">
            <v>294.62755636363636</v>
          </cell>
        </row>
        <row r="1147">
          <cell r="A1147" t="str">
            <v>Verre de HOSKINS pour sutures en nylon</v>
          </cell>
          <cell r="B1147" t="str">
            <v>OCULAR</v>
          </cell>
          <cell r="C1147">
            <v>41883</v>
          </cell>
          <cell r="D1147" t="str">
            <v>OHSA</v>
          </cell>
          <cell r="E1147" t="str">
            <v>137713</v>
          </cell>
          <cell r="F1147" t="str">
            <v>Verre de HOSKINS pour sutures en nylon</v>
          </cell>
          <cell r="G1147">
            <v>244.81</v>
          </cell>
          <cell r="H1147">
            <v>415.94478545454541</v>
          </cell>
          <cell r="I1147">
            <v>0.15</v>
          </cell>
          <cell r="J1147">
            <v>353.55306763636361</v>
          </cell>
          <cell r="K1147">
            <v>108.74306763636361</v>
          </cell>
          <cell r="L1147">
            <v>0.44419373243071608</v>
          </cell>
          <cell r="M1147">
            <v>424.26368116363631</v>
          </cell>
        </row>
        <row r="1148">
          <cell r="A1148" t="str">
            <v>Verre de KARICKHOFF modèle moyen de 18 mm</v>
          </cell>
          <cell r="B1148" t="str">
            <v>OCULAR</v>
          </cell>
          <cell r="C1148">
            <v>41883</v>
          </cell>
          <cell r="D1148" t="str">
            <v>OJKA</v>
          </cell>
          <cell r="E1148" t="str">
            <v>8515-0011-18</v>
          </cell>
          <cell r="F1148" t="str">
            <v>Verre de KARICKHOFF modèle moyen de 18 mm</v>
          </cell>
          <cell r="G1148">
            <v>261.81</v>
          </cell>
          <cell r="H1148">
            <v>444.82983999999993</v>
          </cell>
          <cell r="I1148">
            <v>0.15</v>
          </cell>
          <cell r="J1148">
            <v>378.10536399999995</v>
          </cell>
          <cell r="K1148">
            <v>116.29536399999995</v>
          </cell>
          <cell r="L1148">
            <v>0.44419756311829167</v>
          </cell>
          <cell r="M1148">
            <v>453.72643679999993</v>
          </cell>
        </row>
        <row r="1149">
          <cell r="A1149" t="str">
            <v>Verre de KARICKHOFF de 20 mm avec collerette</v>
          </cell>
          <cell r="B1149" t="str">
            <v>OCULAR</v>
          </cell>
          <cell r="C1149">
            <v>41883</v>
          </cell>
          <cell r="D1149" t="str">
            <v>OJKFA</v>
          </cell>
          <cell r="E1149" t="str">
            <v>129062</v>
          </cell>
          <cell r="F1149" t="str">
            <v>Verre de KARICKHOFF de 20 mm avec collerette</v>
          </cell>
          <cell r="G1149">
            <v>278.81</v>
          </cell>
          <cell r="H1149">
            <v>473.71489454545446</v>
          </cell>
          <cell r="I1149">
            <v>0.15</v>
          </cell>
          <cell r="J1149">
            <v>402.6576603636363</v>
          </cell>
          <cell r="K1149">
            <v>123.84766036363629</v>
          </cell>
          <cell r="L1149">
            <v>0.44420092666560129</v>
          </cell>
          <cell r="M1149">
            <v>483.18919243636356</v>
          </cell>
        </row>
        <row r="1150">
          <cell r="A1150" t="str">
            <v>Verre à iridotomie/capsulotomie de MANDELKORN</v>
          </cell>
          <cell r="B1150" t="str">
            <v>OCULAR</v>
          </cell>
          <cell r="C1150">
            <v>41883</v>
          </cell>
          <cell r="D1150" t="str">
            <v>OMIC</v>
          </cell>
          <cell r="E1150" t="str">
            <v>361097</v>
          </cell>
          <cell r="F1150" t="str">
            <v>Verre à iridotomie/capsulotomie de MANDELKORN</v>
          </cell>
          <cell r="G1150">
            <v>442.01</v>
          </cell>
          <cell r="H1150">
            <v>751.01141818181816</v>
          </cell>
          <cell r="I1150">
            <v>0.15</v>
          </cell>
          <cell r="J1150">
            <v>638.35970545454541</v>
          </cell>
          <cell r="K1150">
            <v>196.34970545454541</v>
          </cell>
          <cell r="L1150">
            <v>0.44422005261090342</v>
          </cell>
          <cell r="M1150">
            <v>766.03164654545446</v>
          </cell>
        </row>
        <row r="1151">
          <cell r="A1151" t="str">
            <v>Verre laser MAINSTER à fort grossissement</v>
          </cell>
          <cell r="B1151" t="str">
            <v>OCULAR</v>
          </cell>
          <cell r="C1151">
            <v>41883</v>
          </cell>
          <cell r="D1151" t="str">
            <v>OMRAHM</v>
          </cell>
          <cell r="E1151" t="str">
            <v>8515-0100-01</v>
          </cell>
          <cell r="F1151" t="str">
            <v>Verre laser MAINSTER à fort grossissement</v>
          </cell>
          <cell r="G1151">
            <v>435.21</v>
          </cell>
          <cell r="H1151">
            <v>739.45739636363624</v>
          </cell>
          <cell r="I1151">
            <v>0.15</v>
          </cell>
          <cell r="J1151">
            <v>628.53878690909085</v>
          </cell>
          <cell r="K1151">
            <v>193.32878690909087</v>
          </cell>
          <cell r="L1151">
            <v>0.44421954208104336</v>
          </cell>
          <cell r="M1151">
            <v>754.24654429090901</v>
          </cell>
        </row>
        <row r="1152">
          <cell r="A1152" t="str">
            <v>Verre laser MAINSTER à fort grossissement, application sans méthyle cellulose</v>
          </cell>
          <cell r="B1152" t="str">
            <v>OCULAR</v>
          </cell>
          <cell r="C1152">
            <v>41883</v>
          </cell>
          <cell r="D1152" t="str">
            <v>OMRAHM2</v>
          </cell>
          <cell r="F1152" t="str">
            <v>Verre laser MAINSTER à fort grossissement, application sans méthyle cellulose</v>
          </cell>
          <cell r="G1152">
            <v>423.56363636363636</v>
          </cell>
          <cell r="H1152">
            <v>739.45739636363624</v>
          </cell>
          <cell r="I1152">
            <v>0.15</v>
          </cell>
          <cell r="J1152">
            <v>628.53878690909085</v>
          </cell>
          <cell r="K1152">
            <v>204.97515054545448</v>
          </cell>
          <cell r="L1152">
            <v>0.48392999999999986</v>
          </cell>
          <cell r="M1152">
            <v>754.24654429090901</v>
          </cell>
        </row>
        <row r="1153">
          <cell r="A1153" t="str">
            <v>Verre laser MAINSTER à champ de 165°</v>
          </cell>
          <cell r="B1153" t="str">
            <v>OCULAR</v>
          </cell>
          <cell r="C1153">
            <v>41883</v>
          </cell>
          <cell r="D1153" t="str">
            <v>OMRAPRP165</v>
          </cell>
          <cell r="E1153" t="str">
            <v>8515-0101-65</v>
          </cell>
          <cell r="F1153" t="str">
            <v>Verre laser MAINSTER à champ de 165°</v>
          </cell>
          <cell r="G1153">
            <v>469.22</v>
          </cell>
          <cell r="H1153">
            <v>797.22750545454528</v>
          </cell>
          <cell r="I1153">
            <v>0.15</v>
          </cell>
          <cell r="J1153">
            <v>677.64337963636353</v>
          </cell>
          <cell r="K1153">
            <v>208.42337963636351</v>
          </cell>
          <cell r="L1153">
            <v>0.44419116754691507</v>
          </cell>
          <cell r="M1153">
            <v>813.17205556363626</v>
          </cell>
        </row>
        <row r="1154">
          <cell r="A1154" t="str">
            <v>Verre laser MAINSTER à champ de 165° NMR</v>
          </cell>
          <cell r="B1154" t="str">
            <v>OCULAR</v>
          </cell>
          <cell r="C1154">
            <v>41883</v>
          </cell>
          <cell r="D1154" t="str">
            <v>OMRAPRP165-2</v>
          </cell>
          <cell r="F1154" t="str">
            <v>Verre laser MAINSTER à champ de 165° NMR</v>
          </cell>
          <cell r="G1154">
            <v>456.65454545454543</v>
          </cell>
          <cell r="H1154">
            <v>797.22750545454528</v>
          </cell>
          <cell r="I1154">
            <v>0.15</v>
          </cell>
          <cell r="J1154">
            <v>677.64337963636353</v>
          </cell>
          <cell r="K1154">
            <v>220.98883418181811</v>
          </cell>
          <cell r="L1154">
            <v>0.48392999999999986</v>
          </cell>
          <cell r="M1154">
            <v>813.17205556363626</v>
          </cell>
        </row>
        <row r="1155">
          <cell r="A1155" t="str">
            <v>Verre laser MAINSTER standard</v>
          </cell>
          <cell r="B1155" t="str">
            <v>OCULAR</v>
          </cell>
          <cell r="C1155">
            <v>41883</v>
          </cell>
          <cell r="D1155" t="str">
            <v>OMRAS</v>
          </cell>
          <cell r="E1155" t="str">
            <v>8515-0100-00</v>
          </cell>
          <cell r="F1155" t="str">
            <v>Verre laser MAINSTER standard</v>
          </cell>
          <cell r="G1155">
            <v>435.21</v>
          </cell>
          <cell r="H1155">
            <v>739.45739636363624</v>
          </cell>
          <cell r="I1155">
            <v>0.15</v>
          </cell>
          <cell r="J1155">
            <v>628.53878690909085</v>
          </cell>
          <cell r="K1155">
            <v>193.32878690909087</v>
          </cell>
          <cell r="L1155">
            <v>0.44421954208104336</v>
          </cell>
          <cell r="M1155">
            <v>754.24654429090901</v>
          </cell>
        </row>
        <row r="1156">
          <cell r="A1156" t="str">
            <v>Verre laser MAINSTER standard, application sans méthyle cellulose</v>
          </cell>
          <cell r="B1156" t="str">
            <v>OCULAR</v>
          </cell>
          <cell r="C1156">
            <v>41883</v>
          </cell>
          <cell r="D1156" t="str">
            <v>OMRAS2</v>
          </cell>
          <cell r="E1156" t="str">
            <v>8515-0100-02</v>
          </cell>
          <cell r="F1156" t="str">
            <v>Verre laser MAINSTER standard, application sans méthyle cellulose</v>
          </cell>
          <cell r="G1156">
            <v>435.21</v>
          </cell>
          <cell r="H1156">
            <v>739.45739636363624</v>
          </cell>
          <cell r="I1156">
            <v>0.15</v>
          </cell>
          <cell r="J1156">
            <v>628.53878690909085</v>
          </cell>
          <cell r="K1156">
            <v>193.32878690909087</v>
          </cell>
          <cell r="L1156">
            <v>0.44421954208104336</v>
          </cell>
          <cell r="M1156">
            <v>754.24654429090901</v>
          </cell>
        </row>
        <row r="1157">
          <cell r="A1157" t="str">
            <v>Verre MAINSTER à champ large (quadrasphérique)</v>
          </cell>
          <cell r="B1157" t="str">
            <v>OCULAR</v>
          </cell>
          <cell r="C1157">
            <v>41883</v>
          </cell>
          <cell r="D1157" t="str">
            <v>OMRAWF</v>
          </cell>
          <cell r="E1157" t="str">
            <v>8515-0003-01</v>
          </cell>
          <cell r="F1157" t="str">
            <v>Verre MAINSTER à champ large (quadrasphérique)</v>
          </cell>
          <cell r="G1157">
            <v>435.21</v>
          </cell>
          <cell r="H1157">
            <v>739.45739636363624</v>
          </cell>
          <cell r="I1157">
            <v>0.15</v>
          </cell>
          <cell r="J1157">
            <v>628.53878690909085</v>
          </cell>
          <cell r="K1157">
            <v>193.32878690909087</v>
          </cell>
          <cell r="L1157">
            <v>0.44421954208104336</v>
          </cell>
          <cell r="M1157">
            <v>754.24654429090901</v>
          </cell>
        </row>
        <row r="1158">
          <cell r="A1158" t="str">
            <v xml:space="preserve">Verre laser MAINSTER à champ large, sans méthyle cellulose </v>
          </cell>
          <cell r="B1158" t="str">
            <v>OCULAR</v>
          </cell>
          <cell r="C1158">
            <v>41883</v>
          </cell>
          <cell r="D1158" t="str">
            <v>OMRAWF2</v>
          </cell>
          <cell r="E1158" t="str">
            <v>8515-0100-03</v>
          </cell>
          <cell r="F1158" t="str">
            <v xml:space="preserve">Verre laser MAINSTER à champ large, sans méthyle cellulose </v>
          </cell>
          <cell r="G1158">
            <v>435.21</v>
          </cell>
          <cell r="H1158">
            <v>739.45739636363624</v>
          </cell>
          <cell r="I1158">
            <v>0.15</v>
          </cell>
          <cell r="J1158">
            <v>628.53878690909085</v>
          </cell>
          <cell r="K1158">
            <v>193.32878690909087</v>
          </cell>
          <cell r="L1158">
            <v>0.44421954208104336</v>
          </cell>
          <cell r="M1158">
            <v>754.24654429090901</v>
          </cell>
        </row>
        <row r="1159">
          <cell r="A1159" t="str">
            <v>Verre laser à sectionner les sutures en nylon de MANDELKORN</v>
          </cell>
          <cell r="B1159" t="str">
            <v>OCULAR</v>
          </cell>
          <cell r="C1159">
            <v>41883</v>
          </cell>
          <cell r="D1159" t="str">
            <v>OMSLA</v>
          </cell>
          <cell r="E1159" t="str">
            <v>137551</v>
          </cell>
          <cell r="F1159" t="str">
            <v>Verre laser à sectionner les sutures en nylon de MANDELKORN</v>
          </cell>
          <cell r="G1159">
            <v>244.81</v>
          </cell>
          <cell r="H1159">
            <v>415.94478545454541</v>
          </cell>
          <cell r="I1159">
            <v>0.15</v>
          </cell>
          <cell r="J1159">
            <v>353.55306763636361</v>
          </cell>
          <cell r="K1159">
            <v>108.74306763636361</v>
          </cell>
          <cell r="L1159">
            <v>0.44419373243071608</v>
          </cell>
          <cell r="M1159">
            <v>424.26368116363631</v>
          </cell>
        </row>
        <row r="1160">
          <cell r="A1160" t="str">
            <v>Verre laser à sectionner les sututres en nylon de RITCH</v>
          </cell>
          <cell r="B1160" t="str">
            <v>OCULAR</v>
          </cell>
          <cell r="C1160">
            <v>41883</v>
          </cell>
          <cell r="D1160" t="str">
            <v>ORNSA</v>
          </cell>
          <cell r="E1160" t="str">
            <v>8515-0000-22</v>
          </cell>
          <cell r="F1160" t="str">
            <v>Verre laser à sectionner les sututres en nylon de RITCH</v>
          </cell>
          <cell r="G1160">
            <v>244.81</v>
          </cell>
          <cell r="H1160">
            <v>415.94478545454541</v>
          </cell>
          <cell r="I1160">
            <v>0.15</v>
          </cell>
          <cell r="J1160">
            <v>353.55306763636361</v>
          </cell>
          <cell r="K1160">
            <v>108.74306763636361</v>
          </cell>
          <cell r="L1160">
            <v>0.44419373243071608</v>
          </cell>
          <cell r="M1160">
            <v>424.26368116363631</v>
          </cell>
        </row>
        <row r="1161">
          <cell r="A1161" t="str">
            <v>Verre à trabéculoplastie de RITCH</v>
          </cell>
          <cell r="B1161" t="str">
            <v>OCULAR</v>
          </cell>
          <cell r="C1161">
            <v>41883</v>
          </cell>
          <cell r="D1161" t="str">
            <v>ORTA</v>
          </cell>
          <cell r="E1161" t="str">
            <v>127418</v>
          </cell>
          <cell r="F1161" t="str">
            <v>Verre à trabéculoplastie de RITCH</v>
          </cell>
          <cell r="G1161">
            <v>374.01</v>
          </cell>
          <cell r="H1161">
            <v>635.47119999999984</v>
          </cell>
          <cell r="I1161">
            <v>0.15</v>
          </cell>
          <cell r="J1161">
            <v>540.15051999999991</v>
          </cell>
          <cell r="K1161">
            <v>166.14051999999992</v>
          </cell>
          <cell r="L1161">
            <v>0.44421411192214094</v>
          </cell>
          <cell r="M1161">
            <v>648.18062399999985</v>
          </cell>
        </row>
        <row r="1162">
          <cell r="A1162" t="str">
            <v>Verre gonioscopique à 1 miroir</v>
          </cell>
          <cell r="B1162" t="str">
            <v>OCULAR</v>
          </cell>
          <cell r="C1162">
            <v>41883</v>
          </cell>
          <cell r="D1162" t="str">
            <v>OSMGA</v>
          </cell>
          <cell r="E1162" t="str">
            <v>137725</v>
          </cell>
          <cell r="F1162" t="str">
            <v>Verre gonioscopique à 1 miroir</v>
          </cell>
          <cell r="G1162">
            <v>238.01</v>
          </cell>
          <cell r="H1162">
            <v>404.39076363636354</v>
          </cell>
          <cell r="I1162">
            <v>0.15</v>
          </cell>
          <cell r="J1162">
            <v>343.73214909090905</v>
          </cell>
          <cell r="K1162">
            <v>105.72214909090906</v>
          </cell>
          <cell r="L1162">
            <v>0.44419204693462067</v>
          </cell>
          <cell r="M1162">
            <v>412.47857890909086</v>
          </cell>
        </row>
        <row r="1163">
          <cell r="A1163" t="str">
            <v>Verre à 1 miroir, application sans méthyle cellulose (NMR), selon KAPETANSKI</v>
          </cell>
          <cell r="B1163" t="str">
            <v>OCULAR</v>
          </cell>
          <cell r="C1163">
            <v>41883</v>
          </cell>
          <cell r="D1163" t="str">
            <v>OSMGA2</v>
          </cell>
          <cell r="F1163" t="str">
            <v>Verre à 1 miroir, application sans méthyle cellulose (NMR), selon KAPETANSKI</v>
          </cell>
          <cell r="G1163">
            <v>231.63636363636363</v>
          </cell>
          <cell r="H1163">
            <v>404.39076363636354</v>
          </cell>
          <cell r="I1163">
            <v>0.15</v>
          </cell>
          <cell r="J1163">
            <v>343.73214909090905</v>
          </cell>
          <cell r="K1163">
            <v>112.09578545454542</v>
          </cell>
          <cell r="L1163">
            <v>0.48392999999999986</v>
          </cell>
          <cell r="M1163">
            <v>412.47857890909086</v>
          </cell>
        </row>
        <row r="1164">
          <cell r="A1164" t="str">
            <v>Verre gonioscopique à 4 miroirs de THORPE</v>
          </cell>
          <cell r="B1164" t="str">
            <v>OCULAR</v>
          </cell>
          <cell r="C1164">
            <v>41883</v>
          </cell>
          <cell r="D1164" t="str">
            <v>OT4MGA</v>
          </cell>
          <cell r="F1164" t="str">
            <v>Verre gonioscopique à 4 miroirs de THORPE</v>
          </cell>
          <cell r="G1164">
            <v>258.10909090909092</v>
          </cell>
          <cell r="H1164">
            <v>450.60685090909089</v>
          </cell>
          <cell r="I1164">
            <v>0.15</v>
          </cell>
          <cell r="J1164">
            <v>383.01582327272729</v>
          </cell>
          <cell r="K1164">
            <v>124.90673236363637</v>
          </cell>
          <cell r="L1164">
            <v>0.48392999999999997</v>
          </cell>
          <cell r="M1164">
            <v>459.61898792727271</v>
          </cell>
        </row>
        <row r="1165">
          <cell r="A1165" t="str">
            <v>Verre à iridotomie/sphinctérotomie de WISE</v>
          </cell>
          <cell r="B1165" t="str">
            <v>OCULAR</v>
          </cell>
          <cell r="C1165">
            <v>41883</v>
          </cell>
          <cell r="D1165" t="str">
            <v>OWISA</v>
          </cell>
          <cell r="E1165" t="str">
            <v>137702</v>
          </cell>
          <cell r="F1165" t="str">
            <v>Verre à iridotomie/sphinctérotomie de WISE</v>
          </cell>
          <cell r="G1165">
            <v>323.01</v>
          </cell>
          <cell r="H1165">
            <v>548.81603636363627</v>
          </cell>
          <cell r="I1165">
            <v>0.15</v>
          </cell>
          <cell r="J1165">
            <v>466.49363090909083</v>
          </cell>
          <cell r="K1165">
            <v>143.48363090909083</v>
          </cell>
          <cell r="L1165">
            <v>0.44420801495028278</v>
          </cell>
          <cell r="M1165">
            <v>559.79235709090892</v>
          </cell>
        </row>
        <row r="1166">
          <cell r="A1166" t="str">
            <v>Verre à fond d'œil de YANNUZZI</v>
          </cell>
          <cell r="B1166" t="str">
            <v>OCULAR</v>
          </cell>
          <cell r="C1166">
            <v>41883</v>
          </cell>
          <cell r="D1166" t="str">
            <v>OYFA</v>
          </cell>
          <cell r="E1166" t="str">
            <v>137745</v>
          </cell>
          <cell r="F1166" t="str">
            <v>Verre à fond d'œil de YANNUZZI</v>
          </cell>
          <cell r="G1166">
            <v>170.01</v>
          </cell>
          <cell r="H1166">
            <v>288.85054545454545</v>
          </cell>
          <cell r="I1166">
            <v>0.15</v>
          </cell>
          <cell r="J1166">
            <v>245.52296363636364</v>
          </cell>
          <cell r="K1166">
            <v>75.512963636363651</v>
          </cell>
          <cell r="L1166">
            <v>0.44416777622706699</v>
          </cell>
          <cell r="M1166">
            <v>294.62755636363636</v>
          </cell>
        </row>
        <row r="1167">
          <cell r="A1167" t="str">
            <v>Verre gonioscopique MAGNA VIEW pour laser</v>
          </cell>
          <cell r="B1167" t="str">
            <v>OCULAR</v>
          </cell>
          <cell r="C1167">
            <v>41883</v>
          </cell>
          <cell r="D1167" t="str">
            <v>OMVGL</v>
          </cell>
          <cell r="E1167" t="str">
            <v>8515-0014-00</v>
          </cell>
          <cell r="F1167" t="str">
            <v>Verre gonioscopique MAGNA VIEW pour laser</v>
          </cell>
          <cell r="G1167">
            <v>323.01</v>
          </cell>
          <cell r="H1167">
            <v>548.81603636363627</v>
          </cell>
          <cell r="I1167">
            <v>0.15</v>
          </cell>
          <cell r="J1167">
            <v>466.49363090909083</v>
          </cell>
          <cell r="K1167">
            <v>143.48363090909083</v>
          </cell>
          <cell r="L1167">
            <v>0.44420801495028278</v>
          </cell>
          <cell r="M1167">
            <v>559.79235709090892</v>
          </cell>
        </row>
        <row r="1168">
          <cell r="A1168" t="str">
            <v>Verre gonioscopique MAGNA VIEW pour laser w/Flange</v>
          </cell>
          <cell r="B1168" t="str">
            <v>OCULAR</v>
          </cell>
          <cell r="C1168">
            <v>41883</v>
          </cell>
          <cell r="D1168" t="str">
            <v>OMVGLF</v>
          </cell>
          <cell r="E1168" t="str">
            <v>111199</v>
          </cell>
          <cell r="F1168" t="str">
            <v>Verre gonioscopique MAGNA VIEW pour laser w/Flange</v>
          </cell>
          <cell r="G1168">
            <v>323.01</v>
          </cell>
          <cell r="H1168">
            <v>548.81603636363627</v>
          </cell>
          <cell r="I1168">
            <v>0.15</v>
          </cell>
          <cell r="J1168">
            <v>466.49363090909083</v>
          </cell>
          <cell r="K1168">
            <v>143.48363090909083</v>
          </cell>
          <cell r="L1168">
            <v>0.44420801495028278</v>
          </cell>
          <cell r="M1168">
            <v>559.79235709090892</v>
          </cell>
        </row>
        <row r="1169">
          <cell r="A1169" t="str">
            <v>Verre Gonioscopique Magna View 2 Miroirs pour laser w/flange</v>
          </cell>
          <cell r="B1169" t="str">
            <v>OCULAR</v>
          </cell>
          <cell r="C1169">
            <v>41883</v>
          </cell>
          <cell r="D1169" t="str">
            <v>OMV2GF</v>
          </cell>
          <cell r="E1169" t="str">
            <v>8515-0014-01</v>
          </cell>
          <cell r="F1169" t="str">
            <v>Verre Gonioscopique Magna View 2 Miroirs pour laser w/flange</v>
          </cell>
          <cell r="G1169">
            <v>374.01</v>
          </cell>
          <cell r="H1169">
            <v>635.47119999999984</v>
          </cell>
          <cell r="I1169">
            <v>0.15</v>
          </cell>
          <cell r="J1169">
            <v>540.15051999999991</v>
          </cell>
          <cell r="K1169">
            <v>166.14051999999992</v>
          </cell>
          <cell r="L1169">
            <v>0.44421411192214094</v>
          </cell>
          <cell r="M1169">
            <v>648.18062399999985</v>
          </cell>
        </row>
        <row r="1170">
          <cell r="A1170" t="str">
            <v>Verre pour photothérapie dynamique 1,6X</v>
          </cell>
          <cell r="B1170" t="str">
            <v>OCULAR</v>
          </cell>
          <cell r="C1170">
            <v>41883</v>
          </cell>
          <cell r="D1170" t="str">
            <v>OPDT</v>
          </cell>
          <cell r="E1170" t="str">
            <v>137766</v>
          </cell>
          <cell r="F1170" t="str">
            <v>Verre pour photothérapie dynamique 1,6X</v>
          </cell>
          <cell r="G1170">
            <v>435.21</v>
          </cell>
          <cell r="H1170">
            <v>739.45739636363624</v>
          </cell>
          <cell r="I1170">
            <v>0.15</v>
          </cell>
          <cell r="J1170">
            <v>628.53878690909085</v>
          </cell>
          <cell r="K1170">
            <v>193.32878690909087</v>
          </cell>
          <cell r="L1170">
            <v>0.44421954208104336</v>
          </cell>
          <cell r="M1170">
            <v>754.24654429090901</v>
          </cell>
        </row>
        <row r="1171">
          <cell r="A1171" t="str">
            <v>Verre pour photothérapie dynamique 1,6X NMR</v>
          </cell>
          <cell r="B1171" t="str">
            <v>OCULAR</v>
          </cell>
          <cell r="C1171">
            <v>41883</v>
          </cell>
          <cell r="D1171" t="str">
            <v>OPDT-2</v>
          </cell>
          <cell r="F1171" t="str">
            <v>Verre pour photothérapie dynamique 1,6X NMR</v>
          </cell>
          <cell r="G1171">
            <v>423.56363636363636</v>
          </cell>
          <cell r="H1171">
            <v>739.45739636363624</v>
          </cell>
          <cell r="I1171">
            <v>0.15</v>
          </cell>
          <cell r="J1171">
            <v>628.53878690909085</v>
          </cell>
          <cell r="K1171">
            <v>204.97515054545448</v>
          </cell>
          <cell r="L1171">
            <v>0.48392999999999986</v>
          </cell>
          <cell r="M1171">
            <v>754.24654429090901</v>
          </cell>
        </row>
        <row r="1172">
          <cell r="A1172" t="str">
            <v xml:space="preserve">Pro Retina </v>
          </cell>
          <cell r="B1172" t="str">
            <v>OCULAR</v>
          </cell>
          <cell r="C1172">
            <v>41883</v>
          </cell>
          <cell r="D1172" t="str">
            <v>OPR120</v>
          </cell>
          <cell r="E1172" t="str">
            <v>8515-0016-00</v>
          </cell>
          <cell r="F1172" t="str">
            <v xml:space="preserve">Pro Retina </v>
          </cell>
          <cell r="G1172">
            <v>435.21</v>
          </cell>
          <cell r="H1172">
            <v>739.45739636363624</v>
          </cell>
          <cell r="I1172">
            <v>0.15</v>
          </cell>
          <cell r="J1172">
            <v>628.53878690909085</v>
          </cell>
          <cell r="K1172">
            <v>193.32878690909087</v>
          </cell>
          <cell r="L1172">
            <v>0.44421954208104336</v>
          </cell>
          <cell r="M1172">
            <v>754.24654429090901</v>
          </cell>
        </row>
        <row r="1173">
          <cell r="A1173" t="str">
            <v>Pro Retina NMR</v>
          </cell>
          <cell r="B1173" t="str">
            <v>OCULAR</v>
          </cell>
          <cell r="C1173">
            <v>41883</v>
          </cell>
          <cell r="D1173" t="str">
            <v>OPR120-2</v>
          </cell>
          <cell r="F1173" t="str">
            <v>Pro Retina NMR</v>
          </cell>
          <cell r="G1173">
            <v>423.56363636363636</v>
          </cell>
          <cell r="H1173">
            <v>739.45739636363624</v>
          </cell>
          <cell r="I1173">
            <v>0.15</v>
          </cell>
          <cell r="J1173">
            <v>628.53878690909085</v>
          </cell>
          <cell r="K1173">
            <v>204.97515054545448</v>
          </cell>
          <cell r="L1173">
            <v>0.48392999999999986</v>
          </cell>
          <cell r="M1173">
            <v>754.24654429090901</v>
          </cell>
        </row>
        <row r="1174">
          <cell r="A1174" t="str">
            <v>REICHEL-MAINSTER 1 x Retina</v>
          </cell>
          <cell r="B1174" t="str">
            <v>OCULAR</v>
          </cell>
          <cell r="C1174">
            <v>41883</v>
          </cell>
          <cell r="D1174" t="str">
            <v>ORMR1X</v>
          </cell>
          <cell r="E1174" t="str">
            <v>8515-0100-04</v>
          </cell>
          <cell r="F1174" t="str">
            <v>REICHEL-MAINSTER 1 x Retina</v>
          </cell>
          <cell r="G1174">
            <v>469.22</v>
          </cell>
          <cell r="H1174">
            <v>797.22750545454528</v>
          </cell>
          <cell r="I1174">
            <v>0.15</v>
          </cell>
          <cell r="J1174">
            <v>677.64337963636353</v>
          </cell>
          <cell r="K1174">
            <v>208.42337963636351</v>
          </cell>
          <cell r="L1174">
            <v>0.44419116754691507</v>
          </cell>
          <cell r="M1174">
            <v>813.17205556363626</v>
          </cell>
        </row>
        <row r="1175">
          <cell r="A1175" t="str">
            <v>REICHEL-MAINSTER 1 x Retina NMR</v>
          </cell>
          <cell r="B1175" t="str">
            <v>OCULAR</v>
          </cell>
          <cell r="C1175">
            <v>41883</v>
          </cell>
          <cell r="D1175" t="str">
            <v>ORMR1X-2</v>
          </cell>
          <cell r="F1175" t="str">
            <v>REICHEL-MAINSTER 1 x Retina NMR</v>
          </cell>
          <cell r="G1175">
            <v>456.65454545454543</v>
          </cell>
          <cell r="H1175">
            <v>797.22750545454528</v>
          </cell>
          <cell r="I1175">
            <v>0.15</v>
          </cell>
          <cell r="J1175">
            <v>677.64337963636353</v>
          </cell>
          <cell r="K1175">
            <v>220.98883418181811</v>
          </cell>
          <cell r="L1175">
            <v>0.48392999999999986</v>
          </cell>
          <cell r="M1175">
            <v>813.17205556363626</v>
          </cell>
        </row>
        <row r="1176">
          <cell r="A1176" t="str">
            <v>REICHEL-MAINSTER 1 x Retina Pédiatrique</v>
          </cell>
          <cell r="B1176" t="str">
            <v>OCULAR</v>
          </cell>
          <cell r="C1176">
            <v>41883</v>
          </cell>
          <cell r="D1176" t="str">
            <v>ORMR1X-P</v>
          </cell>
          <cell r="F1176" t="str">
            <v>REICHEL-MAINSTER 1 x Retina Pédiatrique</v>
          </cell>
          <cell r="G1176">
            <v>456.65454545454543</v>
          </cell>
          <cell r="H1176">
            <v>797.22750545454528</v>
          </cell>
          <cell r="I1176">
            <v>0.15</v>
          </cell>
          <cell r="J1176">
            <v>677.64337963636353</v>
          </cell>
          <cell r="K1176">
            <v>220.98883418181811</v>
          </cell>
          <cell r="L1176">
            <v>0.48392999999999986</v>
          </cell>
          <cell r="M1176">
            <v>813.17205556363626</v>
          </cell>
        </row>
        <row r="1177">
          <cell r="A1177" t="str">
            <v>REICHEL-MAINSTER 2 x Retina</v>
          </cell>
          <cell r="B1177" t="str">
            <v>OCULAR</v>
          </cell>
          <cell r="C1177">
            <v>41883</v>
          </cell>
          <cell r="D1177" t="str">
            <v>ORMR2X</v>
          </cell>
          <cell r="F1177" t="str">
            <v>REICHEL-MAINSTER 2 x Retina</v>
          </cell>
          <cell r="G1177">
            <v>456.65454545454543</v>
          </cell>
          <cell r="H1177">
            <v>797.22750545454528</v>
          </cell>
          <cell r="I1177">
            <v>0.15</v>
          </cell>
          <cell r="J1177">
            <v>677.64337963636353</v>
          </cell>
          <cell r="K1177">
            <v>220.98883418181811</v>
          </cell>
          <cell r="L1177">
            <v>0.48392999999999986</v>
          </cell>
          <cell r="M1177">
            <v>813.17205556363626</v>
          </cell>
        </row>
        <row r="1178">
          <cell r="A1178" t="str">
            <v>REICHEL-MAINSTER 2 x Retina NMR</v>
          </cell>
          <cell r="B1178" t="str">
            <v>OCULAR</v>
          </cell>
          <cell r="C1178">
            <v>41883</v>
          </cell>
          <cell r="D1178" t="str">
            <v>ORMR2X-2</v>
          </cell>
          <cell r="F1178" t="str">
            <v>REICHEL-MAINSTER 2 x Retina NMR</v>
          </cell>
          <cell r="G1178">
            <v>456.65454545454543</v>
          </cell>
          <cell r="H1178">
            <v>797.22750545454528</v>
          </cell>
          <cell r="I1178">
            <v>0.15</v>
          </cell>
          <cell r="J1178">
            <v>677.64337963636353</v>
          </cell>
          <cell r="K1178">
            <v>220.98883418181811</v>
          </cell>
          <cell r="L1178">
            <v>0.48392999999999986</v>
          </cell>
          <cell r="M1178">
            <v>813.17205556363626</v>
          </cell>
        </row>
        <row r="1179">
          <cell r="A1179" t="str">
            <v>Verre à iridectomie d'ABRAHAM</v>
          </cell>
          <cell r="B1179" t="str">
            <v>OCULAR</v>
          </cell>
          <cell r="C1179">
            <v>41883</v>
          </cell>
          <cell r="D1179" t="str">
            <v>OAIY</v>
          </cell>
          <cell r="E1179" t="str">
            <v>137821</v>
          </cell>
          <cell r="F1179" t="str">
            <v>Verre à iridectomie d'ABRAHAM</v>
          </cell>
          <cell r="G1179">
            <v>323.01</v>
          </cell>
          <cell r="H1179">
            <v>548.81603636363627</v>
          </cell>
          <cell r="I1179">
            <v>0.15</v>
          </cell>
          <cell r="J1179">
            <v>466.49363090909083</v>
          </cell>
          <cell r="K1179">
            <v>143.48363090909083</v>
          </cell>
          <cell r="L1179">
            <v>0.44420801495028278</v>
          </cell>
          <cell r="M1179">
            <v>559.79235709090892</v>
          </cell>
        </row>
        <row r="1180">
          <cell r="A1180" t="str">
            <v>Verre à capsulotomie d'ABRAHAM</v>
          </cell>
          <cell r="B1180" t="str">
            <v>OCULAR</v>
          </cell>
          <cell r="C1180">
            <v>41883</v>
          </cell>
          <cell r="D1180" t="str">
            <v>OAYA</v>
          </cell>
          <cell r="E1180" t="str">
            <v>195960</v>
          </cell>
          <cell r="F1180" t="str">
            <v>Verre à capsulotomie d'ABRAHAM</v>
          </cell>
          <cell r="G1180">
            <v>323.01</v>
          </cell>
          <cell r="H1180">
            <v>548.81603636363627</v>
          </cell>
          <cell r="I1180">
            <v>0.15</v>
          </cell>
          <cell r="J1180">
            <v>466.49363090909083</v>
          </cell>
          <cell r="K1180">
            <v>143.48363090909083</v>
          </cell>
          <cell r="L1180">
            <v>0.44420801495028278</v>
          </cell>
          <cell r="M1180">
            <v>559.79235709090892</v>
          </cell>
        </row>
        <row r="1181">
          <cell r="A1181" t="str">
            <v>Verre de Karickoff Off-Axis pour Vitré</v>
          </cell>
          <cell r="B1181" t="str">
            <v>OCULAR</v>
          </cell>
          <cell r="C1181">
            <v>41883</v>
          </cell>
          <cell r="D1181" t="str">
            <v>OJKPY25</v>
          </cell>
          <cell r="E1181" t="str">
            <v>8515-0011-00</v>
          </cell>
          <cell r="F1181" t="str">
            <v>Verre de Karickoff Off-Axis pour Vitré</v>
          </cell>
          <cell r="G1181">
            <v>336.61</v>
          </cell>
          <cell r="H1181">
            <v>571.92407999999989</v>
          </cell>
          <cell r="I1181">
            <v>0.15</v>
          </cell>
          <cell r="J1181">
            <v>486.13546799999989</v>
          </cell>
          <cell r="K1181">
            <v>149.52546799999988</v>
          </cell>
          <cell r="L1181">
            <v>0.44420982145509602</v>
          </cell>
          <cell r="M1181">
            <v>583.36256159999982</v>
          </cell>
        </row>
        <row r="1182">
          <cell r="A1182" t="str">
            <v>Verre de Karickoff 21mm pour Vitré</v>
          </cell>
          <cell r="B1182" t="str">
            <v>OCULAR</v>
          </cell>
          <cell r="C1182">
            <v>41883</v>
          </cell>
          <cell r="D1182" t="str">
            <v>OJKY21</v>
          </cell>
          <cell r="F1182" t="str">
            <v>Verre de Karickoff 21mm pour Vitré</v>
          </cell>
          <cell r="G1182">
            <v>291.2</v>
          </cell>
          <cell r="H1182">
            <v>508.37695999999994</v>
          </cell>
          <cell r="I1182">
            <v>0.15</v>
          </cell>
          <cell r="J1182">
            <v>432.12041599999998</v>
          </cell>
          <cell r="K1182">
            <v>140.92041599999999</v>
          </cell>
          <cell r="L1182">
            <v>0.48392999999999997</v>
          </cell>
          <cell r="M1182">
            <v>518.5444991999999</v>
          </cell>
        </row>
        <row r="1183">
          <cell r="A1183" t="str">
            <v>Verre Latina SLT Gonio</v>
          </cell>
          <cell r="B1183" t="str">
            <v>OCULAR</v>
          </cell>
          <cell r="C1183">
            <v>41883</v>
          </cell>
          <cell r="D1183" t="str">
            <v>OLSLT</v>
          </cell>
          <cell r="E1183" t="str">
            <v>166063</v>
          </cell>
          <cell r="F1183" t="str">
            <v>Verre Latina SLT Gonio</v>
          </cell>
          <cell r="G1183">
            <v>340.01</v>
          </cell>
          <cell r="H1183">
            <v>577.70109090909091</v>
          </cell>
          <cell r="I1183">
            <v>0.15</v>
          </cell>
          <cell r="J1183">
            <v>491.04592727272728</v>
          </cell>
          <cell r="K1183">
            <v>151.03592727272729</v>
          </cell>
          <cell r="L1183">
            <v>0.44421025050065377</v>
          </cell>
          <cell r="M1183">
            <v>589.25511272727272</v>
          </cell>
        </row>
        <row r="1184">
          <cell r="A1184" t="str">
            <v>Verre Latina SLT Gonio w/flange</v>
          </cell>
          <cell r="B1184" t="str">
            <v>OCULAR</v>
          </cell>
          <cell r="C1184">
            <v>41883</v>
          </cell>
          <cell r="D1184" t="str">
            <v>OLSLTF</v>
          </cell>
          <cell r="E1184" t="str">
            <v>178370</v>
          </cell>
          <cell r="F1184" t="str">
            <v>Verre Latina SLT Gonio w/flange</v>
          </cell>
          <cell r="G1184">
            <v>340.01</v>
          </cell>
          <cell r="H1184">
            <v>577.70109090909091</v>
          </cell>
          <cell r="I1184">
            <v>0.15</v>
          </cell>
          <cell r="J1184">
            <v>491.04592727272728</v>
          </cell>
          <cell r="K1184">
            <v>151.03592727272729</v>
          </cell>
          <cell r="L1184">
            <v>0.44421025050065377</v>
          </cell>
          <cell r="M1184">
            <v>589.25511272727272</v>
          </cell>
        </row>
        <row r="1185">
          <cell r="A1185" t="str">
            <v>Verre Latina de Hwang 5.0 SLT</v>
          </cell>
          <cell r="B1185" t="str">
            <v>OCULAR</v>
          </cell>
          <cell r="C1185">
            <v>41883</v>
          </cell>
          <cell r="D1185" t="str">
            <v>OHLSLTF</v>
          </cell>
          <cell r="E1185" t="str">
            <v>8515-5000-00</v>
          </cell>
          <cell r="F1185" t="str">
            <v>Verre Latina de Hwang 5.0 SLT</v>
          </cell>
          <cell r="G1185">
            <v>425.01</v>
          </cell>
          <cell r="H1185">
            <v>722.12636363636364</v>
          </cell>
          <cell r="I1185">
            <v>0.15</v>
          </cell>
          <cell r="J1185">
            <v>613.80740909090912</v>
          </cell>
          <cell r="K1185">
            <v>188.79740909090913</v>
          </cell>
          <cell r="L1185">
            <v>0.44421874565518255</v>
          </cell>
          <cell r="M1185">
            <v>736.5688909090909</v>
          </cell>
        </row>
        <row r="1186">
          <cell r="A1186" t="str">
            <v>Verre à iridotomie/gonioscopie de POLLACK</v>
          </cell>
          <cell r="B1186" t="str">
            <v>OCULAR</v>
          </cell>
          <cell r="C1186">
            <v>41883</v>
          </cell>
          <cell r="D1186" t="str">
            <v>OPIG</v>
          </cell>
          <cell r="E1186" t="str">
            <v>166106</v>
          </cell>
          <cell r="F1186" t="str">
            <v>Verre à iridotomie/gonioscopie de POLLACK</v>
          </cell>
          <cell r="G1186">
            <v>340.01</v>
          </cell>
          <cell r="H1186">
            <v>577.70109090909091</v>
          </cell>
          <cell r="I1186">
            <v>0.15</v>
          </cell>
          <cell r="J1186">
            <v>491.04592727272728</v>
          </cell>
          <cell r="K1186">
            <v>151.03592727272729</v>
          </cell>
          <cell r="L1186">
            <v>0.44421025050065377</v>
          </cell>
          <cell r="M1186">
            <v>589.25511272727272</v>
          </cell>
        </row>
        <row r="1187">
          <cell r="A1187" t="str">
            <v>Verre de PEYMAN à champ large pour vitré antérieur - focal. 12,5 mm</v>
          </cell>
          <cell r="B1187" t="str">
            <v>OCULAR</v>
          </cell>
          <cell r="C1187">
            <v>41883</v>
          </cell>
          <cell r="D1187" t="str">
            <v>OPY125</v>
          </cell>
          <cell r="E1187" t="str">
            <v>8515-0009-12</v>
          </cell>
          <cell r="F1187" t="str">
            <v>Verre de PEYMAN à champ large pour vitré antérieur - focal. 12,5 mm</v>
          </cell>
          <cell r="G1187">
            <v>299.20999999999998</v>
          </cell>
          <cell r="H1187">
            <v>508.37695999999994</v>
          </cell>
          <cell r="I1187">
            <v>0.15</v>
          </cell>
          <cell r="J1187">
            <v>432.12041599999998</v>
          </cell>
          <cell r="K1187">
            <v>132.910416</v>
          </cell>
          <cell r="L1187">
            <v>0.44420445840713885</v>
          </cell>
          <cell r="M1187">
            <v>518.5444991999999</v>
          </cell>
        </row>
        <row r="1188">
          <cell r="A1188" t="str">
            <v>Verre de PEYMAN à champ large pour vitre central - focal. 18mm</v>
          </cell>
          <cell r="B1188" t="str">
            <v>OCULAR</v>
          </cell>
          <cell r="C1188">
            <v>41883</v>
          </cell>
          <cell r="D1188" t="str">
            <v>OPY18</v>
          </cell>
          <cell r="F1188" t="str">
            <v>Verre de PEYMAN à champ large pour vitre central - focal. 18mm</v>
          </cell>
          <cell r="G1188">
            <v>291.2</v>
          </cell>
          <cell r="H1188">
            <v>508.37695999999994</v>
          </cell>
          <cell r="I1188">
            <v>0.15</v>
          </cell>
          <cell r="J1188">
            <v>432.12041599999998</v>
          </cell>
          <cell r="K1188">
            <v>140.92041599999999</v>
          </cell>
          <cell r="L1188">
            <v>0.48392999999999997</v>
          </cell>
          <cell r="M1188">
            <v>518.5444991999999</v>
          </cell>
        </row>
        <row r="1189">
          <cell r="A1189" t="str">
            <v>Verre de PEYMAN à champ large pour vitre postérieur - focal. 25mm</v>
          </cell>
          <cell r="B1189" t="str">
            <v>OCULAR</v>
          </cell>
          <cell r="C1189">
            <v>41883</v>
          </cell>
          <cell r="D1189" t="str">
            <v>OPY25</v>
          </cell>
          <cell r="F1189" t="str">
            <v>Verre de PEYMAN à champ large pour vitre postérieur - focal. 25mm</v>
          </cell>
          <cell r="G1189">
            <v>291.2</v>
          </cell>
          <cell r="H1189">
            <v>508.37695999999994</v>
          </cell>
          <cell r="I1189">
            <v>0.15</v>
          </cell>
          <cell r="J1189">
            <v>432.12041599999998</v>
          </cell>
          <cell r="K1189">
            <v>140.92041599999999</v>
          </cell>
          <cell r="L1189">
            <v>0.48392999999999997</v>
          </cell>
          <cell r="M1189">
            <v>518.5444991999999</v>
          </cell>
        </row>
        <row r="1190">
          <cell r="A1190" t="str">
            <v>Verre à capsulotomie de PEYMAN</v>
          </cell>
          <cell r="B1190" t="str">
            <v>OCULAR</v>
          </cell>
          <cell r="C1190">
            <v>41883</v>
          </cell>
          <cell r="D1190" t="str">
            <v>OPYG12/12</v>
          </cell>
          <cell r="E1190" t="str">
            <v>8515-0009-01</v>
          </cell>
          <cell r="F1190" t="str">
            <v>Verre à capsulotomie de PEYMAN</v>
          </cell>
          <cell r="G1190">
            <v>323.01</v>
          </cell>
          <cell r="H1190">
            <v>548.81603636363627</v>
          </cell>
          <cell r="I1190">
            <v>0.15</v>
          </cell>
          <cell r="J1190">
            <v>466.49363090909083</v>
          </cell>
          <cell r="K1190">
            <v>143.48363090909083</v>
          </cell>
          <cell r="L1190">
            <v>0.44420801495028278</v>
          </cell>
          <cell r="M1190">
            <v>559.79235709090892</v>
          </cell>
        </row>
        <row r="1191">
          <cell r="A1191" t="str">
            <v>Verre gonioscopique à 2 miroirs</v>
          </cell>
          <cell r="B1191" t="str">
            <v>OCULAR</v>
          </cell>
          <cell r="C1191">
            <v>41883</v>
          </cell>
          <cell r="D1191" t="str">
            <v>O2M</v>
          </cell>
          <cell r="E1191" t="str">
            <v>8515-0000-01</v>
          </cell>
          <cell r="F1191" t="str">
            <v>Verre gonioscopique à 2 miroirs</v>
          </cell>
          <cell r="G1191">
            <v>176.81</v>
          </cell>
          <cell r="H1191">
            <v>300.40456727272726</v>
          </cell>
          <cell r="I1191">
            <v>0.15</v>
          </cell>
          <cell r="J1191">
            <v>255.34388218181817</v>
          </cell>
          <cell r="K1191">
            <v>78.533882181818171</v>
          </cell>
          <cell r="L1191">
            <v>0.44417104339018254</v>
          </cell>
          <cell r="M1191">
            <v>306.41265861818181</v>
          </cell>
        </row>
        <row r="1192">
          <cell r="A1192" t="str">
            <v>Verre gonioscopique à 2 miroirs, application sans méthyle cellulose, selon KAPETANSKY</v>
          </cell>
          <cell r="B1192" t="str">
            <v>OCULAR</v>
          </cell>
          <cell r="C1192">
            <v>41883</v>
          </cell>
          <cell r="D1192" t="str">
            <v>O2MG</v>
          </cell>
          <cell r="E1192" t="str">
            <v>8515-0000-03</v>
          </cell>
          <cell r="F1192" t="str">
            <v>Verre gonioscopique à 2 miroirs, application sans méthyle cellulose, selon KAPETANSKY</v>
          </cell>
          <cell r="G1192">
            <v>176.81</v>
          </cell>
          <cell r="H1192">
            <v>300.40456727272726</v>
          </cell>
          <cell r="I1192">
            <v>0.15</v>
          </cell>
          <cell r="J1192">
            <v>255.34388218181817</v>
          </cell>
          <cell r="K1192">
            <v>78.533882181818171</v>
          </cell>
          <cell r="L1192">
            <v>0.44417104339018254</v>
          </cell>
          <cell r="M1192">
            <v>306.41265861818181</v>
          </cell>
        </row>
        <row r="1193">
          <cell r="A1193" t="str">
            <v>Mini verre gonioscopique à 4 miroirs, appui scléral de 23,5 mm</v>
          </cell>
          <cell r="B1193" t="str">
            <v>OCULAR</v>
          </cell>
          <cell r="C1193">
            <v>41883</v>
          </cell>
          <cell r="D1193" t="str">
            <v>O4GF</v>
          </cell>
          <cell r="F1193" t="str">
            <v>Mini verre gonioscopique à 4 miroirs, appui scléral de 23,5 mm</v>
          </cell>
          <cell r="G1193">
            <v>205.16363636363633</v>
          </cell>
          <cell r="H1193">
            <v>358.17467636363631</v>
          </cell>
          <cell r="I1193">
            <v>0.15</v>
          </cell>
          <cell r="J1193">
            <v>304.44847490909086</v>
          </cell>
          <cell r="K1193">
            <v>99.284838545454534</v>
          </cell>
          <cell r="L1193">
            <v>0.48393000000000003</v>
          </cell>
          <cell r="M1193">
            <v>365.338169890909</v>
          </cell>
        </row>
        <row r="1194">
          <cell r="A1194" t="str">
            <v>Mini verre gonioscopique à 4 miroirs, appui scléral de 32,3 mm</v>
          </cell>
          <cell r="B1194" t="str">
            <v>OCULAR</v>
          </cell>
          <cell r="C1194">
            <v>41883</v>
          </cell>
          <cell r="D1194" t="str">
            <v>O4GFLR</v>
          </cell>
          <cell r="E1194" t="str">
            <v>8515-0000-05</v>
          </cell>
          <cell r="F1194" t="str">
            <v>Mini verre gonioscopique à 4 miroirs, appui scléral de 32,3 mm</v>
          </cell>
          <cell r="G1194">
            <v>210.81</v>
          </cell>
          <cell r="H1194">
            <v>358.17467636363631</v>
          </cell>
          <cell r="I1194">
            <v>0.15</v>
          </cell>
          <cell r="J1194">
            <v>304.44847490909086</v>
          </cell>
          <cell r="K1194">
            <v>93.63847490909086</v>
          </cell>
          <cell r="L1194">
            <v>0.44418421758498583</v>
          </cell>
          <cell r="M1194">
            <v>365.338169890909</v>
          </cell>
        </row>
        <row r="1195">
          <cell r="A1195" t="str">
            <v>Verre universel à 3 miroirs de 18 mm</v>
          </cell>
          <cell r="B1195" t="str">
            <v>OCULAR</v>
          </cell>
          <cell r="C1195">
            <v>41883</v>
          </cell>
          <cell r="D1195" t="str">
            <v>OG3M</v>
          </cell>
          <cell r="E1195" t="str">
            <v>137505</v>
          </cell>
          <cell r="F1195" t="str">
            <v>Verre universel à 3 miroirs de 18 mm</v>
          </cell>
          <cell r="G1195">
            <v>197.21</v>
          </cell>
          <cell r="H1195">
            <v>335.06663272727269</v>
          </cell>
          <cell r="I1195">
            <v>0.15</v>
          </cell>
          <cell r="J1195">
            <v>284.8066378181818</v>
          </cell>
          <cell r="K1195">
            <v>87.59663781818179</v>
          </cell>
          <cell r="L1195">
            <v>0.44417949301851722</v>
          </cell>
          <cell r="M1195">
            <v>341.76796538181816</v>
          </cell>
        </row>
        <row r="1196">
          <cell r="A1196" t="str">
            <v>Verre universel à 3 miroirs de 16 mm, application sans méthyle cellulose</v>
          </cell>
          <cell r="B1196" t="str">
            <v>OCULAR</v>
          </cell>
          <cell r="C1196">
            <v>41883</v>
          </cell>
          <cell r="D1196" t="str">
            <v>OG3M2</v>
          </cell>
          <cell r="F1196" t="str">
            <v>Verre universel à 3 miroirs de 16 mm, application sans méthyle cellulose</v>
          </cell>
          <cell r="G1196">
            <v>191.92727272727271</v>
          </cell>
          <cell r="H1196">
            <v>335.06663272727269</v>
          </cell>
          <cell r="I1196">
            <v>0.15</v>
          </cell>
          <cell r="J1196">
            <v>284.8066378181818</v>
          </cell>
          <cell r="K1196">
            <v>92.87936509090909</v>
          </cell>
          <cell r="L1196">
            <v>0.48393000000000003</v>
          </cell>
          <cell r="M1196">
            <v>341.76796538181816</v>
          </cell>
        </row>
        <row r="1197">
          <cell r="A1197" t="str">
            <v>Verre universel à 3 miroirs de 10 mm</v>
          </cell>
          <cell r="B1197" t="str">
            <v>OCULAR</v>
          </cell>
          <cell r="C1197">
            <v>41883</v>
          </cell>
          <cell r="D1197" t="str">
            <v>OG3M10</v>
          </cell>
          <cell r="E1197" t="str">
            <v>8515-0000-08</v>
          </cell>
          <cell r="F1197" t="str">
            <v>Verre universel à 3 miroirs de 10 mm</v>
          </cell>
          <cell r="G1197">
            <v>197.21</v>
          </cell>
          <cell r="H1197">
            <v>335.06663272727269</v>
          </cell>
          <cell r="I1197">
            <v>0.15</v>
          </cell>
          <cell r="J1197">
            <v>284.8066378181818</v>
          </cell>
          <cell r="K1197">
            <v>87.59663781818179</v>
          </cell>
          <cell r="L1197">
            <v>0.44417949301851722</v>
          </cell>
          <cell r="M1197">
            <v>341.76796538181816</v>
          </cell>
        </row>
        <row r="1198">
          <cell r="A1198" t="str">
            <v>Verre à 3 miroirs de 13 mm pour fente palbébrale étroite</v>
          </cell>
          <cell r="B1198" t="str">
            <v>OCULAR</v>
          </cell>
          <cell r="C1198">
            <v>41883</v>
          </cell>
          <cell r="D1198" t="str">
            <v>OG3M13</v>
          </cell>
          <cell r="E1198" t="str">
            <v>8515-0000-09</v>
          </cell>
          <cell r="F1198" t="str">
            <v>Verre à 3 miroirs de 13 mm pour fente palbébrale étroite</v>
          </cell>
          <cell r="G1198">
            <v>197.21</v>
          </cell>
          <cell r="H1198">
            <v>335.06663272727269</v>
          </cell>
          <cell r="I1198">
            <v>0.15</v>
          </cell>
          <cell r="J1198">
            <v>284.8066378181818</v>
          </cell>
          <cell r="K1198">
            <v>87.59663781818179</v>
          </cell>
          <cell r="L1198">
            <v>0.44417949301851722</v>
          </cell>
          <cell r="M1198">
            <v>341.76796538181816</v>
          </cell>
        </row>
        <row r="1199">
          <cell r="A1199" t="str">
            <v>Verre à 3 miroirs de 20 mm avec collerette</v>
          </cell>
          <cell r="B1199" t="str">
            <v>OCULAR</v>
          </cell>
          <cell r="C1199">
            <v>41883</v>
          </cell>
          <cell r="D1199" t="str">
            <v>OG3MF</v>
          </cell>
          <cell r="E1199" t="str">
            <v>137506</v>
          </cell>
          <cell r="F1199" t="str">
            <v>Verre à 3 miroirs de 20 mm avec collerette</v>
          </cell>
          <cell r="G1199">
            <v>197.21</v>
          </cell>
          <cell r="H1199">
            <v>335.06663272727269</v>
          </cell>
          <cell r="I1199">
            <v>0.15</v>
          </cell>
          <cell r="J1199">
            <v>284.8066378181818</v>
          </cell>
          <cell r="K1199">
            <v>87.59663781818179</v>
          </cell>
          <cell r="L1199">
            <v>0.44417949301851722</v>
          </cell>
          <cell r="M1199">
            <v>341.76796538181816</v>
          </cell>
        </row>
        <row r="1200">
          <cell r="A1200" t="str">
            <v>Verre à 3 miroirs de 15 mm pour nourrisson</v>
          </cell>
          <cell r="B1200" t="str">
            <v>OCULAR</v>
          </cell>
          <cell r="C1200">
            <v>41883</v>
          </cell>
          <cell r="D1200" t="str">
            <v>OG3MI</v>
          </cell>
          <cell r="E1200" t="str">
            <v>137509</v>
          </cell>
          <cell r="F1200" t="str">
            <v>Verre à 3 miroirs de 15 mm pour nourrisson</v>
          </cell>
          <cell r="G1200">
            <v>197.21</v>
          </cell>
          <cell r="H1200">
            <v>335.06663272727269</v>
          </cell>
          <cell r="I1200">
            <v>0.15</v>
          </cell>
          <cell r="J1200">
            <v>284.8066378181818</v>
          </cell>
          <cell r="K1200">
            <v>87.59663781818179</v>
          </cell>
          <cell r="L1200">
            <v>0.44417949301851722</v>
          </cell>
          <cell r="M1200">
            <v>341.76796538181816</v>
          </cell>
        </row>
        <row r="1201">
          <cell r="A1201" t="str">
            <v>Verre à 3 miroirs de 17 mm pour enfant</v>
          </cell>
          <cell r="B1201" t="str">
            <v>OCULAR</v>
          </cell>
          <cell r="C1201">
            <v>41883</v>
          </cell>
          <cell r="D1201" t="str">
            <v>OG3MP</v>
          </cell>
          <cell r="E1201" t="str">
            <v>137508</v>
          </cell>
          <cell r="F1201" t="str">
            <v>Verre à 3 miroirs de 17 mm pour enfant</v>
          </cell>
          <cell r="G1201">
            <v>197.21</v>
          </cell>
          <cell r="H1201">
            <v>335.06663272727269</v>
          </cell>
          <cell r="I1201">
            <v>0.15</v>
          </cell>
          <cell r="J1201">
            <v>284.8066378181818</v>
          </cell>
          <cell r="K1201">
            <v>87.59663781818179</v>
          </cell>
          <cell r="L1201">
            <v>0.44417949301851722</v>
          </cell>
          <cell r="M1201">
            <v>341.76796538181816</v>
          </cell>
        </row>
        <row r="1202">
          <cell r="A1202" t="str">
            <v>Verre à 3 miroirs, petit modèle, 18 mm</v>
          </cell>
          <cell r="B1202" t="str">
            <v>OCULAR</v>
          </cell>
          <cell r="C1202">
            <v>41883</v>
          </cell>
          <cell r="D1202" t="str">
            <v>OG3MS</v>
          </cell>
          <cell r="F1202" t="str">
            <v>Verre à 3 miroirs, petit modèle, 18 mm</v>
          </cell>
          <cell r="G1202">
            <v>191.92727272727271</v>
          </cell>
          <cell r="H1202">
            <v>335.06663272727269</v>
          </cell>
          <cell r="I1202">
            <v>0.15</v>
          </cell>
          <cell r="J1202">
            <v>284.8066378181818</v>
          </cell>
          <cell r="K1202">
            <v>92.87936509090909</v>
          </cell>
          <cell r="L1202">
            <v>0.48393000000000003</v>
          </cell>
          <cell r="M1202">
            <v>341.76796538181816</v>
          </cell>
        </row>
        <row r="1203">
          <cell r="A1203" t="str">
            <v>Verre à 3 miroirs, petit modèle, de 16 mm, application sans méthyle cellulose</v>
          </cell>
          <cell r="B1203" t="str">
            <v>OCULAR</v>
          </cell>
          <cell r="C1203">
            <v>41883</v>
          </cell>
          <cell r="D1203" t="str">
            <v>OG3MS2</v>
          </cell>
          <cell r="E1203" t="str">
            <v>8515-0000-15</v>
          </cell>
          <cell r="F1203" t="str">
            <v>Verre à 3 miroirs, petit modèle, de 16 mm, application sans méthyle cellulose</v>
          </cell>
          <cell r="G1203">
            <v>197.21</v>
          </cell>
          <cell r="H1203">
            <v>335.06663272727269</v>
          </cell>
          <cell r="I1203">
            <v>0.15</v>
          </cell>
          <cell r="J1203">
            <v>284.8066378181818</v>
          </cell>
          <cell r="K1203">
            <v>87.59663781818179</v>
          </cell>
          <cell r="L1203">
            <v>0.44417949301851722</v>
          </cell>
          <cell r="M1203">
            <v>341.76796538181816</v>
          </cell>
        </row>
        <row r="1204">
          <cell r="A1204" t="str">
            <v>Verre à Gonio 4 miroirs Gaasterland petit modèle</v>
          </cell>
          <cell r="B1204" t="str">
            <v>OCULAR</v>
          </cell>
          <cell r="C1204">
            <v>41883</v>
          </cell>
          <cell r="D1204" t="str">
            <v>OG4MG</v>
          </cell>
          <cell r="E1204" t="str">
            <v>127895</v>
          </cell>
          <cell r="F1204" t="str">
            <v>Verre à Gonio 4 miroirs Gaasterland petit modèle</v>
          </cell>
          <cell r="G1204">
            <v>265.20999999999998</v>
          </cell>
          <cell r="H1204">
            <v>450.60685090909089</v>
          </cell>
          <cell r="I1204">
            <v>0.15</v>
          </cell>
          <cell r="J1204">
            <v>383.01582327272729</v>
          </cell>
          <cell r="K1204">
            <v>117.80582327272731</v>
          </cell>
          <cell r="L1204">
            <v>0.44419827032437431</v>
          </cell>
          <cell r="M1204">
            <v>459.61898792727271</v>
          </cell>
        </row>
        <row r="1205">
          <cell r="A1205" t="str">
            <v>Verre à Gonio 4 miroirs Gaasterland 1X</v>
          </cell>
          <cell r="B1205" t="str">
            <v>OCULAR</v>
          </cell>
          <cell r="C1205">
            <v>41883</v>
          </cell>
          <cell r="D1205" t="str">
            <v>OG4MG1X</v>
          </cell>
          <cell r="E1205" t="str">
            <v>8515-0006-02</v>
          </cell>
          <cell r="F1205" t="str">
            <v>Verre à Gonio 4 miroirs Gaasterland 1X</v>
          </cell>
          <cell r="G1205">
            <v>265.20999999999998</v>
          </cell>
          <cell r="H1205">
            <v>450.60685090909089</v>
          </cell>
          <cell r="I1205">
            <v>0.15</v>
          </cell>
          <cell r="J1205">
            <v>383.01582327272729</v>
          </cell>
          <cell r="K1205">
            <v>117.80582327272731</v>
          </cell>
          <cell r="L1205">
            <v>0.44419827032437431</v>
          </cell>
          <cell r="M1205">
            <v>459.61898792727271</v>
          </cell>
        </row>
        <row r="1206">
          <cell r="A1206" t="str">
            <v>Verre à Gonio 4 miroirs Gaasterland avec Anneau - appui cornéen de 15mm</v>
          </cell>
          <cell r="B1206" t="str">
            <v>OCULAR</v>
          </cell>
          <cell r="C1206">
            <v>41883</v>
          </cell>
          <cell r="D1206" t="str">
            <v>OG4MG15</v>
          </cell>
          <cell r="E1206" t="str">
            <v>8515-0006-00</v>
          </cell>
          <cell r="F1206" t="str">
            <v>Verre à Gonio 4 miroirs Gaasterland avec Anneau - appui cornéen de 15mm</v>
          </cell>
          <cell r="G1206">
            <v>292.41000000000003</v>
          </cell>
          <cell r="H1206">
            <v>496.82293818181807</v>
          </cell>
          <cell r="I1206">
            <v>0.15</v>
          </cell>
          <cell r="J1206">
            <v>422.29949745454536</v>
          </cell>
          <cell r="K1206">
            <v>129.88949745454534</v>
          </cell>
          <cell r="L1206">
            <v>0.44420333591376943</v>
          </cell>
          <cell r="M1206">
            <v>506.7593969454544</v>
          </cell>
        </row>
        <row r="1207">
          <cell r="A1207" t="str">
            <v>Verre à Gonio 4 miroirs Gaasterland avec Anneau - appui cornéen de 17mm</v>
          </cell>
          <cell r="B1207" t="str">
            <v>OCULAR</v>
          </cell>
          <cell r="C1207">
            <v>41883</v>
          </cell>
          <cell r="D1207" t="str">
            <v>OG4MG17</v>
          </cell>
          <cell r="E1207" t="str">
            <v>8515-0006-01</v>
          </cell>
          <cell r="F1207" t="str">
            <v>Verre à Gonio 4 miroirs Gaasterland avec Anneau - appui cornéen de 17mm</v>
          </cell>
          <cell r="G1207">
            <v>292.41000000000003</v>
          </cell>
          <cell r="H1207">
            <v>496.82293818181807</v>
          </cell>
          <cell r="I1207">
            <v>0.15</v>
          </cell>
          <cell r="J1207">
            <v>422.29949745454536</v>
          </cell>
          <cell r="K1207">
            <v>129.88949745454534</v>
          </cell>
          <cell r="L1207">
            <v>0.44420333591376943</v>
          </cell>
          <cell r="M1207">
            <v>506.7593969454544</v>
          </cell>
        </row>
        <row r="1208">
          <cell r="A1208" t="str">
            <v>Verre à Gonio 4 miroirs Gaasterland sur manche</v>
          </cell>
          <cell r="B1208" t="str">
            <v>OCULAR</v>
          </cell>
          <cell r="C1208">
            <v>41883</v>
          </cell>
          <cell r="D1208" t="str">
            <v>OG4MGH</v>
          </cell>
          <cell r="F1208" t="str">
            <v>Verre à Gonio 4 miroirs Gaasterland sur manche</v>
          </cell>
          <cell r="G1208">
            <v>294.5090909090909</v>
          </cell>
          <cell r="H1208">
            <v>514.15397090909084</v>
          </cell>
          <cell r="I1208">
            <v>0.15</v>
          </cell>
          <cell r="J1208">
            <v>437.0308752727272</v>
          </cell>
          <cell r="K1208">
            <v>142.5217843636363</v>
          </cell>
          <cell r="L1208">
            <v>0.4839299999999998</v>
          </cell>
          <cell r="M1208">
            <v>524.43705032727257</v>
          </cell>
        </row>
        <row r="1209">
          <cell r="A1209" t="str">
            <v>Verre à Gonio 4 miroirs Gaasterland grand modèle</v>
          </cell>
          <cell r="B1209" t="str">
            <v>OCULAR</v>
          </cell>
          <cell r="C1209">
            <v>41883</v>
          </cell>
          <cell r="D1209" t="str">
            <v>OG4MGLR</v>
          </cell>
          <cell r="F1209" t="str">
            <v>Verre à Gonio 4 miroirs Gaasterland grand modèle</v>
          </cell>
          <cell r="G1209">
            <v>258.10909090909092</v>
          </cell>
          <cell r="H1209">
            <v>450.60685090909089</v>
          </cell>
          <cell r="I1209">
            <v>0.15</v>
          </cell>
          <cell r="J1209">
            <v>383.01582327272729</v>
          </cell>
          <cell r="K1209">
            <v>124.90673236363637</v>
          </cell>
          <cell r="L1209">
            <v>0.48392999999999997</v>
          </cell>
          <cell r="M1209">
            <v>459.61898792727271</v>
          </cell>
        </row>
        <row r="1210">
          <cell r="A1210" t="str">
            <v>Verre à Gonio 4 miroirs Gaasterland grand modèle avec Anneau - appui cornéen de 15mm</v>
          </cell>
          <cell r="B1210" t="str">
            <v>OCULAR</v>
          </cell>
          <cell r="C1210">
            <v>41883</v>
          </cell>
          <cell r="D1210" t="str">
            <v>OG4MGLR15</v>
          </cell>
          <cell r="F1210" t="str">
            <v>Verre à Gonio 4 miroirs Gaasterland grand modèle avec Anneau - appui cornéen de 15mm</v>
          </cell>
          <cell r="G1210">
            <v>284.58181818181816</v>
          </cell>
          <cell r="H1210">
            <v>496.82293818181807</v>
          </cell>
          <cell r="I1210">
            <v>0.15</v>
          </cell>
          <cell r="J1210">
            <v>422.29949745454536</v>
          </cell>
          <cell r="K1210">
            <v>137.7176792727272</v>
          </cell>
          <cell r="L1210">
            <v>0.48392999999999975</v>
          </cell>
          <cell r="M1210">
            <v>506.7593969454544</v>
          </cell>
        </row>
        <row r="1211">
          <cell r="A1211" t="str">
            <v>Verre à Gonio 4 miroirs Gaasterland grand modèle avec Anneau - appui cornéen de 17mm</v>
          </cell>
          <cell r="B1211" t="str">
            <v>OCULAR</v>
          </cell>
          <cell r="C1211">
            <v>41883</v>
          </cell>
          <cell r="D1211" t="str">
            <v>OG4MGLR17</v>
          </cell>
          <cell r="F1211" t="str">
            <v>Verre à Gonio 4 miroirs Gaasterland grand modèle avec Anneau - appui cornéen de 17mm</v>
          </cell>
          <cell r="G1211">
            <v>284.58181818181816</v>
          </cell>
          <cell r="H1211">
            <v>496.82293818181807</v>
          </cell>
          <cell r="I1211">
            <v>0.15</v>
          </cell>
          <cell r="J1211">
            <v>422.29949745454536</v>
          </cell>
          <cell r="K1211">
            <v>137.7176792727272</v>
          </cell>
          <cell r="L1211">
            <v>0.48392999999999975</v>
          </cell>
          <cell r="M1211">
            <v>506.7593969454544</v>
          </cell>
        </row>
        <row r="1212">
          <cell r="A1212" t="str">
            <v>Verre à fond d'œil</v>
          </cell>
          <cell r="B1212" t="str">
            <v>OCULAR</v>
          </cell>
          <cell r="C1212">
            <v>41883</v>
          </cell>
          <cell r="D1212" t="str">
            <v>OGF</v>
          </cell>
          <cell r="F1212" t="str">
            <v>Verre à fond d'œil</v>
          </cell>
          <cell r="G1212">
            <v>99.272727272727266</v>
          </cell>
          <cell r="H1212">
            <v>173.31032727272725</v>
          </cell>
          <cell r="I1212">
            <v>0.15</v>
          </cell>
          <cell r="J1212">
            <v>147.31377818181815</v>
          </cell>
          <cell r="K1212">
            <v>48.041050909090885</v>
          </cell>
          <cell r="L1212">
            <v>0.4839299999999998</v>
          </cell>
          <cell r="M1212">
            <v>176.77653381818178</v>
          </cell>
        </row>
        <row r="1213">
          <cell r="A1213" t="str">
            <v>Verre à fond d'œil de type NMR</v>
          </cell>
          <cell r="B1213" t="str">
            <v>OCULAR</v>
          </cell>
          <cell r="C1213">
            <v>41883</v>
          </cell>
          <cell r="D1213" t="str">
            <v>OGF2</v>
          </cell>
          <cell r="F1213" t="str">
            <v>Verre à fond d'œil de type NMR</v>
          </cell>
          <cell r="G1213">
            <v>99.272727272727266</v>
          </cell>
          <cell r="H1213">
            <v>173.31032727272725</v>
          </cell>
          <cell r="I1213">
            <v>0.15</v>
          </cell>
          <cell r="J1213">
            <v>147.31377818181815</v>
          </cell>
          <cell r="K1213">
            <v>48.041050909090885</v>
          </cell>
          <cell r="L1213">
            <v>0.4839299999999998</v>
          </cell>
          <cell r="M1213">
            <v>176.77653381818178</v>
          </cell>
        </row>
        <row r="1214">
          <cell r="A1214" t="str">
            <v>Verre de KARICKHOFF petit modèle, 18 mm</v>
          </cell>
          <cell r="B1214" t="str">
            <v>OCULAR</v>
          </cell>
          <cell r="C1214">
            <v>41883</v>
          </cell>
          <cell r="D1214" t="str">
            <v>OJK</v>
          </cell>
          <cell r="F1214" t="str">
            <v>Verre de KARICKHOFF petit modèle, 18 mm</v>
          </cell>
          <cell r="G1214">
            <v>221.70909090909092</v>
          </cell>
          <cell r="H1214">
            <v>387.05973090909089</v>
          </cell>
          <cell r="I1214">
            <v>0.15</v>
          </cell>
          <cell r="J1214">
            <v>329.00077127272726</v>
          </cell>
          <cell r="K1214">
            <v>107.29168036363635</v>
          </cell>
          <cell r="L1214">
            <v>0.48392999999999992</v>
          </cell>
          <cell r="M1214">
            <v>394.80092552727268</v>
          </cell>
        </row>
        <row r="1215">
          <cell r="A1215" t="str">
            <v>Verre de KARICKHOFF, 20 mm avec collerette</v>
          </cell>
          <cell r="B1215" t="str">
            <v>OCULAR</v>
          </cell>
          <cell r="C1215">
            <v>41883</v>
          </cell>
          <cell r="D1215" t="str">
            <v>OJKF</v>
          </cell>
          <cell r="F1215" t="str">
            <v>Verre de KARICKHOFF, 20 mm avec collerette</v>
          </cell>
          <cell r="G1215">
            <v>238.25454545454545</v>
          </cell>
          <cell r="H1215">
            <v>415.94478545454541</v>
          </cell>
          <cell r="I1215">
            <v>0.15</v>
          </cell>
          <cell r="J1215">
            <v>353.55306763636361</v>
          </cell>
          <cell r="K1215">
            <v>115.29852218181816</v>
          </cell>
          <cell r="L1215">
            <v>0.48392999999999992</v>
          </cell>
          <cell r="M1215">
            <v>424.26368116363631</v>
          </cell>
        </row>
        <row r="1216">
          <cell r="A1216" t="str">
            <v>Verre de Khaw Gonio 4 vues directes (X0,80x - 170°)</v>
          </cell>
          <cell r="B1216" t="str">
            <v>OCULAR</v>
          </cell>
          <cell r="C1216">
            <v>41883</v>
          </cell>
          <cell r="D1216" t="str">
            <v>OK4DG</v>
          </cell>
          <cell r="F1216" t="str">
            <v>Verre de Khaw Gonio 4 vues directes (X0,80x - 170°)</v>
          </cell>
          <cell r="G1216">
            <v>264.72727272727269</v>
          </cell>
          <cell r="H1216">
            <v>462.16087272727259</v>
          </cell>
          <cell r="I1216">
            <v>0.15</v>
          </cell>
          <cell r="J1216">
            <v>392.83674181818174</v>
          </cell>
          <cell r="K1216">
            <v>128.10946909090904</v>
          </cell>
          <cell r="L1216">
            <v>0.48392999999999992</v>
          </cell>
          <cell r="M1216">
            <v>471.40409018181805</v>
          </cell>
        </row>
        <row r="1217">
          <cell r="A1217" t="str">
            <v>Verre de Khaw Gonio 4 vues directes (X1,05x - 150°)</v>
          </cell>
          <cell r="B1217" t="str">
            <v>OCULAR</v>
          </cell>
          <cell r="C1217">
            <v>41883</v>
          </cell>
          <cell r="D1217" t="str">
            <v>OK4DG-1X</v>
          </cell>
          <cell r="F1217" t="str">
            <v>Verre de Khaw Gonio 4 vues directes (X1,05x - 150°)</v>
          </cell>
          <cell r="G1217">
            <v>264.72727272727269</v>
          </cell>
          <cell r="H1217">
            <v>462.16087272727259</v>
          </cell>
          <cell r="I1217">
            <v>0.15</v>
          </cell>
          <cell r="J1217">
            <v>392.83674181818174</v>
          </cell>
          <cell r="K1217">
            <v>128.10946909090904</v>
          </cell>
          <cell r="L1217">
            <v>0.48392999999999992</v>
          </cell>
          <cell r="M1217">
            <v>471.40409018181805</v>
          </cell>
        </row>
        <row r="1218">
          <cell r="A1218" t="str">
            <v>Verre gonioscopique de KOEPPE, grand modèle 19 mm</v>
          </cell>
          <cell r="B1218" t="str">
            <v>OCULAR</v>
          </cell>
          <cell r="C1218">
            <v>41883</v>
          </cell>
          <cell r="D1218" t="str">
            <v>OKL</v>
          </cell>
          <cell r="F1218" t="str">
            <v>Verre gonioscopique de KOEPPE, grand modèle 19 mm</v>
          </cell>
          <cell r="G1218">
            <v>225.0181818181818</v>
          </cell>
          <cell r="H1218">
            <v>392.83674181818179</v>
          </cell>
          <cell r="I1218">
            <v>0.15</v>
          </cell>
          <cell r="J1218">
            <v>333.91123054545454</v>
          </cell>
          <cell r="K1218">
            <v>108.89304872727274</v>
          </cell>
          <cell r="L1218">
            <v>0.48393000000000008</v>
          </cell>
          <cell r="M1218">
            <v>400.69347665454546</v>
          </cell>
        </row>
        <row r="1219">
          <cell r="A1219" t="str">
            <v>Verre gonioscopique de KOEPPE, modèle moyen, 18 mm</v>
          </cell>
          <cell r="B1219" t="str">
            <v>OCULAR</v>
          </cell>
          <cell r="C1219">
            <v>41883</v>
          </cell>
          <cell r="D1219" t="str">
            <v>OKM</v>
          </cell>
          <cell r="F1219" t="str">
            <v>Verre gonioscopique de KOEPPE, modèle moyen, 18 mm</v>
          </cell>
          <cell r="G1219">
            <v>225.0181818181818</v>
          </cell>
          <cell r="H1219">
            <v>392.83674181818179</v>
          </cell>
          <cell r="I1219">
            <v>0.15</v>
          </cell>
          <cell r="J1219">
            <v>333.91123054545454</v>
          </cell>
          <cell r="K1219">
            <v>108.89304872727274</v>
          </cell>
          <cell r="L1219">
            <v>0.48393000000000008</v>
          </cell>
          <cell r="M1219">
            <v>400.69347665454546</v>
          </cell>
        </row>
        <row r="1220">
          <cell r="A1220" t="str">
            <v>Verre gonioscopique de KOEPPE, petit modèle, 17 mm</v>
          </cell>
          <cell r="B1220" t="str">
            <v>OCULAR</v>
          </cell>
          <cell r="C1220">
            <v>41883</v>
          </cell>
          <cell r="D1220" t="str">
            <v>OKS</v>
          </cell>
          <cell r="E1220" t="str">
            <v>137518</v>
          </cell>
          <cell r="F1220" t="str">
            <v>Verre gonioscopique de KOEPPE, petit modèle, 17 mm</v>
          </cell>
          <cell r="G1220">
            <v>231.21</v>
          </cell>
          <cell r="H1220">
            <v>392.83674181818179</v>
          </cell>
          <cell r="I1220">
            <v>0.15</v>
          </cell>
          <cell r="J1220">
            <v>333.91123054545454</v>
          </cell>
          <cell r="K1220">
            <v>102.70123054545454</v>
          </cell>
          <cell r="L1220">
            <v>0.4441902622959843</v>
          </cell>
          <cell r="M1220">
            <v>400.69347665454546</v>
          </cell>
        </row>
        <row r="1221">
          <cell r="A1221" t="str">
            <v>Gonioprisme de POSNER, avec manche rond</v>
          </cell>
          <cell r="B1221" t="str">
            <v>OCULAR</v>
          </cell>
          <cell r="C1221">
            <v>41883</v>
          </cell>
          <cell r="D1221" t="str">
            <v>OPDSG</v>
          </cell>
          <cell r="E1221" t="str">
            <v>137524</v>
          </cell>
          <cell r="F1221" t="str">
            <v>Gonioprisme de POSNER, avec manche rond</v>
          </cell>
          <cell r="G1221">
            <v>238.01</v>
          </cell>
          <cell r="H1221">
            <v>404.39076363636354</v>
          </cell>
          <cell r="I1221">
            <v>0.15</v>
          </cell>
          <cell r="J1221">
            <v>343.73214909090905</v>
          </cell>
          <cell r="K1221">
            <v>105.72214909090906</v>
          </cell>
          <cell r="L1221">
            <v>0.44419204693462067</v>
          </cell>
          <cell r="M1221">
            <v>412.47857890909086</v>
          </cell>
        </row>
        <row r="1222">
          <cell r="A1222" t="str">
            <v>Gonioprisme de POSNER, avec manche octogonal</v>
          </cell>
          <cell r="B1222" t="str">
            <v>OCULAR</v>
          </cell>
          <cell r="C1222">
            <v>41883</v>
          </cell>
          <cell r="D1222" t="str">
            <v>OPDSG2</v>
          </cell>
          <cell r="E1222" t="str">
            <v>8515-0008-80</v>
          </cell>
          <cell r="F1222" t="str">
            <v>Gonioprisme de POSNER, avec manche octogonal</v>
          </cell>
          <cell r="G1222">
            <v>238.01</v>
          </cell>
          <cell r="H1222">
            <v>404.39076363636354</v>
          </cell>
          <cell r="I1222">
            <v>0.15</v>
          </cell>
          <cell r="J1222">
            <v>343.73214909090905</v>
          </cell>
          <cell r="K1222">
            <v>105.72214909090906</v>
          </cell>
          <cell r="L1222">
            <v>0.44419204693462067</v>
          </cell>
          <cell r="M1222">
            <v>412.47857890909086</v>
          </cell>
        </row>
        <row r="1223">
          <cell r="A1223" t="str">
            <v>Gonioprisme de POSNER, avec manche ergonomique</v>
          </cell>
          <cell r="B1223" t="str">
            <v>OCULAR</v>
          </cell>
          <cell r="C1223">
            <v>41883</v>
          </cell>
          <cell r="D1223" t="str">
            <v>OPDSG3</v>
          </cell>
          <cell r="E1223" t="str">
            <v>8515-0008-00</v>
          </cell>
          <cell r="F1223" t="str">
            <v>Gonioprisme de POSNER, avec manche ergonomique</v>
          </cell>
          <cell r="G1223">
            <v>238.01</v>
          </cell>
          <cell r="H1223">
            <v>404.39076363636354</v>
          </cell>
          <cell r="I1223">
            <v>0.15</v>
          </cell>
          <cell r="J1223">
            <v>343.73214909090905</v>
          </cell>
          <cell r="K1223">
            <v>105.72214909090906</v>
          </cell>
          <cell r="L1223">
            <v>0.44419204693462067</v>
          </cell>
          <cell r="M1223">
            <v>412.47857890909086</v>
          </cell>
        </row>
        <row r="1224">
          <cell r="A1224" t="str">
            <v>Verre gonioscopique à 4 miroirs de SUSSMAN, appui scléral de 24,3 mm</v>
          </cell>
          <cell r="B1224" t="str">
            <v>OCULAR</v>
          </cell>
          <cell r="C1224">
            <v>41883</v>
          </cell>
          <cell r="D1224" t="str">
            <v>OS4M</v>
          </cell>
          <cell r="E1224" t="str">
            <v>137526</v>
          </cell>
          <cell r="F1224" t="str">
            <v>Verre gonioscopique à 4 miroirs de SUSSMAN, appui scléral de 24,3 mm</v>
          </cell>
          <cell r="G1224">
            <v>238.01</v>
          </cell>
          <cell r="H1224">
            <v>404.39076363636354</v>
          </cell>
          <cell r="I1224">
            <v>0.15</v>
          </cell>
          <cell r="J1224">
            <v>343.73214909090905</v>
          </cell>
          <cell r="K1224">
            <v>105.72214909090906</v>
          </cell>
          <cell r="L1224">
            <v>0.44419204693462067</v>
          </cell>
          <cell r="M1224">
            <v>412.47857890909086</v>
          </cell>
        </row>
        <row r="1225">
          <cell r="A1225" t="str">
            <v>Verre gonioscopique à 4 miroirs de SUSSMAN, appui scléral de 31,5 mm</v>
          </cell>
          <cell r="B1225" t="str">
            <v>OCULAR</v>
          </cell>
          <cell r="C1225">
            <v>41883</v>
          </cell>
          <cell r="D1225" t="str">
            <v>OS4M2</v>
          </cell>
          <cell r="E1225" t="str">
            <v>8515-0231-50</v>
          </cell>
          <cell r="F1225" t="str">
            <v>Verre gonioscopique à 4 miroirs de SUSSMAN, appui scléral de 31,5 mm</v>
          </cell>
          <cell r="G1225">
            <v>238.01</v>
          </cell>
          <cell r="H1225">
            <v>404.39076363636354</v>
          </cell>
          <cell r="I1225">
            <v>0.15</v>
          </cell>
          <cell r="J1225">
            <v>343.73214909090905</v>
          </cell>
          <cell r="K1225">
            <v>105.72214909090906</v>
          </cell>
          <cell r="L1225">
            <v>0.44419204693462067</v>
          </cell>
          <cell r="M1225">
            <v>412.47857890909086</v>
          </cell>
        </row>
        <row r="1226">
          <cell r="A1226" t="str">
            <v>Verre à gonioscopie</v>
          </cell>
          <cell r="B1226" t="str">
            <v>OCULAR</v>
          </cell>
          <cell r="C1226">
            <v>41883</v>
          </cell>
          <cell r="D1226" t="str">
            <v>OSMG</v>
          </cell>
          <cell r="E1226" t="str">
            <v>124192</v>
          </cell>
          <cell r="F1226" t="str">
            <v>Verre à gonioscopie</v>
          </cell>
          <cell r="G1226">
            <v>170.01</v>
          </cell>
          <cell r="H1226">
            <v>288.85054545454545</v>
          </cell>
          <cell r="I1226">
            <v>0.15</v>
          </cell>
          <cell r="J1226">
            <v>245.52296363636364</v>
          </cell>
          <cell r="K1226">
            <v>75.512963636363651</v>
          </cell>
          <cell r="L1226">
            <v>0.44416777622706699</v>
          </cell>
          <cell r="M1226">
            <v>294.62755636363636</v>
          </cell>
        </row>
        <row r="1227">
          <cell r="A1227" t="str">
            <v>Verre à gonioscopie, application sans méthyle cellulose, selon KAPETANSKY</v>
          </cell>
          <cell r="B1227" t="str">
            <v>OCULAR</v>
          </cell>
          <cell r="C1227">
            <v>41883</v>
          </cell>
          <cell r="D1227" t="str">
            <v>OSMG2</v>
          </cell>
          <cell r="E1227" t="str">
            <v>8515-0015-01</v>
          </cell>
          <cell r="F1227" t="str">
            <v>Verre à gonioscopie, application sans méthyle cellulose, selon KAPETANSKY</v>
          </cell>
          <cell r="G1227">
            <v>170.01</v>
          </cell>
          <cell r="H1227">
            <v>288.85054545454545</v>
          </cell>
          <cell r="I1227">
            <v>0.15</v>
          </cell>
          <cell r="J1227">
            <v>245.52296363636364</v>
          </cell>
          <cell r="K1227">
            <v>75.512963636363651</v>
          </cell>
          <cell r="L1227">
            <v>0.44416777622706699</v>
          </cell>
          <cell r="M1227">
            <v>294.62755636363636</v>
          </cell>
        </row>
        <row r="1228">
          <cell r="A1228" t="str">
            <v>Mini verre gonioscopique à 4 miroirs de THORPE</v>
          </cell>
          <cell r="B1228" t="str">
            <v>OCULAR</v>
          </cell>
          <cell r="C1228">
            <v>41883</v>
          </cell>
          <cell r="D1228" t="str">
            <v>OT4MG</v>
          </cell>
          <cell r="F1228" t="str">
            <v>Mini verre gonioscopique à 4 miroirs de THORPE</v>
          </cell>
          <cell r="G1228">
            <v>231.63636363636363</v>
          </cell>
          <cell r="H1228">
            <v>404.39076363636354</v>
          </cell>
          <cell r="I1228">
            <v>0.15</v>
          </cell>
          <cell r="J1228">
            <v>343.73214909090905</v>
          </cell>
          <cell r="K1228">
            <v>112.09578545454542</v>
          </cell>
          <cell r="L1228">
            <v>0.48392999999999986</v>
          </cell>
          <cell r="M1228">
            <v>412.47857890909086</v>
          </cell>
        </row>
        <row r="1229">
          <cell r="A1229" t="str">
            <v>Loupe (matière organique) MaxLight 14 dioptries</v>
          </cell>
          <cell r="B1229" t="str">
            <v>OCULAR</v>
          </cell>
          <cell r="C1229">
            <v>41883</v>
          </cell>
          <cell r="D1229" t="str">
            <v>OI14</v>
          </cell>
          <cell r="F1229" t="str">
            <v>Loupe (matière organique) MaxLight 14 dioptries</v>
          </cell>
          <cell r="G1229">
            <v>122.90909090909091</v>
          </cell>
          <cell r="H1229">
            <v>214.57469090909086</v>
          </cell>
          <cell r="I1229">
            <v>0.15</v>
          </cell>
          <cell r="J1229">
            <v>182.38848727272722</v>
          </cell>
          <cell r="K1229">
            <v>59.479396363636312</v>
          </cell>
          <cell r="L1229">
            <v>0.48392999999999958</v>
          </cell>
          <cell r="M1229">
            <v>218.86618472727267</v>
          </cell>
        </row>
        <row r="1230">
          <cell r="A1230" t="str">
            <v>Loupe (matière organique) MaxLight 20 dioptries</v>
          </cell>
          <cell r="B1230" t="str">
            <v>OCULAR</v>
          </cell>
          <cell r="C1230">
            <v>41883</v>
          </cell>
          <cell r="D1230" t="str">
            <v>OI20</v>
          </cell>
          <cell r="E1230" t="str">
            <v>8515-0120-00</v>
          </cell>
          <cell r="F1230" t="str">
            <v>Loupe (matière organique) MaxLight 20 dioptries</v>
          </cell>
          <cell r="G1230">
            <v>126.29</v>
          </cell>
          <cell r="H1230">
            <v>214.57469090909086</v>
          </cell>
          <cell r="I1230">
            <v>0.15</v>
          </cell>
          <cell r="J1230">
            <v>182.38848727272722</v>
          </cell>
          <cell r="K1230">
            <v>56.098487272727212</v>
          </cell>
          <cell r="L1230">
            <v>0.4442037158344066</v>
          </cell>
          <cell r="M1230">
            <v>218.86618472727267</v>
          </cell>
        </row>
        <row r="1231">
          <cell r="A1231" t="str">
            <v>Loupe (matière organique) MaxLight 22 dioptries Triple Two Panfundus</v>
          </cell>
          <cell r="B1231" t="str">
            <v>OCULAR</v>
          </cell>
          <cell r="C1231">
            <v>41883</v>
          </cell>
          <cell r="D1231" t="str">
            <v>OI222</v>
          </cell>
          <cell r="E1231" t="str">
            <v>8515-0122-32</v>
          </cell>
          <cell r="F1231" t="str">
            <v>Loupe (matière organique) MaxLight 22 dioptries Triple Two Panfundus</v>
          </cell>
          <cell r="G1231">
            <v>126.29</v>
          </cell>
          <cell r="H1231">
            <v>214.57469090909086</v>
          </cell>
          <cell r="I1231">
            <v>0.15</v>
          </cell>
          <cell r="J1231">
            <v>182.38848727272722</v>
          </cell>
          <cell r="K1231">
            <v>56.098487272727212</v>
          </cell>
          <cell r="L1231">
            <v>0.4442037158344066</v>
          </cell>
          <cell r="M1231">
            <v>218.86618472727267</v>
          </cell>
        </row>
        <row r="1232">
          <cell r="A1232" t="str">
            <v>Loupe (matière organique) MaxLight 28 dioptries</v>
          </cell>
          <cell r="B1232" t="str">
            <v>OCULAR</v>
          </cell>
          <cell r="C1232">
            <v>41883</v>
          </cell>
          <cell r="D1232" t="str">
            <v>OI28</v>
          </cell>
          <cell r="E1232" t="str">
            <v>8515-0128-00</v>
          </cell>
          <cell r="F1232" t="str">
            <v>Loupe (matière organique) MaxLight 28 dioptries</v>
          </cell>
          <cell r="G1232">
            <v>126.29</v>
          </cell>
          <cell r="H1232">
            <v>214.57469090909086</v>
          </cell>
          <cell r="I1232">
            <v>0.15</v>
          </cell>
          <cell r="J1232">
            <v>182.38848727272722</v>
          </cell>
          <cell r="K1232">
            <v>56.098487272727212</v>
          </cell>
          <cell r="L1232">
            <v>0.4442037158344066</v>
          </cell>
          <cell r="M1232">
            <v>218.86618472727267</v>
          </cell>
        </row>
        <row r="1233">
          <cell r="A1233" t="str">
            <v>Loupe (matière organique) MaxLight High Mag 78 dioptries</v>
          </cell>
          <cell r="B1233" t="str">
            <v>OCULAR</v>
          </cell>
          <cell r="C1233">
            <v>41883</v>
          </cell>
          <cell r="D1233" t="str">
            <v>OIHM</v>
          </cell>
          <cell r="E1233" t="str">
            <v>8515-0278-00</v>
          </cell>
          <cell r="F1233" t="str">
            <v>Loupe (matière organique) MaxLight High Mag 78 dioptries</v>
          </cell>
          <cell r="G1233">
            <v>126.29</v>
          </cell>
          <cell r="H1233">
            <v>214.57469090909086</v>
          </cell>
          <cell r="I1233">
            <v>0.15</v>
          </cell>
          <cell r="J1233">
            <v>182.38848727272722</v>
          </cell>
          <cell r="K1233">
            <v>56.098487272727212</v>
          </cell>
          <cell r="L1233">
            <v>0.4442037158344066</v>
          </cell>
          <cell r="M1233">
            <v>218.86618472727267</v>
          </cell>
        </row>
        <row r="1234">
          <cell r="A1234" t="str">
            <v>Loupe (matière organique) MaxLight 90 dioptries</v>
          </cell>
          <cell r="B1234" t="str">
            <v>OCULAR</v>
          </cell>
          <cell r="C1234">
            <v>41883</v>
          </cell>
          <cell r="D1234" t="str">
            <v>OISTD</v>
          </cell>
          <cell r="E1234" t="str">
            <v>8515-0190-00</v>
          </cell>
          <cell r="F1234" t="str">
            <v>Loupe (matière organique) MaxLight 90 dioptries</v>
          </cell>
          <cell r="G1234">
            <v>126.29</v>
          </cell>
          <cell r="H1234">
            <v>214.57469090909086</v>
          </cell>
          <cell r="I1234">
            <v>0.15</v>
          </cell>
          <cell r="J1234">
            <v>182.38848727272722</v>
          </cell>
          <cell r="K1234">
            <v>56.098487272727212</v>
          </cell>
          <cell r="L1234">
            <v>0.4442037158344066</v>
          </cell>
          <cell r="M1234">
            <v>218.86618472727267</v>
          </cell>
        </row>
        <row r="1235">
          <cell r="A1235" t="str">
            <v>Loupe (matière organique) MaxLight 90 dioptries avec anneau large</v>
          </cell>
          <cell r="B1235" t="str">
            <v>OCULAR</v>
          </cell>
          <cell r="C1235">
            <v>41883</v>
          </cell>
          <cell r="D1235" t="str">
            <v>OISTDLR</v>
          </cell>
          <cell r="E1235" t="str">
            <v>8515-0190-10</v>
          </cell>
          <cell r="F1235" t="str">
            <v>Loupe (matière organique) MaxLight 90 dioptries avec anneau large</v>
          </cell>
          <cell r="G1235">
            <v>126.29</v>
          </cell>
          <cell r="H1235">
            <v>214.57469090909086</v>
          </cell>
          <cell r="I1235">
            <v>0.15</v>
          </cell>
          <cell r="J1235">
            <v>182.38848727272722</v>
          </cell>
          <cell r="K1235">
            <v>56.098487272727212</v>
          </cell>
          <cell r="L1235">
            <v>0.4442037158344066</v>
          </cell>
          <cell r="M1235">
            <v>218.86618472727267</v>
          </cell>
        </row>
        <row r="1236">
          <cell r="A1236" t="str">
            <v>Loupe (matière organique) MaxLight Ultra Mag 60 dioptries</v>
          </cell>
          <cell r="B1236" t="str">
            <v>OCULAR</v>
          </cell>
          <cell r="C1236">
            <v>41883</v>
          </cell>
          <cell r="D1236" t="str">
            <v>OIUM</v>
          </cell>
          <cell r="E1236" t="str">
            <v>8515-0360-00</v>
          </cell>
          <cell r="F1236" t="str">
            <v>Loupe (matière organique) MaxLight Ultra Mag 60 dioptries</v>
          </cell>
          <cell r="G1236">
            <v>126.29</v>
          </cell>
          <cell r="H1236">
            <v>214.57469090909086</v>
          </cell>
          <cell r="I1236">
            <v>0.15</v>
          </cell>
          <cell r="J1236">
            <v>182.38848727272722</v>
          </cell>
          <cell r="K1236">
            <v>56.098487272727212</v>
          </cell>
          <cell r="L1236">
            <v>0.4442037158344066</v>
          </cell>
          <cell r="M1236">
            <v>218.86618472727267</v>
          </cell>
        </row>
        <row r="1237">
          <cell r="A1237" t="str">
            <v>Loupe (matière minérale) MaxField 14 dioptries</v>
          </cell>
          <cell r="B1237" t="str">
            <v>OCULAR</v>
          </cell>
          <cell r="C1237">
            <v>41883</v>
          </cell>
          <cell r="D1237" t="str">
            <v>OI14M</v>
          </cell>
          <cell r="F1237" t="str">
            <v>Loupe (matière minérale) MaxField 14 dioptries</v>
          </cell>
          <cell r="G1237">
            <v>146.54545454545453</v>
          </cell>
          <cell r="H1237">
            <v>255.8390545454545</v>
          </cell>
          <cell r="I1237">
            <v>0.15</v>
          </cell>
          <cell r="J1237">
            <v>217.46319636363631</v>
          </cell>
          <cell r="K1237">
            <v>70.917741818181781</v>
          </cell>
          <cell r="L1237">
            <v>0.4839299999999998</v>
          </cell>
          <cell r="M1237">
            <v>260.95583563636359</v>
          </cell>
        </row>
        <row r="1238">
          <cell r="A1238" t="str">
            <v>Loupe (matière minérale) MaxField 20 dioptries</v>
          </cell>
          <cell r="B1238" t="str">
            <v>OCULAR</v>
          </cell>
          <cell r="C1238">
            <v>41883</v>
          </cell>
          <cell r="D1238" t="str">
            <v>OI20M</v>
          </cell>
          <cell r="E1238" t="str">
            <v>8515-8020-00</v>
          </cell>
          <cell r="F1238" t="str">
            <v>Loupe (matière minérale) MaxField 20 dioptries</v>
          </cell>
          <cell r="G1238">
            <v>150.58000000000001</v>
          </cell>
          <cell r="H1238">
            <v>255.8390545454545</v>
          </cell>
          <cell r="I1238">
            <v>0.15</v>
          </cell>
          <cell r="J1238">
            <v>217.46319636363631</v>
          </cell>
          <cell r="K1238">
            <v>66.883196363636301</v>
          </cell>
          <cell r="L1238">
            <v>0.44417051642738942</v>
          </cell>
          <cell r="M1238">
            <v>260.95583563636359</v>
          </cell>
        </row>
        <row r="1239">
          <cell r="A1239" t="str">
            <v>Loupe (matière minérale) MaxField 22 dioptries</v>
          </cell>
          <cell r="B1239" t="str">
            <v>OCULAR</v>
          </cell>
          <cell r="C1239">
            <v>41883</v>
          </cell>
          <cell r="D1239" t="str">
            <v>OI22M</v>
          </cell>
          <cell r="F1239" t="str">
            <v>Loupe (matière minérale) MaxField 22 dioptries</v>
          </cell>
          <cell r="G1239">
            <v>146.54545454545453</v>
          </cell>
          <cell r="H1239">
            <v>255.8390545454545</v>
          </cell>
          <cell r="I1239">
            <v>0.15</v>
          </cell>
          <cell r="J1239">
            <v>217.46319636363631</v>
          </cell>
          <cell r="K1239">
            <v>70.917741818181781</v>
          </cell>
          <cell r="L1239">
            <v>0.4839299999999998</v>
          </cell>
          <cell r="M1239">
            <v>260.95583563636359</v>
          </cell>
        </row>
        <row r="1240">
          <cell r="A1240" t="str">
            <v>Loupe (matière minérale) MaxField 28 dioptries</v>
          </cell>
          <cell r="B1240" t="str">
            <v>OCULAR</v>
          </cell>
          <cell r="C1240">
            <v>41883</v>
          </cell>
          <cell r="D1240" t="str">
            <v>OI28M</v>
          </cell>
          <cell r="E1240" t="str">
            <v>8515-8028-00</v>
          </cell>
          <cell r="F1240" t="str">
            <v>Loupe (matière minérale) MaxField 28 dioptries</v>
          </cell>
          <cell r="G1240">
            <v>150.58000000000001</v>
          </cell>
          <cell r="H1240">
            <v>255.8390545454545</v>
          </cell>
          <cell r="I1240">
            <v>0.15</v>
          </cell>
          <cell r="J1240">
            <v>217.46319636363631</v>
          </cell>
          <cell r="K1240">
            <v>66.883196363636301</v>
          </cell>
          <cell r="L1240">
            <v>0.44417051642738942</v>
          </cell>
          <cell r="M1240">
            <v>260.95583563636359</v>
          </cell>
        </row>
        <row r="1241">
          <cell r="A1241" t="str">
            <v>Loupe (matière minérale) MaxField 30 dioptries</v>
          </cell>
          <cell r="B1241" t="str">
            <v>OCULAR</v>
          </cell>
          <cell r="C1241">
            <v>41883</v>
          </cell>
          <cell r="D1241" t="str">
            <v>OI30M</v>
          </cell>
          <cell r="E1241" t="str">
            <v>8515-8030-00</v>
          </cell>
          <cell r="F1241" t="str">
            <v>Loupe (matière minérale) MaxField 30 dioptries</v>
          </cell>
          <cell r="G1241">
            <v>150.58000000000001</v>
          </cell>
          <cell r="H1241">
            <v>255.8390545454545</v>
          </cell>
          <cell r="I1241">
            <v>0.15</v>
          </cell>
          <cell r="J1241">
            <v>217.46319636363631</v>
          </cell>
          <cell r="K1241">
            <v>66.883196363636301</v>
          </cell>
          <cell r="L1241">
            <v>0.44417051642738942</v>
          </cell>
          <cell r="M1241">
            <v>260.95583563636359</v>
          </cell>
        </row>
        <row r="1242">
          <cell r="A1242" t="str">
            <v>Loupe (matière minérale) MaxField 54 dioptries</v>
          </cell>
          <cell r="B1242" t="str">
            <v>OCULAR</v>
          </cell>
          <cell r="C1242">
            <v>41883</v>
          </cell>
          <cell r="D1242" t="str">
            <v>OI54M</v>
          </cell>
          <cell r="E1242" t="str">
            <v>8515-8054-00</v>
          </cell>
          <cell r="F1242" t="str">
            <v>Loupe (matière minérale) MaxField 54 dioptries</v>
          </cell>
          <cell r="G1242">
            <v>223.44</v>
          </cell>
          <cell r="H1242">
            <v>379.63214545454542</v>
          </cell>
          <cell r="I1242">
            <v>0.15</v>
          </cell>
          <cell r="J1242">
            <v>322.6873236363636</v>
          </cell>
          <cell r="K1242">
            <v>99.247323636363603</v>
          </cell>
          <cell r="L1242">
            <v>0.44417885623148767</v>
          </cell>
          <cell r="M1242">
            <v>387.22478836363632</v>
          </cell>
        </row>
        <row r="1243">
          <cell r="A1243" t="str">
            <v>Loupe (matière minérale) MaxField 60 dioptries</v>
          </cell>
          <cell r="B1243" t="str">
            <v>OCULAR</v>
          </cell>
          <cell r="C1243">
            <v>41883</v>
          </cell>
          <cell r="D1243" t="str">
            <v>OI60M</v>
          </cell>
          <cell r="E1243" t="str">
            <v>8515-8060-00</v>
          </cell>
          <cell r="F1243" t="str">
            <v>Loupe (matière minérale) MaxField 60 dioptries</v>
          </cell>
          <cell r="G1243">
            <v>223.44</v>
          </cell>
          <cell r="H1243">
            <v>379.63214545454542</v>
          </cell>
          <cell r="I1243">
            <v>0.15</v>
          </cell>
          <cell r="J1243">
            <v>322.6873236363636</v>
          </cell>
          <cell r="K1243">
            <v>99.247323636363603</v>
          </cell>
          <cell r="L1243">
            <v>0.44417885623148767</v>
          </cell>
          <cell r="M1243">
            <v>387.22478836363632</v>
          </cell>
        </row>
        <row r="1244">
          <cell r="A1244" t="str">
            <v>Loupe (matière minérale) MaxField 66 dioptries</v>
          </cell>
          <cell r="B1244" t="str">
            <v>OCULAR</v>
          </cell>
          <cell r="C1244">
            <v>41883</v>
          </cell>
          <cell r="D1244" t="str">
            <v>OI66M</v>
          </cell>
          <cell r="E1244" t="str">
            <v>8515-8066-00</v>
          </cell>
          <cell r="F1244" t="str">
            <v>Loupe (matière minérale) MaxField 66 dioptries</v>
          </cell>
          <cell r="G1244">
            <v>223.44</v>
          </cell>
          <cell r="H1244">
            <v>379.63214545454542</v>
          </cell>
          <cell r="I1244">
            <v>0.15</v>
          </cell>
          <cell r="J1244">
            <v>322.6873236363636</v>
          </cell>
          <cell r="K1244">
            <v>99.247323636363603</v>
          </cell>
          <cell r="L1244">
            <v>0.44417885623148767</v>
          </cell>
          <cell r="M1244">
            <v>387.22478836363632</v>
          </cell>
        </row>
        <row r="1245">
          <cell r="A1245" t="str">
            <v>Loupe (matière minérale) MaxField 72 dioptries</v>
          </cell>
          <cell r="B1245" t="str">
            <v>OCULAR</v>
          </cell>
          <cell r="C1245">
            <v>41883</v>
          </cell>
          <cell r="D1245" t="str">
            <v>OI72M</v>
          </cell>
          <cell r="E1245" t="str">
            <v>8515-8072-00</v>
          </cell>
          <cell r="F1245" t="str">
            <v>Loupe (matière minérale) MaxField 72 dioptries</v>
          </cell>
          <cell r="G1245">
            <v>223.44</v>
          </cell>
          <cell r="H1245">
            <v>379.63214545454542</v>
          </cell>
          <cell r="I1245">
            <v>0.15</v>
          </cell>
          <cell r="J1245">
            <v>322.6873236363636</v>
          </cell>
          <cell r="K1245">
            <v>99.247323636363603</v>
          </cell>
          <cell r="L1245">
            <v>0.44417885623148767</v>
          </cell>
          <cell r="M1245">
            <v>387.22478836363632</v>
          </cell>
        </row>
        <row r="1246">
          <cell r="A1246" t="str">
            <v>Loupe (matière minérale)  Osher MaxField 78 dioptries</v>
          </cell>
          <cell r="B1246" t="str">
            <v>OCULAR</v>
          </cell>
          <cell r="C1246">
            <v>41883</v>
          </cell>
          <cell r="D1246" t="str">
            <v>OI78M</v>
          </cell>
          <cell r="E1246" t="str">
            <v>8515-8078-00</v>
          </cell>
          <cell r="F1246" t="str">
            <v>Loupe (matière minérale)  Osher MaxField 78 dioptries</v>
          </cell>
          <cell r="G1246">
            <v>223.44</v>
          </cell>
          <cell r="H1246">
            <v>379.63214545454542</v>
          </cell>
          <cell r="I1246">
            <v>0.15</v>
          </cell>
          <cell r="J1246">
            <v>322.6873236363636</v>
          </cell>
          <cell r="K1246">
            <v>99.247323636363603</v>
          </cell>
          <cell r="L1246">
            <v>0.44417885623148767</v>
          </cell>
          <cell r="M1246">
            <v>387.22478836363632</v>
          </cell>
        </row>
        <row r="1247">
          <cell r="A1247" t="str">
            <v>Loupe (matière minérale) MaxField 84 dioptries</v>
          </cell>
          <cell r="B1247" t="str">
            <v>OCULAR</v>
          </cell>
          <cell r="C1247">
            <v>41883</v>
          </cell>
          <cell r="D1247" t="str">
            <v>OI84M</v>
          </cell>
          <cell r="E1247" t="str">
            <v>8515-8084-00</v>
          </cell>
          <cell r="F1247" t="str">
            <v>Loupe (matière minérale) MaxField 84 dioptries</v>
          </cell>
          <cell r="G1247">
            <v>223.44</v>
          </cell>
          <cell r="H1247">
            <v>379.63214545454542</v>
          </cell>
          <cell r="I1247">
            <v>0.15</v>
          </cell>
          <cell r="J1247">
            <v>322.6873236363636</v>
          </cell>
          <cell r="K1247">
            <v>99.247323636363603</v>
          </cell>
          <cell r="L1247">
            <v>0.44417885623148767</v>
          </cell>
          <cell r="M1247">
            <v>387.22478836363632</v>
          </cell>
        </row>
        <row r="1248">
          <cell r="A1248" t="str">
            <v>Loupe (matière minérale) MaxField 100 dioptries</v>
          </cell>
          <cell r="B1248" t="str">
            <v>OCULAR</v>
          </cell>
          <cell r="C1248">
            <v>41883</v>
          </cell>
          <cell r="D1248" t="str">
            <v>OI100M</v>
          </cell>
          <cell r="E1248" t="str">
            <v>8515-8100-00</v>
          </cell>
          <cell r="F1248" t="str">
            <v>Loupe (matière minérale) MaxField 100 dioptries</v>
          </cell>
          <cell r="G1248">
            <v>374.02</v>
          </cell>
          <cell r="H1248">
            <v>379.63214545454542</v>
          </cell>
          <cell r="I1248">
            <v>0.15</v>
          </cell>
          <cell r="J1248">
            <v>322.6873236363636</v>
          </cell>
          <cell r="K1248">
            <v>-51.332676363636381</v>
          </cell>
          <cell r="L1248">
            <v>-0.13724580600940159</v>
          </cell>
          <cell r="M1248">
            <v>387.22478836363632</v>
          </cell>
        </row>
        <row r="1249">
          <cell r="A1249" t="str">
            <v>Loupe (matière minérale) MaxField 120 dioptries</v>
          </cell>
          <cell r="B1249" t="str">
            <v>OCULAR</v>
          </cell>
          <cell r="C1249">
            <v>41883</v>
          </cell>
          <cell r="D1249" t="str">
            <v>OI120M</v>
          </cell>
          <cell r="E1249" t="str">
            <v>8515-8120-00</v>
          </cell>
          <cell r="F1249" t="str">
            <v>Loupe (matière minérale) MaxField 120 dioptries</v>
          </cell>
          <cell r="G1249">
            <v>223.44</v>
          </cell>
          <cell r="H1249">
            <v>379.63214545454542</v>
          </cell>
          <cell r="I1249">
            <v>0.15</v>
          </cell>
          <cell r="J1249">
            <v>322.6873236363636</v>
          </cell>
          <cell r="K1249">
            <v>99.247323636363603</v>
          </cell>
          <cell r="L1249">
            <v>0.44417885623148767</v>
          </cell>
          <cell r="M1249">
            <v>387.22478836363632</v>
          </cell>
        </row>
        <row r="1250">
          <cell r="A1250" t="str">
            <v>Loupe (matière minérale) MaxField Hight Mag 78 dioptries</v>
          </cell>
          <cell r="B1250" t="str">
            <v>OCULAR</v>
          </cell>
          <cell r="C1250">
            <v>41883</v>
          </cell>
          <cell r="D1250" t="str">
            <v>OIHM78M</v>
          </cell>
          <cell r="E1250" t="str">
            <v>8515-8078-10</v>
          </cell>
          <cell r="F1250" t="str">
            <v>Loupe (matière minérale) MaxField Hight Mag 78 dioptries</v>
          </cell>
          <cell r="G1250">
            <v>155.43</v>
          </cell>
          <cell r="H1250">
            <v>264.09192727272716</v>
          </cell>
          <cell r="I1250">
            <v>0.15</v>
          </cell>
          <cell r="J1250">
            <v>224.47813818181808</v>
          </cell>
          <cell r="K1250">
            <v>69.048138181818075</v>
          </cell>
          <cell r="L1250">
            <v>0.44423945301304812</v>
          </cell>
          <cell r="M1250">
            <v>269.37376581818171</v>
          </cell>
        </row>
        <row r="1251">
          <cell r="A1251" t="str">
            <v>Loupe (matière minérale) Ultra View, pour petite pupille, 132 dioptries</v>
          </cell>
          <cell r="B1251" t="str">
            <v>OCULAR</v>
          </cell>
          <cell r="C1251">
            <v>41883</v>
          </cell>
          <cell r="D1251" t="str">
            <v>OISP</v>
          </cell>
          <cell r="E1251" t="str">
            <v>8515-0132-00</v>
          </cell>
          <cell r="F1251" t="str">
            <v>Loupe (matière minérale) Ultra View, pour petite pupille, 132 dioptries</v>
          </cell>
          <cell r="G1251">
            <v>223.44</v>
          </cell>
          <cell r="H1251">
            <v>379.63214545454542</v>
          </cell>
          <cell r="I1251">
            <v>0.15</v>
          </cell>
          <cell r="J1251">
            <v>322.6873236363636</v>
          </cell>
          <cell r="K1251">
            <v>99.247323636363603</v>
          </cell>
          <cell r="L1251">
            <v>0.44417885623148767</v>
          </cell>
          <cell r="M1251">
            <v>387.22478836363632</v>
          </cell>
        </row>
        <row r="1252">
          <cell r="A1252" t="str">
            <v>Loupe Saxena Retina Grid 520</v>
          </cell>
          <cell r="B1252" t="str">
            <v>OCULAR</v>
          </cell>
          <cell r="C1252">
            <v>41883</v>
          </cell>
          <cell r="D1252" t="str">
            <v>OISRG520</v>
          </cell>
          <cell r="F1252" t="str">
            <v>Loupe Saxena Retina Grid 520</v>
          </cell>
          <cell r="G1252">
            <v>108.72727272727273</v>
          </cell>
          <cell r="H1252">
            <v>189.81607272727271</v>
          </cell>
          <cell r="I1252">
            <v>0.15</v>
          </cell>
          <cell r="J1252">
            <v>161.3436618181818</v>
          </cell>
          <cell r="K1252">
            <v>52.616389090909067</v>
          </cell>
          <cell r="L1252">
            <v>0.48392999999999975</v>
          </cell>
          <cell r="M1252">
            <v>193.61239418181816</v>
          </cell>
        </row>
        <row r="1253">
          <cell r="A1253" t="str">
            <v>Loupe (matière minérale) MaxField 90 dioptries</v>
          </cell>
          <cell r="B1253" t="str">
            <v>OCULAR</v>
          </cell>
          <cell r="C1253">
            <v>41883</v>
          </cell>
          <cell r="D1253" t="str">
            <v>OISTDM</v>
          </cell>
          <cell r="E1253" t="str">
            <v>8515-8090-00</v>
          </cell>
          <cell r="F1253" t="str">
            <v>Loupe (matière minérale) MaxField 90 dioptries</v>
          </cell>
          <cell r="G1253">
            <v>155.43</v>
          </cell>
          <cell r="H1253">
            <v>264.09192727272716</v>
          </cell>
          <cell r="I1253">
            <v>0.15</v>
          </cell>
          <cell r="J1253">
            <v>224.47813818181808</v>
          </cell>
          <cell r="K1253">
            <v>69.048138181818075</v>
          </cell>
          <cell r="L1253">
            <v>0.44423945301304812</v>
          </cell>
          <cell r="M1253">
            <v>269.37376581818171</v>
          </cell>
        </row>
        <row r="1254">
          <cell r="A1254" t="str">
            <v>Loupe (matière minérale) MaxField 90 dioptries avec anneau large</v>
          </cell>
          <cell r="B1254" t="str">
            <v>OCULAR</v>
          </cell>
          <cell r="C1254">
            <v>41883</v>
          </cell>
          <cell r="D1254" t="str">
            <v>OISTDMLR</v>
          </cell>
          <cell r="F1254" t="str">
            <v>Loupe (matière minérale) MaxField 90 dioptries avec anneau large</v>
          </cell>
          <cell r="G1254">
            <v>151.27272727272725</v>
          </cell>
          <cell r="H1254">
            <v>264.09192727272716</v>
          </cell>
          <cell r="I1254">
            <v>0.15</v>
          </cell>
          <cell r="J1254">
            <v>224.47813818181808</v>
          </cell>
          <cell r="K1254">
            <v>73.20541090909083</v>
          </cell>
          <cell r="L1254">
            <v>0.48392999999999953</v>
          </cell>
          <cell r="M1254">
            <v>269.37376581818171</v>
          </cell>
        </row>
        <row r="1255">
          <cell r="A1255" t="str">
            <v>Loupe MaxAC 20 D Autoclavable</v>
          </cell>
          <cell r="B1255" t="str">
            <v>OCULAR</v>
          </cell>
          <cell r="C1255">
            <v>41883</v>
          </cell>
          <cell r="D1255" t="str">
            <v>OI20A</v>
          </cell>
          <cell r="E1255" t="str">
            <v>8515-0012-20</v>
          </cell>
          <cell r="F1255" t="str">
            <v>Loupe MaxAC 20 D Autoclavable</v>
          </cell>
          <cell r="G1255">
            <v>223.44</v>
          </cell>
          <cell r="H1255">
            <v>379.63214545454542</v>
          </cell>
          <cell r="I1255">
            <v>0.15</v>
          </cell>
          <cell r="J1255">
            <v>322.6873236363636</v>
          </cell>
          <cell r="K1255">
            <v>99.247323636363603</v>
          </cell>
          <cell r="L1255">
            <v>0.44417885623148767</v>
          </cell>
          <cell r="M1255">
            <v>387.22478836363632</v>
          </cell>
        </row>
        <row r="1256">
          <cell r="A1256" t="str">
            <v>Loupe MaxAC 28 D Autoclavable</v>
          </cell>
          <cell r="B1256" t="str">
            <v>OCULAR</v>
          </cell>
          <cell r="C1256">
            <v>41883</v>
          </cell>
          <cell r="D1256" t="str">
            <v>OI28A</v>
          </cell>
          <cell r="E1256" t="str">
            <v>8515-0012-28</v>
          </cell>
          <cell r="F1256" t="str">
            <v>Loupe MaxAC 28 D Autoclavable</v>
          </cell>
          <cell r="G1256">
            <v>223.44</v>
          </cell>
          <cell r="H1256">
            <v>379.63214545454542</v>
          </cell>
          <cell r="I1256">
            <v>0.15</v>
          </cell>
          <cell r="J1256">
            <v>322.6873236363636</v>
          </cell>
          <cell r="K1256">
            <v>99.247323636363603</v>
          </cell>
          <cell r="L1256">
            <v>0.44417885623148767</v>
          </cell>
          <cell r="M1256">
            <v>387.22478836363632</v>
          </cell>
        </row>
        <row r="1257">
          <cell r="A1257" t="str">
            <v>Verre de LANDERS pour vitrectomie équatoriale II</v>
          </cell>
          <cell r="B1257" t="str">
            <v>OCULAR</v>
          </cell>
          <cell r="C1257">
            <v>41883</v>
          </cell>
          <cell r="D1257" t="str">
            <v>OLIVEQ2</v>
          </cell>
          <cell r="E1257" t="str">
            <v>8515-0007-02</v>
          </cell>
          <cell r="F1257" t="str">
            <v>Verre de LANDERS pour vitrectomie équatoriale II</v>
          </cell>
          <cell r="G1257">
            <v>493.02</v>
          </cell>
          <cell r="H1257">
            <v>837.66658181818173</v>
          </cell>
          <cell r="I1257">
            <v>0.15</v>
          </cell>
          <cell r="J1257">
            <v>712.0165945454545</v>
          </cell>
          <cell r="K1257">
            <v>218.99659454545451</v>
          </cell>
          <cell r="L1257">
            <v>0.44419413927519069</v>
          </cell>
          <cell r="M1257">
            <v>854.41991345454539</v>
          </cell>
        </row>
        <row r="1258">
          <cell r="A1258" t="str">
            <v>Verre de LANDERS à champ large pour vitrectomie</v>
          </cell>
          <cell r="B1258" t="str">
            <v>OCULAR</v>
          </cell>
          <cell r="C1258">
            <v>41883</v>
          </cell>
          <cell r="D1258" t="str">
            <v>OLIVWF</v>
          </cell>
          <cell r="E1258" t="str">
            <v>8515-0007-01</v>
          </cell>
          <cell r="F1258" t="str">
            <v>Verre de LANDERS à champ large pour vitrectomie</v>
          </cell>
          <cell r="G1258">
            <v>493.02</v>
          </cell>
          <cell r="H1258">
            <v>837.66658181818173</v>
          </cell>
          <cell r="I1258">
            <v>0.15</v>
          </cell>
          <cell r="J1258">
            <v>712.0165945454545</v>
          </cell>
          <cell r="K1258">
            <v>218.99659454545451</v>
          </cell>
          <cell r="L1258">
            <v>0.44419413927519069</v>
          </cell>
          <cell r="M1258">
            <v>854.41991345454539</v>
          </cell>
        </row>
        <row r="1259">
          <cell r="A1259" t="str">
            <v>Verre de WOLDOFF à fort grossissement pour vitrectomie</v>
          </cell>
          <cell r="B1259" t="str">
            <v>OCULAR</v>
          </cell>
          <cell r="C1259">
            <v>41883</v>
          </cell>
          <cell r="D1259" t="str">
            <v>OWIVHM</v>
          </cell>
          <cell r="E1259" t="str">
            <v>8515-0000-23</v>
          </cell>
          <cell r="F1259" t="str">
            <v>Verre de WOLDOFF à fort grossissement pour vitrectomie</v>
          </cell>
          <cell r="G1259">
            <v>493.02</v>
          </cell>
          <cell r="H1259">
            <v>837.66658181818173</v>
          </cell>
          <cell r="I1259">
            <v>0.15</v>
          </cell>
          <cell r="J1259">
            <v>712.0165945454545</v>
          </cell>
          <cell r="K1259">
            <v>218.99659454545451</v>
          </cell>
          <cell r="L1259">
            <v>0.44419413927519069</v>
          </cell>
          <cell r="M1259">
            <v>854.41991345454539</v>
          </cell>
        </row>
        <row r="1260">
          <cell r="A1260" t="str">
            <v>Verre de LANDERS non-autoclavable pour vitrectomie équatoriale</v>
          </cell>
          <cell r="B1260" t="str">
            <v>OCULAR</v>
          </cell>
          <cell r="C1260">
            <v>41883</v>
          </cell>
          <cell r="D1260" t="str">
            <v>OLIVEQNA</v>
          </cell>
          <cell r="E1260" t="str">
            <v>8515-0007-00</v>
          </cell>
          <cell r="F1260" t="str">
            <v>Verre de LANDERS non-autoclavable pour vitrectomie équatoriale</v>
          </cell>
          <cell r="G1260">
            <v>442.01</v>
          </cell>
          <cell r="H1260">
            <v>751.01141818181816</v>
          </cell>
          <cell r="I1260">
            <v>0.15</v>
          </cell>
          <cell r="J1260">
            <v>638.35970545454541</v>
          </cell>
          <cell r="K1260">
            <v>196.34970545454541</v>
          </cell>
          <cell r="L1260">
            <v>0.44422005261090342</v>
          </cell>
          <cell r="M1260">
            <v>766.03164654545446</v>
          </cell>
        </row>
        <row r="1261">
          <cell r="A1261" t="str">
            <v>Verre de LANDERS, non-autoclavable, à champ large pour vitrectomie</v>
          </cell>
          <cell r="B1261" t="str">
            <v>OCULAR</v>
          </cell>
          <cell r="C1261">
            <v>41883</v>
          </cell>
          <cell r="D1261" t="str">
            <v>OLIVWFNA</v>
          </cell>
          <cell r="E1261" t="str">
            <v>8515-0007-03</v>
          </cell>
          <cell r="F1261" t="str">
            <v>Verre de LANDERS, non-autoclavable, à champ large pour vitrectomie</v>
          </cell>
          <cell r="G1261">
            <v>442.01</v>
          </cell>
          <cell r="H1261">
            <v>751.01141818181816</v>
          </cell>
          <cell r="I1261">
            <v>0.15</v>
          </cell>
          <cell r="J1261">
            <v>638.35970545454541</v>
          </cell>
          <cell r="K1261">
            <v>196.34970545454541</v>
          </cell>
          <cell r="L1261">
            <v>0.44422005261090342</v>
          </cell>
          <cell r="M1261">
            <v>766.03164654545446</v>
          </cell>
        </row>
        <row r="1262">
          <cell r="A1262" t="str">
            <v>Verre de WOLDOFF, non-autoclavable, à fort grossissement pour vitrectomie</v>
          </cell>
          <cell r="B1262" t="str">
            <v>OCULAR</v>
          </cell>
          <cell r="C1262">
            <v>41883</v>
          </cell>
          <cell r="D1262" t="str">
            <v>OWIVHMNA</v>
          </cell>
          <cell r="F1262" t="str">
            <v>Verre de WOLDOFF, non-autoclavable, à fort grossissement pour vitrectomie</v>
          </cell>
          <cell r="G1262">
            <v>430.18181818181819</v>
          </cell>
          <cell r="H1262">
            <v>751.01141818181816</v>
          </cell>
          <cell r="I1262">
            <v>0.15</v>
          </cell>
          <cell r="J1262">
            <v>638.35970545454541</v>
          </cell>
          <cell r="K1262">
            <v>208.17788727272722</v>
          </cell>
          <cell r="L1262">
            <v>0.48392999999999986</v>
          </cell>
          <cell r="M1262">
            <v>766.03164654545446</v>
          </cell>
        </row>
        <row r="1263">
          <cell r="A1263" t="str">
            <v>Manche support verres Landers pour vitrectomie</v>
          </cell>
          <cell r="B1263" t="str">
            <v>OCULAR</v>
          </cell>
          <cell r="C1263">
            <v>41883</v>
          </cell>
          <cell r="D1263" t="str">
            <v>OLIVH</v>
          </cell>
          <cell r="E1263" t="str">
            <v>8515-5007-00</v>
          </cell>
          <cell r="F1263" t="str">
            <v>Manche support verres Landers pour vitrectomie</v>
          </cell>
          <cell r="G1263">
            <v>34</v>
          </cell>
          <cell r="H1263">
            <v>57.770109090909074</v>
          </cell>
          <cell r="I1263">
            <v>0.15</v>
          </cell>
          <cell r="J1263">
            <v>49.104592727272717</v>
          </cell>
          <cell r="K1263">
            <v>15.104592727272717</v>
          </cell>
          <cell r="L1263">
            <v>0.44425272727272697</v>
          </cell>
          <cell r="M1263">
            <v>58.925511272727256</v>
          </cell>
        </row>
        <row r="1264">
          <cell r="A1264" t="str">
            <v>Kit pour vitrectomie comprenant un verre de LANDERS pour vitréctomie équatoriale II et un verre de WOLDOFF à fort grossissement</v>
          </cell>
          <cell r="B1264" t="str">
            <v>OCULAR</v>
          </cell>
          <cell r="C1264">
            <v>41883</v>
          </cell>
          <cell r="D1264" t="str">
            <v>OLIVEH</v>
          </cell>
          <cell r="F1264" t="str">
            <v>Kit pour vitrectomie comprenant un verre de LANDERS pour vitréctomie équatoriale II et un verre de WOLDOFF à fort grossissement</v>
          </cell>
          <cell r="G1264">
            <v>926.5454545454545</v>
          </cell>
          <cell r="H1264">
            <v>1617.5630545454542</v>
          </cell>
          <cell r="I1264">
            <v>0.15</v>
          </cell>
          <cell r="J1264">
            <v>1374.9285963636362</v>
          </cell>
          <cell r="K1264">
            <v>448.38314181818168</v>
          </cell>
          <cell r="L1264">
            <v>0.48392999999999986</v>
          </cell>
          <cell r="M1264">
            <v>1649.9143156363634</v>
          </cell>
        </row>
        <row r="1265">
          <cell r="A1265" t="str">
            <v>Kit pour vitrectomie comprenant un verre de LANDERS à large champ et un verre de LANDERS pour vitrectomie équatoriale II</v>
          </cell>
          <cell r="B1265" t="str">
            <v>OCULAR</v>
          </cell>
          <cell r="C1265">
            <v>41883</v>
          </cell>
          <cell r="D1265" t="str">
            <v>OLIVWE</v>
          </cell>
          <cell r="F1265" t="str">
            <v>Kit pour vitrectomie comprenant un verre de LANDERS à large champ et un verre de LANDERS pour vitrectomie équatoriale II</v>
          </cell>
          <cell r="G1265">
            <v>926.5454545454545</v>
          </cell>
          <cell r="H1265">
            <v>1617.5630545454542</v>
          </cell>
          <cell r="I1265">
            <v>0.15</v>
          </cell>
          <cell r="J1265">
            <v>1374.9285963636362</v>
          </cell>
          <cell r="K1265">
            <v>448.38314181818168</v>
          </cell>
          <cell r="L1265">
            <v>0.48392999999999986</v>
          </cell>
          <cell r="M1265">
            <v>1649.9143156363634</v>
          </cell>
        </row>
        <row r="1266">
          <cell r="A1266" t="str">
            <v>Kit pour vitrectomie comprenant un verre de LANDERS à large champ et un verre de WOLDOFF à fort grossissement</v>
          </cell>
          <cell r="B1266" t="str">
            <v>OCULAR</v>
          </cell>
          <cell r="C1266">
            <v>41883</v>
          </cell>
          <cell r="D1266" t="str">
            <v>OLIVWH</v>
          </cell>
          <cell r="F1266" t="str">
            <v>Kit pour vitrectomie comprenant un verre de LANDERS à large champ et un verre de WOLDOFF à fort grossissement</v>
          </cell>
          <cell r="G1266">
            <v>926.5454545454545</v>
          </cell>
          <cell r="H1266">
            <v>1617.5630545454542</v>
          </cell>
          <cell r="I1266">
            <v>0.15</v>
          </cell>
          <cell r="J1266">
            <v>1374.9285963636362</v>
          </cell>
          <cell r="K1266">
            <v>448.38314181818168</v>
          </cell>
          <cell r="L1266">
            <v>0.48392999999999986</v>
          </cell>
          <cell r="M1266">
            <v>1649.9143156363634</v>
          </cell>
        </row>
        <row r="1267">
          <cell r="A1267" t="str">
            <v>Kit de 3 verres pour vitrectomie (verre de LANDERS à large champ, verre de LANDERS pour vitréctomie équatoriale II et un verre de WOLDOFF à fort grossissement)</v>
          </cell>
          <cell r="B1267" t="str">
            <v>OCULAR</v>
          </cell>
          <cell r="C1267">
            <v>41883</v>
          </cell>
          <cell r="D1267" t="str">
            <v>OLIVWEH</v>
          </cell>
          <cell r="F1267" t="str">
            <v>Kit de 3 verres pour vitrectomie (verre de LANDERS à large champ, verre de LANDERS pour vitréctomie équatoriale II et un verre de WOLDOFF à fort grossissement)</v>
          </cell>
          <cell r="G1267">
            <v>1340.181818181818</v>
          </cell>
          <cell r="H1267">
            <v>2339.6894181818179</v>
          </cell>
          <cell r="I1267">
            <v>0.15</v>
          </cell>
          <cell r="J1267">
            <v>1988.7360054545452</v>
          </cell>
          <cell r="K1267">
            <v>648.55418727272718</v>
          </cell>
          <cell r="L1267">
            <v>0.48392999999999997</v>
          </cell>
          <cell r="M1267">
            <v>2386.4832065454543</v>
          </cell>
        </row>
        <row r="1268">
          <cell r="A1268" t="str">
            <v>Kit de verres non-autoclavables pour vitrectomie comprenant un verre de LANDERS pour vitréctomie équatoriale II et un verre de WOLDOFF à fort grossissement</v>
          </cell>
          <cell r="B1268" t="str">
            <v>OCULAR</v>
          </cell>
          <cell r="C1268">
            <v>41883</v>
          </cell>
          <cell r="D1268" t="str">
            <v>OLIVEHNA</v>
          </cell>
          <cell r="F1268" t="str">
            <v>Kit de verres non-autoclavables pour vitrectomie comprenant un verre de LANDERS pour vitréctomie équatoriale II et un verre de WOLDOFF à fort grossissement</v>
          </cell>
          <cell r="G1268">
            <v>827.27272727272725</v>
          </cell>
          <cell r="H1268">
            <v>1444.2527272727273</v>
          </cell>
          <cell r="I1268">
            <v>0.15</v>
          </cell>
          <cell r="J1268">
            <v>1227.6148181818182</v>
          </cell>
          <cell r="K1268">
            <v>400.34209090909098</v>
          </cell>
          <cell r="L1268">
            <v>0.48393000000000008</v>
          </cell>
          <cell r="M1268">
            <v>1473.1377818181818</v>
          </cell>
        </row>
        <row r="1269">
          <cell r="A1269" t="str">
            <v>Kit de verres non-autoclavables pour vitrectomie comprenant un verre de LANDERS à large champ et un verre de LANDERS pour vitrectomie équatoriale II</v>
          </cell>
          <cell r="B1269" t="str">
            <v>OCULAR</v>
          </cell>
          <cell r="C1269">
            <v>41883</v>
          </cell>
          <cell r="D1269" t="str">
            <v>OLIVWENA</v>
          </cell>
          <cell r="F1269" t="str">
            <v>Kit de verres non-autoclavables pour vitrectomie comprenant un verre de LANDERS à large champ et un verre de LANDERS pour vitrectomie équatoriale II</v>
          </cell>
          <cell r="G1269">
            <v>827.27272727272725</v>
          </cell>
          <cell r="H1269">
            <v>1444.2527272727273</v>
          </cell>
          <cell r="I1269">
            <v>0.15</v>
          </cell>
          <cell r="J1269">
            <v>1227.6148181818182</v>
          </cell>
          <cell r="K1269">
            <v>400.34209090909098</v>
          </cell>
          <cell r="L1269">
            <v>0.48393000000000008</v>
          </cell>
          <cell r="M1269">
            <v>1473.1377818181818</v>
          </cell>
        </row>
        <row r="1270">
          <cell r="A1270" t="str">
            <v>Kit de verres non-autoclavables pour vitrectomie comprenant un verre de LANDERS à large champ et un verre de WOLDOFF à fort grossissement</v>
          </cell>
          <cell r="B1270" t="str">
            <v>OCULAR</v>
          </cell>
          <cell r="C1270">
            <v>41883</v>
          </cell>
          <cell r="D1270" t="str">
            <v>OLIVWHNA</v>
          </cell>
          <cell r="F1270" t="str">
            <v>Kit de verres non-autoclavables pour vitrectomie comprenant un verre de LANDERS à large champ et un verre de WOLDOFF à fort grossissement</v>
          </cell>
          <cell r="G1270">
            <v>827.27272727272725</v>
          </cell>
          <cell r="H1270">
            <v>1444.2527272727273</v>
          </cell>
          <cell r="I1270">
            <v>0.15</v>
          </cell>
          <cell r="J1270">
            <v>1227.6148181818182</v>
          </cell>
          <cell r="K1270">
            <v>400.34209090909098</v>
          </cell>
          <cell r="L1270">
            <v>0.48393000000000008</v>
          </cell>
          <cell r="M1270">
            <v>1473.1377818181818</v>
          </cell>
        </row>
        <row r="1271">
          <cell r="A1271" t="str">
            <v>Kit de 3 verres non-autoclavables pour vitrectomie (verre de LANDERS à large champ, verre de LANDERS pour vitréctomie équatoriale II et un verre de WOLDOFF à fort grossissement)</v>
          </cell>
          <cell r="B1271" t="str">
            <v>OCULAR</v>
          </cell>
          <cell r="C1271">
            <v>41883</v>
          </cell>
          <cell r="D1271" t="str">
            <v>OLIVWEHNA</v>
          </cell>
          <cell r="F1271" t="str">
            <v>Kit de 3 verres non-autoclavables pour vitrectomie (verre de LANDERS à large champ, verre de LANDERS pour vitréctomie équatoriale II et un verre de WOLDOFF à fort grossissement)</v>
          </cell>
          <cell r="G1271">
            <v>1191.2727272727273</v>
          </cell>
          <cell r="H1271">
            <v>2079.723927272727</v>
          </cell>
          <cell r="I1271">
            <v>0.15</v>
          </cell>
          <cell r="J1271">
            <v>1767.7653381818179</v>
          </cell>
          <cell r="K1271">
            <v>576.49261090909067</v>
          </cell>
          <cell r="L1271">
            <v>0.4839299999999998</v>
          </cell>
          <cell r="M1271">
            <v>2121.3184058181814</v>
          </cell>
        </row>
        <row r="1272">
          <cell r="A1272" t="str">
            <v>Lentille biconcave de LANDERS avec infusion pour vitrectomie</v>
          </cell>
          <cell r="B1272" t="str">
            <v>OCULAR</v>
          </cell>
          <cell r="C1272">
            <v>41883</v>
          </cell>
          <cell r="D1272" t="str">
            <v>OBVI</v>
          </cell>
          <cell r="F1272" t="str">
            <v>Lentille biconcave de LANDERS avec infusion pour vitrectomie</v>
          </cell>
          <cell r="G1272">
            <v>330.90909090909093</v>
          </cell>
          <cell r="H1272">
            <v>577.70109090909091</v>
          </cell>
          <cell r="I1272">
            <v>0.15</v>
          </cell>
          <cell r="J1272">
            <v>491.04592727272728</v>
          </cell>
          <cell r="K1272">
            <v>160.13683636363635</v>
          </cell>
          <cell r="L1272">
            <v>0.48392999999999992</v>
          </cell>
          <cell r="M1272">
            <v>589.25511272727272</v>
          </cell>
        </row>
        <row r="1273">
          <cell r="A1273" t="str">
            <v>Kératoprothèse temporaire de COBO (6,5 mm)</v>
          </cell>
          <cell r="B1273" t="str">
            <v>OCULAR</v>
          </cell>
          <cell r="C1273">
            <v>41883</v>
          </cell>
          <cell r="D1273" t="str">
            <v>OCTK6.5</v>
          </cell>
          <cell r="F1273" t="str">
            <v>Kératoprothèse temporaire de COBO (6,5 mm)</v>
          </cell>
          <cell r="G1273">
            <v>446.72727272727269</v>
          </cell>
          <cell r="H1273">
            <v>779.89647272727257</v>
          </cell>
          <cell r="I1273">
            <v>0.15</v>
          </cell>
          <cell r="J1273">
            <v>662.91200181818169</v>
          </cell>
          <cell r="K1273">
            <v>216.184729090909</v>
          </cell>
          <cell r="L1273">
            <v>0.48392999999999986</v>
          </cell>
          <cell r="M1273">
            <v>795.49440218181803</v>
          </cell>
        </row>
        <row r="1274">
          <cell r="A1274" t="str">
            <v>Boite de 10 verres à vitrectomie à usage unique - Wide field</v>
          </cell>
          <cell r="B1274" t="str">
            <v>OCULAR</v>
          </cell>
          <cell r="C1274">
            <v>41883</v>
          </cell>
          <cell r="D1274" t="str">
            <v>ODVW</v>
          </cell>
          <cell r="F1274" t="str">
            <v>Boite de 10 verres à vitrectomie à usage unique - Wide field</v>
          </cell>
          <cell r="G1274">
            <v>198.54545454545453</v>
          </cell>
          <cell r="H1274">
            <v>346.6206545454545</v>
          </cell>
          <cell r="I1274">
            <v>0.15</v>
          </cell>
          <cell r="J1274">
            <v>294.6275563636363</v>
          </cell>
          <cell r="K1274">
            <v>96.082101818181769</v>
          </cell>
          <cell r="L1274">
            <v>0.4839299999999998</v>
          </cell>
          <cell r="M1274">
            <v>353.55306763636355</v>
          </cell>
        </row>
        <row r="1275">
          <cell r="A1275" t="str">
            <v>Boite de 10 verres à vitrectomie à usage unique - prisme 30°</v>
          </cell>
          <cell r="B1275" t="str">
            <v>OCULAR</v>
          </cell>
          <cell r="C1275">
            <v>41883</v>
          </cell>
          <cell r="D1275" t="str">
            <v>ODV3P</v>
          </cell>
          <cell r="E1275" t="str">
            <v>8204-8008-30</v>
          </cell>
          <cell r="F1275" t="str">
            <v>Boite de 10 verres à vitrectomie à usage unique - prisme 30°</v>
          </cell>
          <cell r="G1275">
            <v>292.41000000000003</v>
          </cell>
          <cell r="H1275">
            <v>358.57309090909092</v>
          </cell>
          <cell r="I1275">
            <v>0.15</v>
          </cell>
          <cell r="J1275">
            <v>304.78712727272728</v>
          </cell>
          <cell r="K1275">
            <v>12.37712727272725</v>
          </cell>
          <cell r="L1275">
            <v>4.232798903159006E-2</v>
          </cell>
          <cell r="M1275">
            <v>365.74455272727272</v>
          </cell>
        </row>
        <row r="1276">
          <cell r="A1276" t="str">
            <v>Boite de 10 verres à vitrectomie à usage unique - plat</v>
          </cell>
          <cell r="B1276" t="str">
            <v>OCULAR</v>
          </cell>
          <cell r="C1276">
            <v>41883</v>
          </cell>
          <cell r="D1276" t="str">
            <v>ODVF</v>
          </cell>
          <cell r="E1276" t="str">
            <v>8204-8008-00</v>
          </cell>
          <cell r="F1276" t="str">
            <v>Boite de 10 verres à vitrectomie à usage unique - plat</v>
          </cell>
          <cell r="G1276">
            <v>204.01</v>
          </cell>
          <cell r="H1276">
            <v>346.6206545454545</v>
          </cell>
          <cell r="I1276">
            <v>0.15</v>
          </cell>
          <cell r="J1276">
            <v>294.6275563636363</v>
          </cell>
          <cell r="K1276">
            <v>90.617556363636311</v>
          </cell>
          <cell r="L1276">
            <v>0.44418193404066619</v>
          </cell>
          <cell r="M1276">
            <v>353.55306763636355</v>
          </cell>
        </row>
        <row r="1277">
          <cell r="A1277" t="str">
            <v>Boite de 10 verres à vitrectomie à usage unique - biconcave</v>
          </cell>
          <cell r="B1277" t="str">
            <v>OCULAR</v>
          </cell>
          <cell r="C1277">
            <v>41883</v>
          </cell>
          <cell r="D1277" t="str">
            <v>ODVB</v>
          </cell>
          <cell r="E1277" t="str">
            <v>8204-8008-20</v>
          </cell>
          <cell r="F1277" t="str">
            <v>Boite de 10 verres à vitrectomie à usage unique - biconcave</v>
          </cell>
          <cell r="G1277">
            <v>204.01</v>
          </cell>
          <cell r="H1277">
            <v>346.6206545454545</v>
          </cell>
          <cell r="I1277">
            <v>0.15</v>
          </cell>
          <cell r="J1277">
            <v>294.6275563636363</v>
          </cell>
          <cell r="K1277">
            <v>90.617556363636311</v>
          </cell>
          <cell r="L1277">
            <v>0.44418193404066619</v>
          </cell>
          <cell r="M1277">
            <v>353.55306763636355</v>
          </cell>
        </row>
        <row r="1278">
          <cell r="A1278" t="str">
            <v>Kératoprothèse temporaire de LANDERS à champ large (7,2 mm)</v>
          </cell>
          <cell r="B1278" t="str">
            <v>OCULAR</v>
          </cell>
          <cell r="C1278">
            <v>41883</v>
          </cell>
          <cell r="D1278" t="str">
            <v>OLTK7.2</v>
          </cell>
          <cell r="F1278" t="str">
            <v>Kératoprothèse temporaire de LANDERS à champ large (7,2 mm)</v>
          </cell>
          <cell r="G1278">
            <v>297.81818181818181</v>
          </cell>
          <cell r="H1278">
            <v>519.93098181818175</v>
          </cell>
          <cell r="I1278">
            <v>0.15</v>
          </cell>
          <cell r="J1278">
            <v>441.94133454545448</v>
          </cell>
          <cell r="K1278">
            <v>144.12315272727267</v>
          </cell>
          <cell r="L1278">
            <v>0.4839299999999998</v>
          </cell>
          <cell r="M1278">
            <v>530.32960145454535</v>
          </cell>
        </row>
        <row r="1279">
          <cell r="A1279" t="str">
            <v>Kératoprothèse temporaire de LANDERS à champ large (8,2 mm)</v>
          </cell>
          <cell r="B1279" t="str">
            <v>OCULAR</v>
          </cell>
          <cell r="C1279">
            <v>41883</v>
          </cell>
          <cell r="D1279" t="str">
            <v>OLTK8.2</v>
          </cell>
          <cell r="F1279" t="str">
            <v>Kératoprothèse temporaire de LANDERS à champ large (8,2 mm)</v>
          </cell>
          <cell r="G1279">
            <v>297.81818181818181</v>
          </cell>
          <cell r="H1279">
            <v>519.93098181818175</v>
          </cell>
          <cell r="I1279">
            <v>0.15</v>
          </cell>
          <cell r="J1279">
            <v>441.94133454545448</v>
          </cell>
          <cell r="K1279">
            <v>144.12315272727267</v>
          </cell>
          <cell r="L1279">
            <v>0.4839299999999998</v>
          </cell>
          <cell r="M1279">
            <v>530.32960145454535</v>
          </cell>
        </row>
        <row r="1280">
          <cell r="A1280" t="str">
            <v>Lentille annulaire de LANDERS pour vitrectomie</v>
          </cell>
          <cell r="B1280" t="str">
            <v>OCULAR</v>
          </cell>
          <cell r="C1280">
            <v>41883</v>
          </cell>
          <cell r="D1280" t="str">
            <v>OLV1</v>
          </cell>
          <cell r="E1280" t="str">
            <v>8515-8007-00</v>
          </cell>
          <cell r="F1280" t="str">
            <v>Lentille annulaire de LANDERS pour vitrectomie</v>
          </cell>
          <cell r="G1280">
            <v>125.8</v>
          </cell>
          <cell r="H1280">
            <v>213.74940363636361</v>
          </cell>
          <cell r="I1280">
            <v>0.15</v>
          </cell>
          <cell r="J1280">
            <v>181.68699309090908</v>
          </cell>
          <cell r="K1280">
            <v>55.886993090909087</v>
          </cell>
          <cell r="L1280">
            <v>0.44425272727272724</v>
          </cell>
          <cell r="M1280">
            <v>218.02439170909091</v>
          </cell>
        </row>
        <row r="1281">
          <cell r="A1281" t="str">
            <v>Anneau irrigateur de LANDERS pour vitrectomie</v>
          </cell>
          <cell r="B1281" t="str">
            <v>OCULAR</v>
          </cell>
          <cell r="C1281">
            <v>41883</v>
          </cell>
          <cell r="D1281" t="str">
            <v>OLV1IR</v>
          </cell>
          <cell r="E1281" t="str">
            <v>8204-8000-28</v>
          </cell>
          <cell r="F1281" t="str">
            <v>Anneau irrigateur de LANDERS pour vitrectomie</v>
          </cell>
          <cell r="G1281">
            <v>132.6</v>
          </cell>
          <cell r="H1281">
            <v>225.30342545454545</v>
          </cell>
          <cell r="I1281">
            <v>0.15</v>
          </cell>
          <cell r="J1281">
            <v>191.50791163636364</v>
          </cell>
          <cell r="K1281">
            <v>58.90791163636365</v>
          </cell>
          <cell r="L1281">
            <v>0.44425272727272741</v>
          </cell>
          <cell r="M1281">
            <v>229.80949396363636</v>
          </cell>
        </row>
        <row r="1282">
          <cell r="A1282" t="str">
            <v>Anneau de fixation</v>
          </cell>
          <cell r="B1282" t="str">
            <v>OCULAR</v>
          </cell>
          <cell r="C1282">
            <v>41883</v>
          </cell>
          <cell r="D1282" t="str">
            <v>OLV14P</v>
          </cell>
          <cell r="E1282" t="str">
            <v>8204-8000-27</v>
          </cell>
          <cell r="F1282" t="str">
            <v>Anneau de fixation</v>
          </cell>
          <cell r="G1282">
            <v>125.8</v>
          </cell>
          <cell r="H1282">
            <v>213.74940363636361</v>
          </cell>
          <cell r="I1282">
            <v>0.15</v>
          </cell>
          <cell r="J1282">
            <v>181.68699309090908</v>
          </cell>
          <cell r="K1282">
            <v>55.886993090909087</v>
          </cell>
          <cell r="L1282">
            <v>0.44425272727272724</v>
          </cell>
          <cell r="M1282">
            <v>218.02439170909091</v>
          </cell>
        </row>
        <row r="1283">
          <cell r="A1283" t="str">
            <v>Lentille annulaire avec encoches de LANDERS avec irragateur</v>
          </cell>
          <cell r="B1283" t="str">
            <v>OCULAR</v>
          </cell>
          <cell r="C1283">
            <v>41883</v>
          </cell>
          <cell r="D1283" t="str">
            <v>OLV1IN</v>
          </cell>
          <cell r="F1283" t="str">
            <v>Lentille annulaire avec encoches de LANDERS avec irragateur</v>
          </cell>
          <cell r="G1283">
            <v>129.05454545454546</v>
          </cell>
          <cell r="H1283">
            <v>225.30342545454545</v>
          </cell>
          <cell r="I1283">
            <v>0.15</v>
          </cell>
          <cell r="J1283">
            <v>191.50791163636364</v>
          </cell>
          <cell r="K1283">
            <v>62.453366181818183</v>
          </cell>
          <cell r="L1283">
            <v>0.48392999999999997</v>
          </cell>
          <cell r="M1283">
            <v>229.80949396363636</v>
          </cell>
        </row>
        <row r="1284">
          <cell r="A1284" t="str">
            <v>Lentille annulaire avec encoches de LANDERS pour vitréctomie</v>
          </cell>
          <cell r="B1284" t="str">
            <v>OCULAR</v>
          </cell>
          <cell r="C1284">
            <v>41883</v>
          </cell>
          <cell r="D1284" t="str">
            <v>OLV1TN</v>
          </cell>
          <cell r="E1284" t="str">
            <v>8515-0007-04</v>
          </cell>
          <cell r="F1284" t="str">
            <v>Lentille annulaire avec encoches de LANDERS pour vitréctomie</v>
          </cell>
          <cell r="G1284">
            <v>125.8</v>
          </cell>
          <cell r="H1284">
            <v>213.74940363636361</v>
          </cell>
          <cell r="I1284">
            <v>0.15</v>
          </cell>
          <cell r="J1284">
            <v>181.68699309090908</v>
          </cell>
          <cell r="K1284">
            <v>55.886993090909087</v>
          </cell>
          <cell r="L1284">
            <v>0.44425272727272724</v>
          </cell>
          <cell r="M1284">
            <v>218.02439170909091</v>
          </cell>
        </row>
        <row r="1285">
          <cell r="A1285" t="str">
            <v>Anneau de silicone selon LANDERS</v>
          </cell>
          <cell r="B1285" t="str">
            <v>OCULAR</v>
          </cell>
          <cell r="C1285">
            <v>41883</v>
          </cell>
          <cell r="D1285" t="str">
            <v>OLV1S</v>
          </cell>
          <cell r="E1285" t="str">
            <v>8515-8007-01</v>
          </cell>
          <cell r="F1285" t="str">
            <v>Anneau de silicone selon LANDERS</v>
          </cell>
          <cell r="G1285">
            <v>68</v>
          </cell>
          <cell r="H1285">
            <v>115.54021818181815</v>
          </cell>
          <cell r="I1285">
            <v>0.15</v>
          </cell>
          <cell r="J1285">
            <v>98.209185454545434</v>
          </cell>
          <cell r="K1285">
            <v>30.209185454545434</v>
          </cell>
          <cell r="L1285">
            <v>0.44425272727272697</v>
          </cell>
          <cell r="M1285">
            <v>117.85102254545451</v>
          </cell>
        </row>
        <row r="1286">
          <cell r="A1286" t="str">
            <v>Lentille biconcave de 83 dioptries de LANDERS</v>
          </cell>
          <cell r="B1286" t="str">
            <v>OCULAR</v>
          </cell>
          <cell r="C1286">
            <v>41883</v>
          </cell>
          <cell r="D1286" t="str">
            <v>OLV2</v>
          </cell>
          <cell r="E1286" t="str">
            <v>8515-0007-83</v>
          </cell>
          <cell r="F1286" t="str">
            <v>Lentille biconcave de 83 dioptries de LANDERS</v>
          </cell>
          <cell r="G1286">
            <v>214.21</v>
          </cell>
          <cell r="H1286">
            <v>363.95168727272721</v>
          </cell>
          <cell r="I1286">
            <v>0.15</v>
          </cell>
          <cell r="J1286">
            <v>309.35893418181814</v>
          </cell>
          <cell r="K1286">
            <v>95.148934181818134</v>
          </cell>
          <cell r="L1286">
            <v>0.44418530498958092</v>
          </cell>
          <cell r="M1286">
            <v>371.23072101818178</v>
          </cell>
        </row>
        <row r="1287">
          <cell r="A1287" t="str">
            <v>Lentille HRI biconcave de 90 dioptries</v>
          </cell>
          <cell r="B1287" t="str">
            <v>OCULAR</v>
          </cell>
          <cell r="C1287">
            <v>41883</v>
          </cell>
          <cell r="D1287" t="str">
            <v>OLV2HRI</v>
          </cell>
          <cell r="E1287" t="str">
            <v>8515-0000-18</v>
          </cell>
          <cell r="F1287" t="str">
            <v>Lentille HRI biconcave de 90 dioptries</v>
          </cell>
          <cell r="G1287">
            <v>231.21</v>
          </cell>
          <cell r="H1287">
            <v>392.83674181818179</v>
          </cell>
          <cell r="I1287">
            <v>0.15</v>
          </cell>
          <cell r="J1287">
            <v>333.91123054545454</v>
          </cell>
          <cell r="K1287">
            <v>102.70123054545454</v>
          </cell>
          <cell r="L1287">
            <v>0.4441902622959843</v>
          </cell>
          <cell r="M1287">
            <v>400.69347665454546</v>
          </cell>
        </row>
        <row r="1288">
          <cell r="A1288" t="str">
            <v>Lentille grossissante de Machemer</v>
          </cell>
          <cell r="B1288" t="str">
            <v>OCULAR</v>
          </cell>
          <cell r="C1288">
            <v>41883</v>
          </cell>
          <cell r="D1288" t="str">
            <v>OLV3</v>
          </cell>
          <cell r="E1288" t="str">
            <v>8515-0013-00</v>
          </cell>
          <cell r="F1288" t="str">
            <v>Lentille grossissante de Machemer</v>
          </cell>
          <cell r="G1288">
            <v>214.21</v>
          </cell>
          <cell r="H1288">
            <v>363.95168727272721</v>
          </cell>
          <cell r="I1288">
            <v>0.15</v>
          </cell>
          <cell r="J1288">
            <v>309.35893418181814</v>
          </cell>
          <cell r="K1288">
            <v>95.148934181818134</v>
          </cell>
          <cell r="L1288">
            <v>0.44418530498958092</v>
          </cell>
          <cell r="M1288">
            <v>371.23072101818178</v>
          </cell>
        </row>
        <row r="1289">
          <cell r="A1289" t="str">
            <v>Lentille grossissante de LANDERS</v>
          </cell>
          <cell r="B1289" t="str">
            <v>OCULAR</v>
          </cell>
          <cell r="C1289">
            <v>41883</v>
          </cell>
          <cell r="D1289" t="str">
            <v>OLV3HRI</v>
          </cell>
          <cell r="E1289" t="str">
            <v>8515-0007-05</v>
          </cell>
          <cell r="F1289" t="str">
            <v>Lentille grossissante de LANDERS</v>
          </cell>
          <cell r="G1289">
            <v>231.21</v>
          </cell>
          <cell r="H1289">
            <v>392.83674181818179</v>
          </cell>
          <cell r="I1289">
            <v>0.15</v>
          </cell>
          <cell r="J1289">
            <v>333.91123054545454</v>
          </cell>
          <cell r="K1289">
            <v>102.70123054545454</v>
          </cell>
          <cell r="L1289">
            <v>0.4441902622959843</v>
          </cell>
          <cell r="M1289">
            <v>400.69347665454546</v>
          </cell>
        </row>
        <row r="1290">
          <cell r="A1290" t="str">
            <v>Lentille à champ large de PEYMAN</v>
          </cell>
          <cell r="B1290" t="str">
            <v>OCULAR</v>
          </cell>
          <cell r="C1290">
            <v>41883</v>
          </cell>
          <cell r="D1290" t="str">
            <v>OLV4</v>
          </cell>
          <cell r="E1290" t="str">
            <v>8515-0009-00</v>
          </cell>
          <cell r="F1290" t="str">
            <v>Lentille à champ large de PEYMAN</v>
          </cell>
          <cell r="G1290">
            <v>214.21</v>
          </cell>
          <cell r="H1290">
            <v>363.95168727272721</v>
          </cell>
          <cell r="I1290">
            <v>0.15</v>
          </cell>
          <cell r="J1290">
            <v>309.35893418181814</v>
          </cell>
          <cell r="K1290">
            <v>95.148934181818134</v>
          </cell>
          <cell r="L1290">
            <v>0.44418530498958092</v>
          </cell>
          <cell r="M1290">
            <v>371.23072101818178</v>
          </cell>
        </row>
        <row r="1291">
          <cell r="A1291" t="str">
            <v>Lentille HRI de LANDERS à champ large</v>
          </cell>
          <cell r="B1291" t="str">
            <v>OCULAR</v>
          </cell>
          <cell r="C1291">
            <v>41883</v>
          </cell>
          <cell r="D1291" t="str">
            <v>OLV4HRI</v>
          </cell>
          <cell r="E1291" t="str">
            <v>8515-0007-06</v>
          </cell>
          <cell r="F1291" t="str">
            <v>Lentille HRI de LANDERS à champ large</v>
          </cell>
          <cell r="G1291">
            <v>231.21</v>
          </cell>
          <cell r="H1291">
            <v>392.83674181818179</v>
          </cell>
          <cell r="I1291">
            <v>0.15</v>
          </cell>
          <cell r="J1291">
            <v>333.91123054545454</v>
          </cell>
          <cell r="K1291">
            <v>102.70123054545454</v>
          </cell>
          <cell r="L1291">
            <v>0.4441902622959843</v>
          </cell>
          <cell r="M1291">
            <v>400.69347665454546</v>
          </cell>
        </row>
        <row r="1292">
          <cell r="A1292" t="str">
            <v>Lentille plate de MACHEMER</v>
          </cell>
          <cell r="B1292" t="str">
            <v>OCULAR</v>
          </cell>
          <cell r="C1292">
            <v>41883</v>
          </cell>
          <cell r="D1292" t="str">
            <v>OLV5</v>
          </cell>
          <cell r="E1292" t="str">
            <v>8515-0013-01</v>
          </cell>
          <cell r="F1292" t="str">
            <v>Lentille plate de MACHEMER</v>
          </cell>
          <cell r="G1292">
            <v>214.21</v>
          </cell>
          <cell r="H1292">
            <v>363.95168727272721</v>
          </cell>
          <cell r="I1292">
            <v>0.15</v>
          </cell>
          <cell r="J1292">
            <v>309.35893418181814</v>
          </cell>
          <cell r="K1292">
            <v>95.148934181818134</v>
          </cell>
          <cell r="L1292">
            <v>0.44418530498958092</v>
          </cell>
          <cell r="M1292">
            <v>371.23072101818178</v>
          </cell>
        </row>
        <row r="1293">
          <cell r="A1293" t="str">
            <v>Lentille plate de MACHEMER, avec bord siliconé</v>
          </cell>
          <cell r="B1293" t="str">
            <v>OCULAR</v>
          </cell>
          <cell r="C1293">
            <v>41883</v>
          </cell>
          <cell r="D1293" t="str">
            <v>OLV5SR</v>
          </cell>
          <cell r="F1293" t="str">
            <v>Lentille plate de MACHEMER, avec bord siliconé</v>
          </cell>
          <cell r="G1293">
            <v>225.0181818181818</v>
          </cell>
          <cell r="H1293">
            <v>392.83674181818179</v>
          </cell>
          <cell r="I1293">
            <v>0.15</v>
          </cell>
          <cell r="J1293">
            <v>333.91123054545454</v>
          </cell>
          <cell r="K1293">
            <v>108.89304872727274</v>
          </cell>
          <cell r="L1293">
            <v>0.48393000000000008</v>
          </cell>
          <cell r="M1293">
            <v>400.69347665454546</v>
          </cell>
        </row>
        <row r="1294">
          <cell r="A1294" t="str">
            <v>Verre prismatique de TOLENTINO avec déviation de 20°</v>
          </cell>
          <cell r="B1294" t="str">
            <v>OCULAR</v>
          </cell>
          <cell r="C1294">
            <v>41883</v>
          </cell>
          <cell r="D1294" t="str">
            <v>OLV6</v>
          </cell>
          <cell r="E1294" t="str">
            <v>8515-0010-20</v>
          </cell>
          <cell r="F1294" t="str">
            <v>Verre prismatique de TOLENTINO avec déviation de 20°</v>
          </cell>
          <cell r="G1294">
            <v>214.21</v>
          </cell>
          <cell r="H1294">
            <v>363.95168727272721</v>
          </cell>
          <cell r="I1294">
            <v>0.15</v>
          </cell>
          <cell r="J1294">
            <v>309.35893418181814</v>
          </cell>
          <cell r="K1294">
            <v>95.148934181818134</v>
          </cell>
          <cell r="L1294">
            <v>0.44418530498958092</v>
          </cell>
          <cell r="M1294">
            <v>371.23072101818178</v>
          </cell>
        </row>
        <row r="1295">
          <cell r="A1295" t="str">
            <v>Lentille HRI prismatique de LANDERS avec déviation de 20°</v>
          </cell>
          <cell r="B1295" t="str">
            <v>OCULAR</v>
          </cell>
          <cell r="C1295">
            <v>41883</v>
          </cell>
          <cell r="D1295" t="str">
            <v>OLV6HRI</v>
          </cell>
          <cell r="E1295" t="str">
            <v>8515-0007-20</v>
          </cell>
          <cell r="F1295" t="str">
            <v>Lentille HRI prismatique de LANDERS avec déviation de 20°</v>
          </cell>
          <cell r="G1295">
            <v>231.21</v>
          </cell>
          <cell r="H1295">
            <v>392.83674181818179</v>
          </cell>
          <cell r="I1295">
            <v>0.15</v>
          </cell>
          <cell r="J1295">
            <v>333.91123054545454</v>
          </cell>
          <cell r="K1295">
            <v>102.70123054545454</v>
          </cell>
          <cell r="L1295">
            <v>0.4441902622959843</v>
          </cell>
          <cell r="M1295">
            <v>400.69347665454546</v>
          </cell>
        </row>
        <row r="1296">
          <cell r="A1296" t="str">
            <v>Verre prismatique de TOLENTINO avec déviation de 30°</v>
          </cell>
          <cell r="B1296" t="str">
            <v>OCULAR</v>
          </cell>
          <cell r="C1296">
            <v>41883</v>
          </cell>
          <cell r="D1296" t="str">
            <v>OLV7</v>
          </cell>
          <cell r="E1296" t="str">
            <v>8515-0010-30</v>
          </cell>
          <cell r="F1296" t="str">
            <v>Verre prismatique de TOLENTINO avec déviation de 30°</v>
          </cell>
          <cell r="G1296">
            <v>214.21</v>
          </cell>
          <cell r="H1296">
            <v>363.95168727272721</v>
          </cell>
          <cell r="I1296">
            <v>0.15</v>
          </cell>
          <cell r="J1296">
            <v>309.35893418181814</v>
          </cell>
          <cell r="K1296">
            <v>95.148934181818134</v>
          </cell>
          <cell r="L1296">
            <v>0.44418530498958092</v>
          </cell>
          <cell r="M1296">
            <v>371.23072101818178</v>
          </cell>
        </row>
        <row r="1297">
          <cell r="A1297" t="str">
            <v>Lentille HRI prismatique de LANDERS avec déviation de 30°</v>
          </cell>
          <cell r="B1297" t="str">
            <v>OCULAR</v>
          </cell>
          <cell r="C1297">
            <v>41883</v>
          </cell>
          <cell r="D1297" t="str">
            <v>OLV7HRI</v>
          </cell>
          <cell r="E1297" t="str">
            <v>8515-0007-30</v>
          </cell>
          <cell r="F1297" t="str">
            <v>Lentille HRI prismatique de LANDERS avec déviation de 30°</v>
          </cell>
          <cell r="G1297">
            <v>231.21</v>
          </cell>
          <cell r="H1297">
            <v>392.83674181818179</v>
          </cell>
          <cell r="I1297">
            <v>0.15</v>
          </cell>
          <cell r="J1297">
            <v>333.91123054545454</v>
          </cell>
          <cell r="K1297">
            <v>102.70123054545454</v>
          </cell>
          <cell r="L1297">
            <v>0.4441902622959843</v>
          </cell>
          <cell r="M1297">
            <v>400.69347665454546</v>
          </cell>
        </row>
        <row r="1298">
          <cell r="A1298" t="str">
            <v>Lentille prismatique avec déviation 50°</v>
          </cell>
          <cell r="B1298" t="str">
            <v>OCULAR</v>
          </cell>
          <cell r="C1298">
            <v>41883</v>
          </cell>
          <cell r="D1298" t="str">
            <v>OLV8</v>
          </cell>
          <cell r="E1298" t="str">
            <v>8515-0000-19</v>
          </cell>
          <cell r="F1298" t="str">
            <v>Lentille prismatique avec déviation 50°</v>
          </cell>
          <cell r="G1298">
            <v>214.21</v>
          </cell>
          <cell r="H1298">
            <v>363.95168727272721</v>
          </cell>
          <cell r="I1298">
            <v>0.15</v>
          </cell>
          <cell r="J1298">
            <v>309.35893418181814</v>
          </cell>
          <cell r="K1298">
            <v>95.148934181818134</v>
          </cell>
          <cell r="L1298">
            <v>0.44418530498958092</v>
          </cell>
          <cell r="M1298">
            <v>371.23072101818178</v>
          </cell>
        </row>
        <row r="1299">
          <cell r="A1299" t="str">
            <v>Lentille prismatique biconcave de WOLDOFF</v>
          </cell>
          <cell r="B1299" t="str">
            <v>OCULAR</v>
          </cell>
          <cell r="C1299">
            <v>41883</v>
          </cell>
          <cell r="D1299" t="str">
            <v>OLV9</v>
          </cell>
          <cell r="F1299" t="str">
            <v>Lentille prismatique biconcave de WOLDOFF</v>
          </cell>
          <cell r="G1299">
            <v>208.47272727272727</v>
          </cell>
          <cell r="H1299">
            <v>363.95168727272721</v>
          </cell>
          <cell r="I1299">
            <v>0.15</v>
          </cell>
          <cell r="J1299">
            <v>309.35893418181814</v>
          </cell>
          <cell r="K1299">
            <v>100.88620690909087</v>
          </cell>
          <cell r="L1299">
            <v>0.48392999999999986</v>
          </cell>
          <cell r="M1299">
            <v>371.23072101818178</v>
          </cell>
        </row>
        <row r="1300">
          <cell r="A1300" t="str">
            <v>Pince de préhension</v>
          </cell>
          <cell r="B1300" t="str">
            <v>OCULAR</v>
          </cell>
          <cell r="C1300">
            <v>41883</v>
          </cell>
          <cell r="D1300" t="str">
            <v>OLVFCP</v>
          </cell>
          <cell r="E1300" t="str">
            <v>8204-8000-32</v>
          </cell>
          <cell r="F1300" t="str">
            <v>Pince de préhension</v>
          </cell>
          <cell r="G1300">
            <v>214.21</v>
          </cell>
          <cell r="H1300">
            <v>363.95168727272721</v>
          </cell>
          <cell r="I1300">
            <v>0.15</v>
          </cell>
          <cell r="J1300">
            <v>309.35893418181814</v>
          </cell>
          <cell r="K1300">
            <v>95.148934181818134</v>
          </cell>
          <cell r="L1300">
            <v>0.44418530498958092</v>
          </cell>
          <cell r="M1300">
            <v>371.23072101818178</v>
          </cell>
        </row>
        <row r="1301">
          <cell r="A1301" t="str">
            <v>Obturateur</v>
          </cell>
          <cell r="B1301" t="str">
            <v>OCULAR</v>
          </cell>
          <cell r="C1301">
            <v>41883</v>
          </cell>
          <cell r="D1301" t="str">
            <v>OLVOC</v>
          </cell>
          <cell r="F1301" t="str">
            <v>Obturateur</v>
          </cell>
          <cell r="G1301">
            <v>39.709090909090904</v>
          </cell>
          <cell r="H1301">
            <v>69.324130909090897</v>
          </cell>
          <cell r="I1301">
            <v>0.15</v>
          </cell>
          <cell r="J1301">
            <v>58.925511272727263</v>
          </cell>
          <cell r="K1301">
            <v>19.21642036363636</v>
          </cell>
          <cell r="L1301">
            <v>0.48392999999999997</v>
          </cell>
          <cell r="M1301">
            <v>70.710613527272713</v>
          </cell>
        </row>
        <row r="1302">
          <cell r="A1302" t="str">
            <v>Système à anneau de LANDERS pour vitrectomie, sans encoche</v>
          </cell>
          <cell r="B1302" t="str">
            <v>OCULAR</v>
          </cell>
          <cell r="C1302">
            <v>41883</v>
          </cell>
          <cell r="D1302" t="str">
            <v>OLVS3</v>
          </cell>
          <cell r="F1302" t="str">
            <v>Système à anneau de LANDERS pour vitrectomie, sans encoche</v>
          </cell>
          <cell r="G1302">
            <v>1694.2545454545455</v>
          </cell>
          <cell r="H1302">
            <v>2957.8295854545449</v>
          </cell>
          <cell r="I1302">
            <v>0.15</v>
          </cell>
          <cell r="J1302">
            <v>2514.1551476363634</v>
          </cell>
          <cell r="K1302">
            <v>819.90060218181793</v>
          </cell>
          <cell r="L1302">
            <v>0.48392999999999986</v>
          </cell>
          <cell r="M1302">
            <v>3016.9861771636361</v>
          </cell>
        </row>
        <row r="1303">
          <cell r="A1303" t="str">
            <v>Système à anneau de LANDERS pour vitrectomie, avec encoche</v>
          </cell>
          <cell r="B1303" t="str">
            <v>OCULAR</v>
          </cell>
          <cell r="C1303">
            <v>41883</v>
          </cell>
          <cell r="D1303" t="str">
            <v>OLVS3N</v>
          </cell>
          <cell r="F1303" t="str">
            <v>Système à anneau de LANDERS pour vitrectomie, avec encoche</v>
          </cell>
          <cell r="G1303">
            <v>1694.2545454545455</v>
          </cell>
          <cell r="H1303">
            <v>2957.8295854545449</v>
          </cell>
          <cell r="I1303">
            <v>0.15</v>
          </cell>
          <cell r="J1303">
            <v>2514.1551476363634</v>
          </cell>
          <cell r="K1303">
            <v>819.90060218181793</v>
          </cell>
          <cell r="L1303">
            <v>0.48392999999999986</v>
          </cell>
          <cell r="M1303">
            <v>3016.9861771636361</v>
          </cell>
        </row>
        <row r="1304">
          <cell r="A1304" t="str">
            <v>Jeu de lentilles HRI de LANDERS pour vitrectomie</v>
          </cell>
          <cell r="B1304" t="str">
            <v>OCULAR</v>
          </cell>
          <cell r="C1304">
            <v>41883</v>
          </cell>
          <cell r="D1304" t="str">
            <v>OLVSHRI</v>
          </cell>
          <cell r="F1304" t="str">
            <v>Jeu de lentilles HRI de LANDERS pour vitrectomie</v>
          </cell>
          <cell r="G1304">
            <v>1353.4181818181817</v>
          </cell>
          <cell r="H1304">
            <v>2362.7974618181815</v>
          </cell>
          <cell r="I1304">
            <v>0.15</v>
          </cell>
          <cell r="J1304">
            <v>2008.3778425454543</v>
          </cell>
          <cell r="K1304">
            <v>654.95966072727265</v>
          </cell>
          <cell r="L1304">
            <v>0.48392999999999997</v>
          </cell>
          <cell r="M1304">
            <v>2410.053411054545</v>
          </cell>
        </row>
        <row r="1305">
          <cell r="A1305" t="str">
            <v>Verre à vitrectomie selon MACHEMER</v>
          </cell>
          <cell r="B1305" t="str">
            <v>OCULAR</v>
          </cell>
          <cell r="C1305">
            <v>41883</v>
          </cell>
          <cell r="D1305" t="str">
            <v>OMVI</v>
          </cell>
          <cell r="F1305" t="str">
            <v>Verre à vitrectomie selon MACHEMER</v>
          </cell>
          <cell r="G1305">
            <v>330.90909090909093</v>
          </cell>
          <cell r="H1305">
            <v>577.70109090909091</v>
          </cell>
          <cell r="I1305">
            <v>0.15</v>
          </cell>
          <cell r="J1305">
            <v>491.04592727272728</v>
          </cell>
          <cell r="K1305">
            <v>160.13683636363635</v>
          </cell>
          <cell r="L1305">
            <v>0.48392999999999992</v>
          </cell>
          <cell r="M1305">
            <v>589.25511272727272</v>
          </cell>
        </row>
        <row r="1306">
          <cell r="A1306" t="str">
            <v>Verre chirurgical de OSHER pour gonioscopie et pôle postérieur</v>
          </cell>
          <cell r="B1306" t="str">
            <v>OCULAR</v>
          </cell>
          <cell r="C1306">
            <v>41883</v>
          </cell>
          <cell r="D1306" t="str">
            <v>OOSGP</v>
          </cell>
          <cell r="F1306" t="str">
            <v>Verre chirurgical de OSHER pour gonioscopie et pôle postérieur</v>
          </cell>
          <cell r="G1306">
            <v>463.27272727272725</v>
          </cell>
          <cell r="H1306">
            <v>808.78152727272709</v>
          </cell>
          <cell r="I1306">
            <v>0.15</v>
          </cell>
          <cell r="J1306">
            <v>687.46429818181809</v>
          </cell>
          <cell r="K1306">
            <v>224.19157090909084</v>
          </cell>
          <cell r="L1306">
            <v>0.48392999999999986</v>
          </cell>
          <cell r="M1306">
            <v>824.95715781818171</v>
          </cell>
        </row>
        <row r="1307">
          <cell r="A1307" t="str">
            <v>Lentille à irrigation de PEYMAN-GREEN pour vitrectomie</v>
          </cell>
          <cell r="B1307" t="str">
            <v>OCULAR</v>
          </cell>
          <cell r="C1307">
            <v>41883</v>
          </cell>
          <cell r="D1307" t="str">
            <v>OPGVI</v>
          </cell>
          <cell r="F1307" t="str">
            <v>Lentille à irrigation de PEYMAN-GREEN pour vitrectomie</v>
          </cell>
          <cell r="G1307">
            <v>330.90909090909093</v>
          </cell>
          <cell r="H1307">
            <v>577.70109090909091</v>
          </cell>
          <cell r="I1307">
            <v>0.15</v>
          </cell>
          <cell r="J1307">
            <v>491.04592727272728</v>
          </cell>
          <cell r="K1307">
            <v>160.13683636363635</v>
          </cell>
          <cell r="L1307">
            <v>0.48392999999999992</v>
          </cell>
          <cell r="M1307">
            <v>589.25511272727272</v>
          </cell>
        </row>
        <row r="1308">
          <cell r="A1308" t="str">
            <v>Lentille pédiatrique de PEYMAN champ large pour vitrectomie</v>
          </cell>
          <cell r="B1308" t="str">
            <v>OCULAR</v>
          </cell>
          <cell r="C1308">
            <v>41883</v>
          </cell>
          <cell r="D1308" t="str">
            <v>OPPWV</v>
          </cell>
          <cell r="F1308" t="str">
            <v>Lentille pédiatrique de PEYMAN champ large pour vitrectomie</v>
          </cell>
          <cell r="G1308">
            <v>364</v>
          </cell>
          <cell r="H1308">
            <v>635.47119999999984</v>
          </cell>
          <cell r="I1308">
            <v>0.15</v>
          </cell>
          <cell r="J1308">
            <v>540.15051999999991</v>
          </cell>
          <cell r="K1308">
            <v>176.15051999999991</v>
          </cell>
          <cell r="L1308">
            <v>0.48392999999999975</v>
          </cell>
          <cell r="M1308">
            <v>648.18062399999985</v>
          </cell>
        </row>
        <row r="1309">
          <cell r="A1309" t="str">
            <v>Lentille biconcave pour la vitrectomie, usage pédiatrique</v>
          </cell>
          <cell r="B1309" t="str">
            <v>OCULAR</v>
          </cell>
          <cell r="C1309">
            <v>41883</v>
          </cell>
          <cell r="D1309" t="str">
            <v>OPVB</v>
          </cell>
          <cell r="F1309" t="str">
            <v>Lentille biconcave pour la vitrectomie, usage pédiatrique</v>
          </cell>
          <cell r="G1309">
            <v>314.36363636363632</v>
          </cell>
          <cell r="H1309">
            <v>548.81603636363627</v>
          </cell>
          <cell r="I1309">
            <v>0.15</v>
          </cell>
          <cell r="J1309">
            <v>466.49363090909083</v>
          </cell>
          <cell r="K1309">
            <v>152.12999454545451</v>
          </cell>
          <cell r="L1309">
            <v>0.48392999999999997</v>
          </cell>
          <cell r="M1309">
            <v>559.79235709090892</v>
          </cell>
        </row>
        <row r="1310">
          <cell r="A1310" t="str">
            <v>Lentille plate pour la vitrectomie, usage pédiatrique</v>
          </cell>
          <cell r="B1310" t="str">
            <v>OCULAR</v>
          </cell>
          <cell r="C1310">
            <v>41883</v>
          </cell>
          <cell r="D1310" t="str">
            <v>OPVF</v>
          </cell>
          <cell r="E1310" t="str">
            <v>8515-0000-20</v>
          </cell>
          <cell r="F1310" t="str">
            <v>Lentille plate pour la vitrectomie, usage pédiatrique</v>
          </cell>
          <cell r="G1310">
            <v>323.01</v>
          </cell>
          <cell r="H1310">
            <v>548.81603636363627</v>
          </cell>
          <cell r="I1310">
            <v>0.15</v>
          </cell>
          <cell r="J1310">
            <v>466.49363090909083</v>
          </cell>
          <cell r="K1310">
            <v>143.48363090909083</v>
          </cell>
          <cell r="L1310">
            <v>0.44420801495028278</v>
          </cell>
          <cell r="M1310">
            <v>559.79235709090892</v>
          </cell>
        </row>
        <row r="1311">
          <cell r="A1311" t="str">
            <v>Pince de préhension</v>
          </cell>
          <cell r="B1311" t="str">
            <v>OCULAR</v>
          </cell>
          <cell r="C1311">
            <v>41883</v>
          </cell>
          <cell r="D1311" t="str">
            <v>OPVFCP</v>
          </cell>
          <cell r="F1311" t="str">
            <v>Pince de préhension</v>
          </cell>
          <cell r="G1311">
            <v>208.47272727272727</v>
          </cell>
          <cell r="H1311">
            <v>363.95168727272721</v>
          </cell>
          <cell r="I1311">
            <v>0.15</v>
          </cell>
          <cell r="J1311">
            <v>309.35893418181814</v>
          </cell>
          <cell r="K1311">
            <v>100.88620690909087</v>
          </cell>
          <cell r="L1311">
            <v>0.48392999999999986</v>
          </cell>
          <cell r="M1311">
            <v>371.23072101818178</v>
          </cell>
        </row>
        <row r="1312">
          <cell r="A1312" t="str">
            <v>Lentille prismatique pour la vitrectomie, usage pédiatrique</v>
          </cell>
          <cell r="B1312" t="str">
            <v>OCULAR</v>
          </cell>
          <cell r="C1312">
            <v>41883</v>
          </cell>
          <cell r="D1312" t="str">
            <v>OPVP</v>
          </cell>
          <cell r="F1312" t="str">
            <v>Lentille prismatique pour la vitrectomie, usage pédiatrique</v>
          </cell>
          <cell r="G1312">
            <v>314.36363636363632</v>
          </cell>
          <cell r="H1312">
            <v>548.81603636363627</v>
          </cell>
          <cell r="I1312">
            <v>0.15</v>
          </cell>
          <cell r="J1312">
            <v>466.49363090909083</v>
          </cell>
          <cell r="K1312">
            <v>152.12999454545451</v>
          </cell>
          <cell r="L1312">
            <v>0.48392999999999997</v>
          </cell>
          <cell r="M1312">
            <v>559.79235709090892</v>
          </cell>
        </row>
        <row r="1313">
          <cell r="A1313" t="str">
            <v>Anneau porte-lentille à vitrectomie, pour usage pédiatrique</v>
          </cell>
          <cell r="B1313" t="str">
            <v>OCULAR</v>
          </cell>
          <cell r="C1313">
            <v>41883</v>
          </cell>
          <cell r="D1313" t="str">
            <v>OPVR</v>
          </cell>
          <cell r="E1313" t="str">
            <v>8515-0000-21</v>
          </cell>
          <cell r="F1313" t="str">
            <v>Anneau porte-lentille à vitrectomie, pour usage pédiatrique</v>
          </cell>
          <cell r="G1313">
            <v>125.8</v>
          </cell>
          <cell r="H1313">
            <v>213.74940363636361</v>
          </cell>
          <cell r="I1313">
            <v>0.15</v>
          </cell>
          <cell r="J1313">
            <v>181.68699309090908</v>
          </cell>
          <cell r="K1313">
            <v>55.886993090909087</v>
          </cell>
          <cell r="L1313">
            <v>0.44425272727272724</v>
          </cell>
          <cell r="M1313">
            <v>218.02439170909091</v>
          </cell>
        </row>
        <row r="1314">
          <cell r="A1314" t="str">
            <v>Ensemble de lentilles pour vitrectomie, usage pédiatrique</v>
          </cell>
          <cell r="B1314" t="str">
            <v>OCULAR</v>
          </cell>
          <cell r="C1314">
            <v>41883</v>
          </cell>
          <cell r="D1314" t="str">
            <v>OPVS</v>
          </cell>
          <cell r="F1314" t="str">
            <v>Ensemble de lentilles pour vitrectomie, usage pédiatrique</v>
          </cell>
          <cell r="G1314">
            <v>1125.090909090909</v>
          </cell>
          <cell r="H1314">
            <v>1964.1837090909087</v>
          </cell>
          <cell r="I1314">
            <v>0.15</v>
          </cell>
          <cell r="J1314">
            <v>1669.5561527272723</v>
          </cell>
          <cell r="K1314">
            <v>544.46524363636331</v>
          </cell>
          <cell r="L1314">
            <v>0.48392999999999975</v>
          </cell>
          <cell r="M1314">
            <v>2003.4673832727267</v>
          </cell>
        </row>
        <row r="1315">
          <cell r="A1315" t="str">
            <v>Lentille à champ large de PEYMAN pour la vitrectomie</v>
          </cell>
          <cell r="B1315" t="str">
            <v>OCULAR</v>
          </cell>
          <cell r="C1315">
            <v>41883</v>
          </cell>
          <cell r="D1315" t="str">
            <v>OPVI3</v>
          </cell>
          <cell r="F1315" t="str">
            <v>Lentille à champ large de PEYMAN pour la vitrectomie</v>
          </cell>
          <cell r="G1315">
            <v>330.90909090909093</v>
          </cell>
          <cell r="H1315">
            <v>577.70109090909091</v>
          </cell>
          <cell r="I1315">
            <v>0.15</v>
          </cell>
          <cell r="J1315">
            <v>491.04592727272728</v>
          </cell>
          <cell r="K1315">
            <v>160.13683636363635</v>
          </cell>
          <cell r="L1315">
            <v>0.48392999999999992</v>
          </cell>
          <cell r="M1315">
            <v>589.25511272727272</v>
          </cell>
        </row>
        <row r="1316">
          <cell r="A1316" t="str">
            <v xml:space="preserve">Gonioprisme autoclavable de SWAN-JACOB </v>
          </cell>
          <cell r="B1316" t="str">
            <v>OCULAR</v>
          </cell>
          <cell r="C1316">
            <v>41883</v>
          </cell>
          <cell r="D1316" t="str">
            <v>OSJAG</v>
          </cell>
          <cell r="E1316" t="str">
            <v>133657</v>
          </cell>
          <cell r="F1316" t="str">
            <v xml:space="preserve">Gonioprisme autoclavable de SWAN-JACOB </v>
          </cell>
          <cell r="G1316">
            <v>357.01</v>
          </cell>
          <cell r="H1316">
            <v>606.58614545454543</v>
          </cell>
          <cell r="I1316">
            <v>0.15</v>
          </cell>
          <cell r="J1316">
            <v>515.59822363636363</v>
          </cell>
          <cell r="K1316">
            <v>158.58822363636364</v>
          </cell>
          <cell r="L1316">
            <v>0.44421227314742906</v>
          </cell>
          <cell r="M1316">
            <v>618.71786836363628</v>
          </cell>
        </row>
        <row r="1317">
          <cell r="A1317" t="str">
            <v>Anneau vitrectomie selon TANO</v>
          </cell>
          <cell r="B1317" t="str">
            <v>OCULAR</v>
          </cell>
          <cell r="C1317">
            <v>41883</v>
          </cell>
          <cell r="D1317" t="str">
            <v>OTNR</v>
          </cell>
          <cell r="F1317" t="str">
            <v>Anneau vitrectomie selon TANO</v>
          </cell>
          <cell r="G1317">
            <v>122.43636363636362</v>
          </cell>
          <cell r="H1317">
            <v>213.74940363636361</v>
          </cell>
          <cell r="I1317">
            <v>0.15</v>
          </cell>
          <cell r="J1317">
            <v>181.68699309090908</v>
          </cell>
          <cell r="K1317">
            <v>59.250629454545461</v>
          </cell>
          <cell r="L1317">
            <v>0.48393000000000008</v>
          </cell>
          <cell r="M1317">
            <v>218.02439170909091</v>
          </cell>
        </row>
        <row r="1318">
          <cell r="A1318" t="str">
            <v>Porte solution pour verre de contact</v>
          </cell>
          <cell r="B1318" t="str">
            <v>OCULAR</v>
          </cell>
          <cell r="C1318">
            <v>41883</v>
          </cell>
          <cell r="D1318" t="str">
            <v>OGSH</v>
          </cell>
          <cell r="F1318" t="str">
            <v>Porte solution pour verre de contact</v>
          </cell>
          <cell r="G1318">
            <v>6.6181818181818182</v>
          </cell>
          <cell r="H1318">
            <v>11.554021818181816</v>
          </cell>
          <cell r="I1318">
            <v>0.15</v>
          </cell>
          <cell r="J1318">
            <v>9.8209185454545445</v>
          </cell>
          <cell r="K1318">
            <v>3.2027367272727263</v>
          </cell>
          <cell r="L1318">
            <v>0.48392999999999986</v>
          </cell>
          <cell r="M1318">
            <v>11.785102254545453</v>
          </cell>
        </row>
        <row r="1319">
          <cell r="A1319" t="str">
            <v>Verre de Layden Suture Lysis</v>
          </cell>
          <cell r="B1319" t="str">
            <v>OCULAR</v>
          </cell>
          <cell r="C1319">
            <v>41883</v>
          </cell>
          <cell r="D1319" t="str">
            <v>OLSA</v>
          </cell>
          <cell r="F1319" t="str">
            <v>Verre de Layden Suture Lysis</v>
          </cell>
          <cell r="G1319">
            <v>238.25454545454545</v>
          </cell>
          <cell r="H1319">
            <v>415.94478545454541</v>
          </cell>
          <cell r="I1319">
            <v>0.15</v>
          </cell>
          <cell r="J1319">
            <v>353.55306763636361</v>
          </cell>
          <cell r="K1319">
            <v>115.29852218181816</v>
          </cell>
          <cell r="L1319">
            <v>0.48392999999999992</v>
          </cell>
          <cell r="M1319">
            <v>424.26368116363631</v>
          </cell>
        </row>
        <row r="1320">
          <cell r="A1320" t="str">
            <v>Boîtier en noyer pour 2 petits verres</v>
          </cell>
          <cell r="B1320" t="str">
            <v>OCULAR</v>
          </cell>
          <cell r="C1320">
            <v>41883</v>
          </cell>
          <cell r="D1320" t="str">
            <v>OCC-1</v>
          </cell>
          <cell r="F1320" t="str">
            <v>Boîtier en noyer pour 2 petits verres</v>
          </cell>
          <cell r="G1320">
            <v>33.090909090909086</v>
          </cell>
          <cell r="H1320">
            <v>57.770109090909074</v>
          </cell>
          <cell r="I1320">
            <v>0.15</v>
          </cell>
          <cell r="J1320">
            <v>49.104592727272717</v>
          </cell>
          <cell r="K1320">
            <v>16.013683636363631</v>
          </cell>
          <cell r="L1320">
            <v>0.48392999999999992</v>
          </cell>
          <cell r="M1320">
            <v>58.925511272727256</v>
          </cell>
        </row>
        <row r="1321">
          <cell r="A1321" t="str">
            <v>Boîtier en noyer pour 2 grands verres</v>
          </cell>
          <cell r="B1321" t="str">
            <v>OCULAR</v>
          </cell>
          <cell r="C1321">
            <v>41883</v>
          </cell>
          <cell r="D1321" t="str">
            <v>OCC-2</v>
          </cell>
          <cell r="F1321" t="str">
            <v>Boîtier en noyer pour 2 grands verres</v>
          </cell>
          <cell r="G1321">
            <v>33.090909090909086</v>
          </cell>
          <cell r="H1321">
            <v>57.770109090909074</v>
          </cell>
          <cell r="I1321">
            <v>0.15</v>
          </cell>
          <cell r="J1321">
            <v>49.104592727272717</v>
          </cell>
          <cell r="K1321">
            <v>16.013683636363631</v>
          </cell>
          <cell r="L1321">
            <v>0.48392999999999992</v>
          </cell>
          <cell r="M1321">
            <v>58.925511272727256</v>
          </cell>
        </row>
        <row r="1322">
          <cell r="A1322" t="str">
            <v>Boîtier en noyer pour 3 à 6 verres</v>
          </cell>
          <cell r="B1322" t="str">
            <v>OCULAR</v>
          </cell>
          <cell r="C1322">
            <v>41883</v>
          </cell>
          <cell r="D1322" t="str">
            <v>OCC-3</v>
          </cell>
          <cell r="F1322" t="str">
            <v>Boîtier en noyer pour 3 à 6 verres</v>
          </cell>
          <cell r="G1322">
            <v>49.636363636363633</v>
          </cell>
          <cell r="H1322">
            <v>86.655163636363625</v>
          </cell>
          <cell r="I1322">
            <v>0.15</v>
          </cell>
          <cell r="J1322">
            <v>73.656889090909075</v>
          </cell>
          <cell r="K1322">
            <v>24.020525454545442</v>
          </cell>
          <cell r="L1322">
            <v>0.4839299999999998</v>
          </cell>
          <cell r="M1322">
            <v>88.388266909090888</v>
          </cell>
        </row>
        <row r="1323">
          <cell r="A1323" t="str">
            <v>Boîte de stérilisation</v>
          </cell>
          <cell r="B1323" t="str">
            <v>OCULAR</v>
          </cell>
          <cell r="C1323">
            <v>41883</v>
          </cell>
          <cell r="D1323" t="str">
            <v>OIST</v>
          </cell>
          <cell r="F1323" t="str">
            <v>Boîte de stérilisation</v>
          </cell>
          <cell r="G1323">
            <v>56.25454545454545</v>
          </cell>
          <cell r="H1323">
            <v>98.209185454545448</v>
          </cell>
          <cell r="I1323">
            <v>0.15</v>
          </cell>
          <cell r="J1323">
            <v>83.477807636363636</v>
          </cell>
          <cell r="K1323">
            <v>27.223262181818185</v>
          </cell>
          <cell r="L1323">
            <v>0.48393000000000008</v>
          </cell>
          <cell r="M1323">
            <v>100.17336916363637</v>
          </cell>
        </row>
        <row r="1324">
          <cell r="A1324" t="str">
            <v>Boite autoclavable pour 2 lentilles</v>
          </cell>
          <cell r="B1324" t="str">
            <v>OCULAR</v>
          </cell>
          <cell r="C1324">
            <v>41883</v>
          </cell>
          <cell r="D1324" t="str">
            <v>OLVC2</v>
          </cell>
          <cell r="E1324" t="str">
            <v>8204-8000-30</v>
          </cell>
          <cell r="F1324" t="str">
            <v>Boite autoclavable pour 2 lentilles</v>
          </cell>
          <cell r="G1324">
            <v>44.2</v>
          </cell>
          <cell r="H1324">
            <v>75.101141818181816</v>
          </cell>
          <cell r="I1324">
            <v>0.15</v>
          </cell>
          <cell r="J1324">
            <v>63.835970545454543</v>
          </cell>
          <cell r="K1324">
            <v>19.635970545454541</v>
          </cell>
          <cell r="L1324">
            <v>0.44425272727272713</v>
          </cell>
          <cell r="M1324">
            <v>76.603164654545452</v>
          </cell>
        </row>
        <row r="1325">
          <cell r="A1325" t="str">
            <v>Boite autoclavable pour verre 4 miroirs ( O4MAC &amp; O4MAC-LR )</v>
          </cell>
          <cell r="B1325" t="str">
            <v>OCULAR</v>
          </cell>
          <cell r="C1325">
            <v>41883</v>
          </cell>
          <cell r="D1325" t="str">
            <v>OLVC4</v>
          </cell>
          <cell r="E1325" t="str">
            <v>8204-8000-31</v>
          </cell>
          <cell r="F1325" t="str">
            <v>Boite autoclavable pour verre 4 miroirs ( O4MAC &amp; O4MAC-LR )</v>
          </cell>
          <cell r="G1325">
            <v>44.2</v>
          </cell>
          <cell r="H1325">
            <v>75.101141818181816</v>
          </cell>
          <cell r="I1325">
            <v>0.15</v>
          </cell>
          <cell r="J1325">
            <v>63.835970545454543</v>
          </cell>
          <cell r="K1325">
            <v>19.635970545454541</v>
          </cell>
          <cell r="L1325">
            <v>0.44425272727272713</v>
          </cell>
          <cell r="M1325">
            <v>76.603164654545452</v>
          </cell>
        </row>
        <row r="1326">
          <cell r="A1326" t="str">
            <v>Boite autoclavable pour 8 lentilles ( type Landers)</v>
          </cell>
          <cell r="B1326" t="str">
            <v>OCULAR</v>
          </cell>
          <cell r="C1326">
            <v>41883</v>
          </cell>
          <cell r="D1326" t="str">
            <v>OLVC</v>
          </cell>
          <cell r="E1326" t="str">
            <v>8204-8000-29</v>
          </cell>
          <cell r="F1326" t="str">
            <v>Boite autoclavable pour 8 lentilles ( type Landers)</v>
          </cell>
          <cell r="G1326">
            <v>57.8</v>
          </cell>
          <cell r="H1326">
            <v>98.209185454545448</v>
          </cell>
          <cell r="I1326">
            <v>0.15</v>
          </cell>
          <cell r="J1326">
            <v>83.477807636363636</v>
          </cell>
          <cell r="K1326">
            <v>25.677807636363639</v>
          </cell>
          <cell r="L1326">
            <v>0.44425272727272735</v>
          </cell>
          <cell r="M1326">
            <v>100.17336916363637</v>
          </cell>
        </row>
        <row r="1327">
          <cell r="A1327" t="str">
            <v>Inverseur d'image pour microscope Moller</v>
          </cell>
          <cell r="B1327" t="str">
            <v>OCULAR</v>
          </cell>
          <cell r="C1327">
            <v>41883</v>
          </cell>
          <cell r="D1327" t="str">
            <v>OIVSZ</v>
          </cell>
          <cell r="E1327" t="str">
            <v>8518-8001-41</v>
          </cell>
          <cell r="F1327" t="str">
            <v>Inverseur d'image pour microscope Moller</v>
          </cell>
          <cell r="G1327">
            <v>4371.57</v>
          </cell>
          <cell r="H1327">
            <v>7427.585454545454</v>
          </cell>
          <cell r="I1327">
            <v>0.15</v>
          </cell>
          <cell r="J1327">
            <v>6313.4476363636359</v>
          </cell>
          <cell r="K1327">
            <v>1941.8776363636362</v>
          </cell>
          <cell r="L1327">
            <v>0.44420600296086676</v>
          </cell>
          <cell r="M1327">
            <v>7576.1371636363629</v>
          </cell>
        </row>
        <row r="1328">
          <cell r="A1328" t="str">
            <v>5.4mm Fundus Laser Lens</v>
          </cell>
          <cell r="B1328" t="str">
            <v>OCULAR</v>
          </cell>
          <cell r="C1328">
            <v>41883</v>
          </cell>
          <cell r="D1328" t="str">
            <v>OFA5,4</v>
          </cell>
          <cell r="F1328" t="str">
            <v>5.4mm Fundus Laser Lens</v>
          </cell>
          <cell r="G1328">
            <v>291.2</v>
          </cell>
          <cell r="H1328">
            <v>508.37695999999994</v>
          </cell>
          <cell r="I1328">
            <v>0.15</v>
          </cell>
          <cell r="J1328">
            <v>432.12041599999998</v>
          </cell>
          <cell r="K1328">
            <v>140.92041599999999</v>
          </cell>
          <cell r="L1328">
            <v>0.48392999999999997</v>
          </cell>
          <cell r="M1328">
            <v>518.5444991999999</v>
          </cell>
        </row>
        <row r="1329">
          <cell r="A1329" t="str">
            <v>Anneau protecteur pour loupe de grandes dimensions</v>
          </cell>
          <cell r="B1329" t="str">
            <v>OCULAR</v>
          </cell>
          <cell r="C1329">
            <v>40507</v>
          </cell>
          <cell r="D1329" t="str">
            <v>OLPRL</v>
          </cell>
          <cell r="F1329" t="str">
            <v>Anneau protecteur pour loupe de grandes dimensions</v>
          </cell>
          <cell r="G1329">
            <v>16.545454545454543</v>
          </cell>
          <cell r="H1329">
            <v>28.885054545454537</v>
          </cell>
          <cell r="I1329">
            <v>0.15</v>
          </cell>
          <cell r="J1329">
            <v>24.552296363636358</v>
          </cell>
          <cell r="K1329">
            <v>8.0068418181818153</v>
          </cell>
          <cell r="L1329">
            <v>0.48392999999999992</v>
          </cell>
          <cell r="M1329">
            <v>29.462755636363628</v>
          </cell>
        </row>
        <row r="1330">
          <cell r="A1330" t="str">
            <v>Anneau protecteur pour loupe de dimensions moyennes</v>
          </cell>
          <cell r="B1330" t="str">
            <v>OCULAR</v>
          </cell>
          <cell r="C1330">
            <v>40507</v>
          </cell>
          <cell r="D1330" t="str">
            <v>OLPRM</v>
          </cell>
          <cell r="F1330" t="str">
            <v>Anneau protecteur pour loupe de dimensions moyennes</v>
          </cell>
          <cell r="G1330">
            <v>16.072727272727271</v>
          </cell>
          <cell r="H1330">
            <v>28.059767272727264</v>
          </cell>
          <cell r="I1330">
            <v>0.15</v>
          </cell>
          <cell r="J1330">
            <v>23.850802181818175</v>
          </cell>
          <cell r="K1330">
            <v>7.778074909090904</v>
          </cell>
          <cell r="L1330">
            <v>0.48392999999999975</v>
          </cell>
          <cell r="M1330">
            <v>28.62096261818181</v>
          </cell>
        </row>
        <row r="1331">
          <cell r="A1331" t="str">
            <v>Anneau de protection  de RITCH</v>
          </cell>
          <cell r="B1331" t="str">
            <v>OCULAR</v>
          </cell>
          <cell r="C1331">
            <v>40507</v>
          </cell>
          <cell r="D1331" t="str">
            <v>OLPRRIT</v>
          </cell>
          <cell r="F1331" t="str">
            <v>Anneau de protection  de RITCH</v>
          </cell>
          <cell r="G1331">
            <v>16.545454545454543</v>
          </cell>
          <cell r="H1331">
            <v>28.885054545454537</v>
          </cell>
          <cell r="I1331">
            <v>0.15</v>
          </cell>
          <cell r="J1331">
            <v>24.552296363636358</v>
          </cell>
          <cell r="K1331">
            <v>8.0068418181818153</v>
          </cell>
          <cell r="L1331">
            <v>0.48392999999999992</v>
          </cell>
          <cell r="M1331">
            <v>29.462755636363628</v>
          </cell>
        </row>
        <row r="1332">
          <cell r="A1332" t="str">
            <v>Anneau de protection pour loupe de petites dimensions</v>
          </cell>
          <cell r="B1332" t="str">
            <v>OCULAR</v>
          </cell>
          <cell r="C1332">
            <v>40507</v>
          </cell>
          <cell r="D1332" t="str">
            <v>OLPRS</v>
          </cell>
          <cell r="F1332" t="str">
            <v>Anneau de protection pour loupe de petites dimensions</v>
          </cell>
          <cell r="G1332">
            <v>16.545454545454543</v>
          </cell>
          <cell r="H1332">
            <v>28.885054545454537</v>
          </cell>
          <cell r="I1332">
            <v>0.15</v>
          </cell>
          <cell r="J1332">
            <v>24.552296363636358</v>
          </cell>
          <cell r="K1332">
            <v>8.0068418181818153</v>
          </cell>
          <cell r="L1332">
            <v>0.48392999999999992</v>
          </cell>
          <cell r="M1332">
            <v>29.462755636363628</v>
          </cell>
        </row>
        <row r="1333">
          <cell r="A1333" t="str">
            <v>Anneau de protection de SUSSMAN</v>
          </cell>
          <cell r="B1333" t="str">
            <v>OCULAR</v>
          </cell>
          <cell r="C1333">
            <v>40507</v>
          </cell>
          <cell r="D1333" t="str">
            <v>OLPRSUS</v>
          </cell>
          <cell r="F1333" t="str">
            <v>Anneau de protection de SUSSMAN</v>
          </cell>
          <cell r="G1333">
            <v>16.545454545454543</v>
          </cell>
          <cell r="H1333">
            <v>28.885054545454537</v>
          </cell>
          <cell r="I1333">
            <v>0.15</v>
          </cell>
          <cell r="J1333">
            <v>24.552296363636358</v>
          </cell>
          <cell r="K1333">
            <v>8.0068418181818153</v>
          </cell>
          <cell r="L1333">
            <v>0.48392999999999992</v>
          </cell>
          <cell r="M1333">
            <v>29.462755636363628</v>
          </cell>
        </row>
        <row r="1334">
          <cell r="A1334" t="str">
            <v>Anneau de protection de SUSSMAN (large)</v>
          </cell>
          <cell r="B1334" t="str">
            <v>OCULAR</v>
          </cell>
          <cell r="C1334">
            <v>40507</v>
          </cell>
          <cell r="D1334" t="str">
            <v>OLPRSUS2</v>
          </cell>
          <cell r="F1334" t="str">
            <v>Anneau de protection de SUSSMAN (large)</v>
          </cell>
          <cell r="G1334">
            <v>16.545454545454543</v>
          </cell>
          <cell r="H1334">
            <v>28.885054545454537</v>
          </cell>
          <cell r="I1334">
            <v>0.15</v>
          </cell>
          <cell r="J1334">
            <v>24.552296363636358</v>
          </cell>
          <cell r="K1334">
            <v>8.0068418181818153</v>
          </cell>
          <cell r="L1334">
            <v>0.48392999999999992</v>
          </cell>
          <cell r="M1334">
            <v>29.462755636363628</v>
          </cell>
        </row>
        <row r="1335">
          <cell r="H1335">
            <v>0</v>
          </cell>
        </row>
        <row r="1336">
          <cell r="A1336" t="str">
            <v>Imprimante Numérique à Rouleaux</v>
          </cell>
          <cell r="F1336" t="str">
            <v>Imprimante Numérique à Rouleaux</v>
          </cell>
          <cell r="H1336">
            <v>0</v>
          </cell>
        </row>
        <row r="1337">
          <cell r="A1337" t="str">
            <v xml:space="preserve">Imprimante sublimation thermique DNP DS80                                                                                 </v>
          </cell>
          <cell r="B1337" t="str">
            <v>DBPHOTO</v>
          </cell>
          <cell r="C1337">
            <v>40682</v>
          </cell>
          <cell r="D1337">
            <v>188080</v>
          </cell>
          <cell r="E1337" t="str">
            <v>8003-0000-02</v>
          </cell>
          <cell r="F1337" t="str">
            <v xml:space="preserve">Imprimante sublimation thermique DNP DS80                                                                                 </v>
          </cell>
          <cell r="G1337">
            <v>1479.56</v>
          </cell>
          <cell r="H1337">
            <v>2155.9229999999998</v>
          </cell>
          <cell r="I1337">
            <v>0.15</v>
          </cell>
          <cell r="J1337">
            <v>1832.5345499999999</v>
          </cell>
          <cell r="K1337">
            <v>352.97454999999991</v>
          </cell>
          <cell r="L1337">
            <v>0.2385672429641244</v>
          </cell>
          <cell r="M1337">
            <v>2199.0414599999999</v>
          </cell>
        </row>
        <row r="1338">
          <cell r="A1338" t="str">
            <v xml:space="preserve">Imprimante sublimation thermique DNP DS40                                                                              </v>
          </cell>
          <cell r="B1338" t="str">
            <v>DBPHOTO</v>
          </cell>
          <cell r="C1338">
            <v>40682</v>
          </cell>
          <cell r="D1338">
            <v>188040</v>
          </cell>
          <cell r="E1338" t="str">
            <v>8003-0000-01</v>
          </cell>
          <cell r="F1338" t="str">
            <v xml:space="preserve">Imprimante sublimation thermique DNP DS40                                                                              </v>
          </cell>
          <cell r="G1338">
            <v>1099.51</v>
          </cell>
          <cell r="H1338">
            <v>1602.1395000000002</v>
          </cell>
          <cell r="I1338">
            <v>0.15</v>
          </cell>
          <cell r="J1338">
            <v>1361.8185750000002</v>
          </cell>
          <cell r="K1338">
            <v>262.30857500000025</v>
          </cell>
          <cell r="L1338">
            <v>0.23856861238187943</v>
          </cell>
          <cell r="M1338">
            <v>1634.1822900000002</v>
          </cell>
        </row>
        <row r="1339">
          <cell r="A1339" t="str">
            <v xml:space="preserve">Pack de 2 rouleaux imprimante thermique DNP DS80 20x25 (2 x 130 tirages)                                                             </v>
          </cell>
          <cell r="B1339" t="str">
            <v>DBPHOTO</v>
          </cell>
          <cell r="C1339">
            <v>40881</v>
          </cell>
          <cell r="D1339">
            <v>188851</v>
          </cell>
          <cell r="E1339" t="str">
            <v>8003-8000-09</v>
          </cell>
          <cell r="F1339" t="str">
            <v xml:space="preserve">Pack de 2 rouleaux imprimante thermique DNP DS80 20x25 (2 x 130 tirages)                                                             </v>
          </cell>
          <cell r="G1339">
            <v>222.94</v>
          </cell>
          <cell r="H1339">
            <v>324.84960000000001</v>
          </cell>
          <cell r="I1339">
            <v>0.15</v>
          </cell>
          <cell r="J1339">
            <v>276.12216000000001</v>
          </cell>
          <cell r="K1339">
            <v>53.18216000000001</v>
          </cell>
          <cell r="L1339">
            <v>0.23854920606441199</v>
          </cell>
          <cell r="M1339">
            <v>331.34659199999999</v>
          </cell>
        </row>
        <row r="1340">
          <cell r="A1340" t="str">
            <v xml:space="preserve">Pack de 2 rouleaux imprimante thermique DNP DS80 20x30 (2 x 110 tirages)                                                             </v>
          </cell>
          <cell r="B1340" t="str">
            <v>DBPHOTO</v>
          </cell>
          <cell r="C1340">
            <v>40974</v>
          </cell>
          <cell r="D1340">
            <v>188203</v>
          </cell>
          <cell r="E1340" t="str">
            <v>8003-8000-07</v>
          </cell>
          <cell r="F1340" t="str">
            <v xml:space="preserve">Pack de 2 rouleaux imprimante thermique DNP DS80 20x30 (2 x 110 tirages)                                                             </v>
          </cell>
          <cell r="G1340">
            <v>181.32</v>
          </cell>
          <cell r="H1340">
            <v>264.21569999999997</v>
          </cell>
          <cell r="I1340">
            <v>0.15</v>
          </cell>
          <cell r="J1340">
            <v>224.58334499999998</v>
          </cell>
          <cell r="K1340">
            <v>43.263344999999987</v>
          </cell>
          <cell r="L1340">
            <v>0.23860216743878221</v>
          </cell>
          <cell r="M1340">
            <v>269.50001399999996</v>
          </cell>
        </row>
        <row r="1341">
          <cell r="A1341" t="str">
            <v xml:space="preserve">Pack de 2 rouleaux imprimante thermique DNP DS40 10x15 (2 x 400 tirages)                                                                                                                        </v>
          </cell>
          <cell r="B1341" t="str">
            <v>DBPHOTO</v>
          </cell>
          <cell r="C1341">
            <v>40682</v>
          </cell>
          <cell r="D1341" t="str">
            <v>NC</v>
          </cell>
          <cell r="F1341" t="str">
            <v xml:space="preserve">Pack de 2 rouleaux imprimante thermique DNP DS40 10x15 (2 x 400 tirages)                                                                                                                        </v>
          </cell>
          <cell r="G1341">
            <v>97.155000000000001</v>
          </cell>
          <cell r="H1341">
            <v>145.73250000000002</v>
          </cell>
          <cell r="I1341">
            <v>0.15</v>
          </cell>
          <cell r="J1341">
            <v>123.87262500000001</v>
          </cell>
          <cell r="K1341">
            <v>26.717625000000012</v>
          </cell>
          <cell r="L1341">
            <v>0.27500000000000013</v>
          </cell>
          <cell r="M1341">
            <v>148.64715000000001</v>
          </cell>
        </row>
        <row r="1342">
          <cell r="A1342" t="str">
            <v xml:space="preserve">Pack de 2 rouleaux imprimante thermique DNP DS40 15x23 (2 x 180 tirages)                                                                                                                       </v>
          </cell>
          <cell r="B1342" t="str">
            <v>DBPHOTO</v>
          </cell>
          <cell r="C1342">
            <v>41228</v>
          </cell>
          <cell r="D1342">
            <v>188523</v>
          </cell>
          <cell r="E1342" t="str">
            <v>8003-8000-08</v>
          </cell>
          <cell r="F1342" t="str">
            <v xml:space="preserve">Pack de 2 rouleaux imprimante thermique DNP DS40 15x23 (2 x 180 tirages)                                                                                                                       </v>
          </cell>
          <cell r="G1342">
            <v>125.78</v>
          </cell>
          <cell r="H1342">
            <v>183.27870000000001</v>
          </cell>
          <cell r="I1342">
            <v>0.15</v>
          </cell>
          <cell r="J1342">
            <v>155.78689500000002</v>
          </cell>
          <cell r="K1342">
            <v>30.006895000000014</v>
          </cell>
          <cell r="L1342">
            <v>0.23856650500874554</v>
          </cell>
          <cell r="M1342">
            <v>186.94427400000001</v>
          </cell>
        </row>
        <row r="1343">
          <cell r="H1343">
            <v>0</v>
          </cell>
        </row>
        <row r="1344">
          <cell r="A1344" t="str">
            <v>SONY</v>
          </cell>
          <cell r="F1344" t="str">
            <v>SONY</v>
          </cell>
          <cell r="H1344">
            <v>0</v>
          </cell>
        </row>
        <row r="1345">
          <cell r="A1345" t="str">
            <v>Moniteur vidéo</v>
          </cell>
          <cell r="B1345" t="str">
            <v>SONY</v>
          </cell>
          <cell r="F1345" t="str">
            <v>Moniteur vidéo</v>
          </cell>
          <cell r="H1345">
            <v>0</v>
          </cell>
        </row>
        <row r="1346">
          <cell r="A1346" t="str">
            <v>Moniteur LCD 15" - Normé médical HDMI</v>
          </cell>
          <cell r="B1346" t="str">
            <v>SONY</v>
          </cell>
          <cell r="C1346">
            <v>41974</v>
          </cell>
          <cell r="D1346" t="str">
            <v>LMD1530MD</v>
          </cell>
          <cell r="E1346" t="str">
            <v>8002-0015-01</v>
          </cell>
          <cell r="F1346" t="str">
            <v>Moniteur LCD 15" - Normé médical HDMI</v>
          </cell>
          <cell r="G1346">
            <v>1179.49</v>
          </cell>
          <cell r="H1346">
            <v>1947.8368799999998</v>
          </cell>
          <cell r="I1346">
            <v>0.15</v>
          </cell>
          <cell r="J1346">
            <v>1655.6613479999999</v>
          </cell>
          <cell r="K1346">
            <v>476.17134799999985</v>
          </cell>
          <cell r="L1346">
            <v>0.40370952530330895</v>
          </cell>
          <cell r="M1346">
            <v>1986.7936175999998</v>
          </cell>
        </row>
        <row r="1347">
          <cell r="A1347" t="str">
            <v>Moniteur LCD 19" - Normé médical DVI</v>
          </cell>
          <cell r="B1347" t="str">
            <v>SONY</v>
          </cell>
          <cell r="C1347">
            <v>41974</v>
          </cell>
          <cell r="D1347" t="str">
            <v>LMD1951MD</v>
          </cell>
          <cell r="E1347" t="str">
            <v>8002-0019-03</v>
          </cell>
          <cell r="F1347" t="str">
            <v>Moniteur LCD 19" - Normé médical DVI</v>
          </cell>
          <cell r="G1347">
            <v>2441.25</v>
          </cell>
          <cell r="H1347">
            <v>4031.55</v>
          </cell>
          <cell r="I1347">
            <v>0.15</v>
          </cell>
          <cell r="J1347">
            <v>3426.8175000000001</v>
          </cell>
          <cell r="K1347">
            <v>985.56750000000011</v>
          </cell>
          <cell r="L1347">
            <v>0.40371428571428575</v>
          </cell>
          <cell r="M1347">
            <v>4112.1809999999996</v>
          </cell>
        </row>
        <row r="1348">
          <cell r="A1348" t="str">
            <v>Moniteur LCD 24" FULL HD - Normé médical HD-DVI</v>
          </cell>
          <cell r="B1348" t="str">
            <v>SONY</v>
          </cell>
          <cell r="C1348">
            <v>41974</v>
          </cell>
          <cell r="D1348" t="str">
            <v>LMD2451MD</v>
          </cell>
          <cell r="F1348" t="str">
            <v>Moniteur LCD 24" FULL HD - Normé médical HD-DVI</v>
          </cell>
          <cell r="G1348">
            <v>3366</v>
          </cell>
          <cell r="H1348">
            <v>5722.2</v>
          </cell>
          <cell r="I1348">
            <v>0.15</v>
          </cell>
          <cell r="J1348">
            <v>4863.87</v>
          </cell>
          <cell r="K1348">
            <v>1497.87</v>
          </cell>
          <cell r="L1348">
            <v>0.44499999999999995</v>
          </cell>
          <cell r="M1348">
            <v>5836.6439999999993</v>
          </cell>
        </row>
        <row r="1349">
          <cell r="A1349" t="str">
            <v>Support pour moniteur LMD-2140 et 1950 et 2450</v>
          </cell>
          <cell r="B1349" t="str">
            <v>SONY</v>
          </cell>
          <cell r="C1349">
            <v>41974</v>
          </cell>
          <cell r="D1349" t="str">
            <v>SU560</v>
          </cell>
          <cell r="E1349" t="str">
            <v>8005-8000-74</v>
          </cell>
          <cell r="F1349" t="str">
            <v>Support pour moniteur LMD-2140 et 1950 et 2450</v>
          </cell>
          <cell r="G1349">
            <v>276.41000000000003</v>
          </cell>
          <cell r="H1349">
            <v>456.47549999999995</v>
          </cell>
          <cell r="I1349">
            <v>0.15</v>
          </cell>
          <cell r="J1349">
            <v>388.00417499999998</v>
          </cell>
          <cell r="K1349">
            <v>111.59417499999995</v>
          </cell>
          <cell r="L1349">
            <v>0.40372698165768223</v>
          </cell>
          <cell r="M1349">
            <v>465.60500999999994</v>
          </cell>
        </row>
        <row r="1350">
          <cell r="A1350" t="str">
            <v xml:space="preserve">Enregistreur </v>
          </cell>
          <cell r="F1350" t="str">
            <v xml:space="preserve">Enregistreur </v>
          </cell>
          <cell r="H1350">
            <v>0</v>
          </cell>
        </row>
        <row r="1351">
          <cell r="A1351" t="str">
            <v>Enregistreur Sony DVD/HDD/USB/NAS full HD 720p</v>
          </cell>
          <cell r="B1351" t="str">
            <v>SONY</v>
          </cell>
          <cell r="C1351">
            <v>41974</v>
          </cell>
          <cell r="D1351" t="str">
            <v>HVO550MD</v>
          </cell>
          <cell r="F1351" t="str">
            <v>Enregistreur Sony DVD/HDD/USB/NAS full HD 720p</v>
          </cell>
          <cell r="G1351">
            <v>2601</v>
          </cell>
          <cell r="H1351">
            <v>4421.7</v>
          </cell>
          <cell r="I1351">
            <v>0.15</v>
          </cell>
          <cell r="J1351">
            <v>3758.4449999999997</v>
          </cell>
          <cell r="K1351">
            <v>1157.4449999999997</v>
          </cell>
          <cell r="L1351">
            <v>0.4449999999999999</v>
          </cell>
          <cell r="M1351">
            <v>4510.1339999999991</v>
          </cell>
        </row>
        <row r="1352">
          <cell r="A1352" t="str">
            <v>Enregistreur Sony DVD/HDD/USB/NAS full HD 1080i</v>
          </cell>
          <cell r="B1352" t="str">
            <v>SONY</v>
          </cell>
          <cell r="C1352">
            <v>41974</v>
          </cell>
          <cell r="D1352" t="str">
            <v>HVO550MDFHD</v>
          </cell>
          <cell r="F1352" t="str">
            <v>Enregistreur Sony DVD/HDD/USB/NAS full HD 1080i</v>
          </cell>
          <cell r="G1352">
            <v>3213</v>
          </cell>
          <cell r="H1352">
            <v>5462.1</v>
          </cell>
          <cell r="I1352">
            <v>0.15</v>
          </cell>
          <cell r="J1352">
            <v>4642.7849999999999</v>
          </cell>
          <cell r="K1352">
            <v>1429.7849999999999</v>
          </cell>
          <cell r="L1352">
            <v>0.44499999999999995</v>
          </cell>
          <cell r="M1352">
            <v>5571.3419999999996</v>
          </cell>
        </row>
        <row r="1353">
          <cell r="H1353">
            <v>0</v>
          </cell>
        </row>
        <row r="1354">
          <cell r="A1354" t="str">
            <v>Imprimante Numérique à Rouleaux</v>
          </cell>
          <cell r="F1354" t="str">
            <v>Imprimante Numérique à Rouleaux</v>
          </cell>
          <cell r="H1354">
            <v>0</v>
          </cell>
        </row>
        <row r="1355">
          <cell r="A1355" t="str">
            <v>2 rouleaux de papier pour UP-GR700 ( soit 340 tirages )</v>
          </cell>
          <cell r="B1355" t="str">
            <v>FAS</v>
          </cell>
          <cell r="C1355">
            <v>41007</v>
          </cell>
          <cell r="D1355" t="str">
            <v>2UPCR710</v>
          </cell>
          <cell r="E1355" t="str">
            <v>8003-8000-13</v>
          </cell>
          <cell r="F1355" t="str">
            <v>2 rouleaux de papier pour UP-GR700 ( soit 340 tirages )</v>
          </cell>
          <cell r="G1355">
            <v>607.95000000000005</v>
          </cell>
          <cell r="H1355">
            <v>850.43520000000012</v>
          </cell>
          <cell r="I1355">
            <v>0.15</v>
          </cell>
          <cell r="J1355">
            <v>722.86992000000009</v>
          </cell>
          <cell r="K1355">
            <v>114.91992000000005</v>
          </cell>
          <cell r="L1355">
            <v>0.18902857142857149</v>
          </cell>
          <cell r="M1355">
            <v>867.44390400000009</v>
          </cell>
        </row>
        <row r="1356">
          <cell r="A1356" t="str">
            <v>Imprimante Sublimation Thermique SONY à rouleaux A4 - USB 2</v>
          </cell>
          <cell r="B1356" t="str">
            <v>SONY</v>
          </cell>
          <cell r="C1356">
            <v>41974</v>
          </cell>
          <cell r="D1356" t="str">
            <v>UPDR80MD</v>
          </cell>
          <cell r="E1356" t="str">
            <v>8003-0010-05</v>
          </cell>
          <cell r="F1356" t="str">
            <v>Imprimante Sublimation Thermique SONY à rouleaux A4 - USB 2</v>
          </cell>
          <cell r="G1356">
            <v>1348.2</v>
          </cell>
          <cell r="H1356">
            <v>2030.0040000000001</v>
          </cell>
          <cell r="I1356">
            <v>0.15</v>
          </cell>
          <cell r="J1356">
            <v>1725.5034000000001</v>
          </cell>
          <cell r="K1356">
            <v>377.30340000000001</v>
          </cell>
          <cell r="L1356">
            <v>0.27985714285714286</v>
          </cell>
          <cell r="M1356">
            <v>2070.6040800000001</v>
          </cell>
        </row>
        <row r="1357">
          <cell r="A1357" t="str">
            <v>2 rouleaux de papier A4 de 50 feuilles ( soit 100 feuilles)</v>
          </cell>
          <cell r="B1357" t="str">
            <v>SONY</v>
          </cell>
          <cell r="C1357">
            <v>41974</v>
          </cell>
          <cell r="D1357" t="str">
            <v>UPCR80MD</v>
          </cell>
          <cell r="E1357" t="str">
            <v>8003-8000-29</v>
          </cell>
          <cell r="F1357" t="str">
            <v>2 rouleaux de papier A4 de 50 feuilles ( soit 100 feuilles)</v>
          </cell>
          <cell r="G1357">
            <v>118.13</v>
          </cell>
          <cell r="H1357">
            <v>169.82999999999998</v>
          </cell>
          <cell r="I1357">
            <v>0.15</v>
          </cell>
          <cell r="J1357">
            <v>144.35549999999998</v>
          </cell>
          <cell r="K1357">
            <v>26.225499999999982</v>
          </cell>
          <cell r="L1357">
            <v>0.22200541776009466</v>
          </cell>
          <cell r="M1357">
            <v>173.22659999999996</v>
          </cell>
        </row>
        <row r="1358">
          <cell r="A1358" t="str">
            <v>Papier brillant pour Imprimante UP895CE (px unitaire)</v>
          </cell>
          <cell r="B1358" t="str">
            <v>SONY</v>
          </cell>
          <cell r="C1358">
            <v>41974</v>
          </cell>
          <cell r="D1358" t="str">
            <v>UPP110HD</v>
          </cell>
          <cell r="E1358" t="str">
            <v>8003-8000-30</v>
          </cell>
          <cell r="F1358" t="str">
            <v>Papier brillant pour Imprimante UP895CE (px unitaire)</v>
          </cell>
          <cell r="G1358">
            <v>11.48</v>
          </cell>
          <cell r="H1358">
            <v>17.1704148</v>
          </cell>
          <cell r="I1358">
            <v>0.15</v>
          </cell>
          <cell r="J1358">
            <v>14.59485258</v>
          </cell>
          <cell r="K1358">
            <v>3.1148525799999991</v>
          </cell>
          <cell r="L1358">
            <v>0.27132862195121943</v>
          </cell>
          <cell r="M1358">
            <v>17.513823095999999</v>
          </cell>
        </row>
        <row r="1359">
          <cell r="H1359">
            <v>0</v>
          </cell>
        </row>
        <row r="1360">
          <cell r="A1360" t="str">
            <v>Imprimante Numérique</v>
          </cell>
          <cell r="F1360" t="str">
            <v>Imprimante Numérique</v>
          </cell>
          <cell r="H1360">
            <v>0</v>
          </cell>
        </row>
        <row r="1361">
          <cell r="A1361" t="str">
            <v>Kit 72 Feuilles A4 + Ruban</v>
          </cell>
          <cell r="B1361" t="str">
            <v>FAS</v>
          </cell>
          <cell r="C1361">
            <v>40998</v>
          </cell>
          <cell r="D1361" t="str">
            <v>UPC740</v>
          </cell>
          <cell r="E1361" t="str">
            <v>8003-8010-04</v>
          </cell>
          <cell r="F1361" t="str">
            <v>Kit 72 Feuilles A4 + Ruban</v>
          </cell>
          <cell r="G1361">
            <v>202.52</v>
          </cell>
          <cell r="H1361">
            <v>283.302144</v>
          </cell>
          <cell r="I1361">
            <v>0.15</v>
          </cell>
          <cell r="J1361">
            <v>240.80682239999999</v>
          </cell>
          <cell r="K1361">
            <v>38.286822399999977</v>
          </cell>
          <cell r="L1361">
            <v>0.18905205609322523</v>
          </cell>
          <cell r="M1361">
            <v>288.96818687999996</v>
          </cell>
        </row>
        <row r="1362">
          <cell r="A1362" t="str">
            <v>Imprimante numérique à sublimation USB 2 Format A6</v>
          </cell>
          <cell r="B1362" t="str">
            <v>SONY</v>
          </cell>
          <cell r="C1362">
            <v>42214</v>
          </cell>
          <cell r="D1362" t="str">
            <v>UPD-25MD</v>
          </cell>
          <cell r="F1362" t="str">
            <v>Imprimante numérique à sublimation USB 2 Format A6</v>
          </cell>
          <cell r="G1362">
            <v>1593.4338</v>
          </cell>
          <cell r="H1362">
            <v>2294.544672</v>
          </cell>
          <cell r="I1362">
            <v>0.15</v>
          </cell>
          <cell r="J1362">
            <v>1950.3629711999999</v>
          </cell>
          <cell r="K1362">
            <v>356.92917119999993</v>
          </cell>
          <cell r="L1362">
            <v>0.22399999999999995</v>
          </cell>
          <cell r="M1362">
            <v>2340.4355654399997</v>
          </cell>
        </row>
        <row r="1363">
          <cell r="A1363" t="str">
            <v>Consommable couleur laminé A6, UP-D25MD, 160 feuilles</v>
          </cell>
          <cell r="B1363" t="str">
            <v>SONY</v>
          </cell>
          <cell r="C1363">
            <v>42214</v>
          </cell>
          <cell r="D1363" t="str">
            <v>UPC24LA</v>
          </cell>
          <cell r="E1363" t="str">
            <v>8003-8000-27</v>
          </cell>
          <cell r="F1363" t="str">
            <v>Consommable couleur laminé A6, UP-D25MD, 160 feuilles</v>
          </cell>
          <cell r="G1363">
            <v>99.44</v>
          </cell>
          <cell r="H1363">
            <v>139.09536000000003</v>
          </cell>
          <cell r="I1363">
            <v>0.15</v>
          </cell>
          <cell r="J1363">
            <v>118.23105600000002</v>
          </cell>
          <cell r="K1363">
            <v>18.791056000000026</v>
          </cell>
          <cell r="L1363">
            <v>0.18896878519710406</v>
          </cell>
          <cell r="M1363">
            <v>141.87726720000003</v>
          </cell>
        </row>
        <row r="1364">
          <cell r="A1364" t="str">
            <v>Consommable couleur laminé mini A6 UP-D25MD, 180 feuilles</v>
          </cell>
          <cell r="B1364" t="str">
            <v>SONY</v>
          </cell>
          <cell r="C1364">
            <v>41974</v>
          </cell>
          <cell r="D1364" t="str">
            <v>UPC24SA</v>
          </cell>
          <cell r="F1364" t="str">
            <v>Consommable couleur laminé mini A6 UP-D25MD, 180 feuilles</v>
          </cell>
          <cell r="G1364">
            <v>70.244339999999994</v>
          </cell>
          <cell r="H1364">
            <v>101.15184959999999</v>
          </cell>
          <cell r="I1364">
            <v>0.15</v>
          </cell>
          <cell r="J1364">
            <v>85.979072159999987</v>
          </cell>
          <cell r="K1364">
            <v>15.734732159999993</v>
          </cell>
          <cell r="L1364">
            <v>0.22399999999999992</v>
          </cell>
          <cell r="M1364">
            <v>103.17488659199998</v>
          </cell>
        </row>
        <row r="1365">
          <cell r="H1365">
            <v>0</v>
          </cell>
        </row>
        <row r="1366">
          <cell r="A1366" t="str">
            <v>Imprimante analogique</v>
          </cell>
          <cell r="F1366" t="str">
            <v>Imprimante analogique</v>
          </cell>
          <cell r="H1366">
            <v>0</v>
          </cell>
        </row>
        <row r="1367">
          <cell r="A1367" t="str">
            <v>Imprimante Sublimation Thermique SONY UP-25 Format A6 PAL et Y/C 4 mém.</v>
          </cell>
          <cell r="B1367" t="str">
            <v>SONY</v>
          </cell>
          <cell r="C1367">
            <v>41974</v>
          </cell>
          <cell r="D1367" t="str">
            <v>UP25</v>
          </cell>
          <cell r="F1367" t="str">
            <v>Imprimante Sublimation Thermique SONY UP-25 Format A6 PAL et Y/C 4 mém.</v>
          </cell>
          <cell r="G1367">
            <v>1497.87</v>
          </cell>
          <cell r="H1367">
            <v>2321.6985</v>
          </cell>
          <cell r="I1367">
            <v>0.15</v>
          </cell>
          <cell r="J1367">
            <v>1973.4437250000001</v>
          </cell>
          <cell r="K1367">
            <v>475.57372500000019</v>
          </cell>
          <cell r="L1367">
            <v>0.31750000000000017</v>
          </cell>
          <cell r="M1367">
            <v>2368.13247</v>
          </cell>
        </row>
        <row r="1368">
          <cell r="A1368" t="str">
            <v>Consommable A6 144 * 100 mm couleur 200 feuilles</v>
          </cell>
          <cell r="B1368" t="str">
            <v>SONY</v>
          </cell>
          <cell r="C1368">
            <v>41974</v>
          </cell>
          <cell r="D1368" t="str">
            <v>UPC21L</v>
          </cell>
          <cell r="E1368" t="str">
            <v>8003-8010-02</v>
          </cell>
          <cell r="F1368" t="str">
            <v>Consommable A6 144 * 100 mm couleur 200 feuilles</v>
          </cell>
          <cell r="G1368">
            <v>92.52</v>
          </cell>
          <cell r="H1368">
            <v>129.41596799999999</v>
          </cell>
          <cell r="I1368">
            <v>0.15</v>
          </cell>
          <cell r="J1368">
            <v>110.0035728</v>
          </cell>
          <cell r="K1368">
            <v>17.483572800000005</v>
          </cell>
          <cell r="L1368">
            <v>0.18897073929961095</v>
          </cell>
          <cell r="M1368">
            <v>132.00428736000001</v>
          </cell>
        </row>
        <row r="1369">
          <cell r="A1369" t="str">
            <v>Consommable 100 * 90 mm couleur 240 feuilles</v>
          </cell>
          <cell r="B1369" t="str">
            <v>SONY</v>
          </cell>
          <cell r="C1369">
            <v>41974</v>
          </cell>
          <cell r="D1369" t="str">
            <v>UPC21S</v>
          </cell>
          <cell r="E1369" t="str">
            <v>8003-8010-03</v>
          </cell>
          <cell r="F1369" t="str">
            <v>Consommable 100 * 90 mm couleur 240 feuilles</v>
          </cell>
          <cell r="G1369">
            <v>76.37</v>
          </cell>
          <cell r="H1369">
            <v>106.82582400000001</v>
          </cell>
          <cell r="I1369">
            <v>0.15</v>
          </cell>
          <cell r="J1369">
            <v>90.80195040000001</v>
          </cell>
          <cell r="K1369">
            <v>14.431950400000005</v>
          </cell>
          <cell r="L1369">
            <v>0.18897407882676448</v>
          </cell>
          <cell r="M1369">
            <v>108.96234048000001</v>
          </cell>
        </row>
        <row r="1370">
          <cell r="A1370" t="str">
            <v>Pédale de commande étanche pour Imprimantes Sony</v>
          </cell>
          <cell r="B1370" t="str">
            <v>SONY</v>
          </cell>
          <cell r="C1370">
            <v>41974</v>
          </cell>
          <cell r="D1370" t="str">
            <v>FS24</v>
          </cell>
          <cell r="F1370" t="str">
            <v>Pédale de commande étanche pour Imprimantes Sony</v>
          </cell>
          <cell r="G1370">
            <v>64.260000000000005</v>
          </cell>
          <cell r="H1370">
            <v>93.177000000000007</v>
          </cell>
          <cell r="I1370">
            <v>0.15</v>
          </cell>
          <cell r="J1370">
            <v>79.200450000000004</v>
          </cell>
          <cell r="K1370">
            <v>14.940449999999998</v>
          </cell>
          <cell r="L1370">
            <v>0.23249999999999996</v>
          </cell>
          <cell r="M1370">
            <v>95.040540000000007</v>
          </cell>
        </row>
        <row r="1371">
          <cell r="H1371">
            <v>0</v>
          </cell>
        </row>
        <row r="1372">
          <cell r="A1372" t="str">
            <v>Caméra</v>
          </cell>
          <cell r="F1372" t="str">
            <v>Caméra</v>
          </cell>
          <cell r="H1372">
            <v>0</v>
          </cell>
        </row>
        <row r="1373">
          <cell r="A1373" t="str">
            <v>caméra Sony stylo + alimentation +cables CCXC-12PO2N + cable YC-2 + adaptateur mont. C</v>
          </cell>
          <cell r="B1373" t="str">
            <v>GENITEC</v>
          </cell>
          <cell r="C1373">
            <v>41312</v>
          </cell>
          <cell r="D1373" t="str">
            <v>HSFKIT XC-505</v>
          </cell>
          <cell r="F1373" t="str">
            <v>caméra Sony stylo + alimentation +cables CCXC-12PO2N + cable YC-2 + adaptateur mont. C</v>
          </cell>
          <cell r="G1373">
            <v>1417.8</v>
          </cell>
          <cell r="H1373">
            <v>2268.48</v>
          </cell>
          <cell r="I1373">
            <v>0.15</v>
          </cell>
          <cell r="J1373">
            <v>1928.2080000000001</v>
          </cell>
          <cell r="K1373">
            <v>510.40800000000013</v>
          </cell>
          <cell r="L1373">
            <v>0.3600000000000001</v>
          </cell>
          <cell r="M1373">
            <v>2313.8496</v>
          </cell>
        </row>
        <row r="1374">
          <cell r="A1374" t="str">
            <v>Caméra stylo XC-505P</v>
          </cell>
          <cell r="B1374" t="str">
            <v>GENITEC</v>
          </cell>
          <cell r="C1374">
            <v>40547</v>
          </cell>
          <cell r="D1374" t="str">
            <v>XC505P</v>
          </cell>
          <cell r="E1374" t="str">
            <v>8005-0001-15</v>
          </cell>
          <cell r="F1374" t="str">
            <v>Caméra stylo XC-505P</v>
          </cell>
          <cell r="G1374">
            <v>807.45</v>
          </cell>
          <cell r="H1374">
            <v>1255.008</v>
          </cell>
          <cell r="I1374">
            <v>0.15</v>
          </cell>
          <cell r="J1374">
            <v>1066.7568000000001</v>
          </cell>
          <cell r="K1374">
            <v>259.30680000000007</v>
          </cell>
          <cell r="L1374">
            <v>0.32114285714285723</v>
          </cell>
          <cell r="M1374">
            <v>1280.10816</v>
          </cell>
        </row>
        <row r="1375">
          <cell r="A1375" t="str">
            <v>Cable pour caméra 505P 2 mètres</v>
          </cell>
          <cell r="B1375" t="str">
            <v>GENITEC</v>
          </cell>
          <cell r="C1375">
            <v>40547</v>
          </cell>
          <cell r="D1375" t="str">
            <v>CCXC12P02N</v>
          </cell>
          <cell r="F1375" t="str">
            <v>Cable pour caméra 505P 2 mètres</v>
          </cell>
          <cell r="G1375">
            <v>127.5</v>
          </cell>
          <cell r="H1375">
            <v>184.875</v>
          </cell>
          <cell r="I1375">
            <v>0.15</v>
          </cell>
          <cell r="J1375">
            <v>157.14375000000001</v>
          </cell>
          <cell r="K1375">
            <v>29.643750000000011</v>
          </cell>
          <cell r="L1375">
            <v>0.2325000000000001</v>
          </cell>
          <cell r="M1375">
            <v>188.57250000000002</v>
          </cell>
        </row>
        <row r="1376">
          <cell r="A1376" t="str">
            <v>Cable YC pour caméra Sony 505P 5m</v>
          </cell>
          <cell r="B1376" t="str">
            <v>GENITEC</v>
          </cell>
          <cell r="C1376">
            <v>40547</v>
          </cell>
          <cell r="D1376" t="str">
            <v>YC005</v>
          </cell>
          <cell r="F1376" t="str">
            <v>Cable YC pour caméra Sony 505P 5m</v>
          </cell>
          <cell r="G1376">
            <v>21.42</v>
          </cell>
          <cell r="H1376">
            <v>31.059000000000005</v>
          </cell>
          <cell r="I1376">
            <v>0.15</v>
          </cell>
          <cell r="J1376">
            <v>26.400150000000004</v>
          </cell>
          <cell r="K1376">
            <v>4.9801500000000019</v>
          </cell>
          <cell r="L1376">
            <v>0.23250000000000007</v>
          </cell>
          <cell r="M1376">
            <v>31.680180000000004</v>
          </cell>
        </row>
        <row r="1377">
          <cell r="A1377" t="str">
            <v>Adaptateur monture C pour caméra 555P</v>
          </cell>
          <cell r="B1377" t="str">
            <v>GENITEC</v>
          </cell>
          <cell r="C1377">
            <v>41689</v>
          </cell>
          <cell r="D1377" t="str">
            <v>LO999CMT</v>
          </cell>
          <cell r="E1377" t="str">
            <v>8005-8000-63</v>
          </cell>
          <cell r="F1377" t="str">
            <v>Adaptateur monture C pour caméra 555P</v>
          </cell>
          <cell r="G1377">
            <v>77.7</v>
          </cell>
          <cell r="H1377">
            <v>109.446</v>
          </cell>
          <cell r="I1377">
            <v>0.15</v>
          </cell>
          <cell r="J1377">
            <v>93.0291</v>
          </cell>
          <cell r="K1377">
            <v>15.329099999999997</v>
          </cell>
          <cell r="L1377">
            <v>0.19728571428571423</v>
          </cell>
          <cell r="M1377">
            <v>111.63491999999999</v>
          </cell>
        </row>
        <row r="1378">
          <cell r="A1378" t="str">
            <v>Alimentation pour caméra Sony DXC 390,990 et XC-555P</v>
          </cell>
          <cell r="B1378" t="str">
            <v>SONY</v>
          </cell>
          <cell r="C1378">
            <v>41480</v>
          </cell>
          <cell r="D1378" t="str">
            <v>CMAD2CE</v>
          </cell>
          <cell r="E1378" t="str">
            <v>8005-8000-52</v>
          </cell>
          <cell r="F1378" t="str">
            <v>Alimentation pour caméra Sony DXC 390,990 et XC-555P</v>
          </cell>
          <cell r="G1378">
            <v>374.85</v>
          </cell>
          <cell r="H1378">
            <v>528.00299999999993</v>
          </cell>
          <cell r="I1378">
            <v>0.15</v>
          </cell>
          <cell r="J1378">
            <v>448.80254999999994</v>
          </cell>
          <cell r="K1378">
            <v>73.952549999999917</v>
          </cell>
          <cell r="L1378">
            <v>0.19728571428571406</v>
          </cell>
          <cell r="M1378">
            <v>538.56305999999995</v>
          </cell>
        </row>
        <row r="1379">
          <cell r="A1379" t="str">
            <v>Caméra vidéo 3-CCD SONY DXC 33 P, 1/3", bague C avec alimentation</v>
          </cell>
          <cell r="B1379" t="str">
            <v>SONY</v>
          </cell>
          <cell r="C1379">
            <v>41974</v>
          </cell>
          <cell r="D1379">
            <v>196596</v>
          </cell>
          <cell r="E1379" t="str">
            <v>8005-0001-03</v>
          </cell>
          <cell r="F1379" t="str">
            <v>Caméra vidéo 3-CCD SONY DXC 33 P, 1/3", bague C avec alimentation</v>
          </cell>
          <cell r="G1379">
            <v>4565.1400000000003</v>
          </cell>
          <cell r="H1379">
            <v>7538.9984999999997</v>
          </cell>
          <cell r="I1379">
            <v>0.15</v>
          </cell>
          <cell r="J1379">
            <v>6408.148725</v>
          </cell>
          <cell r="K1379">
            <v>1843.0087249999997</v>
          </cell>
          <cell r="L1379">
            <v>0.40371351700057384</v>
          </cell>
          <cell r="M1379">
            <v>7689.7784699999993</v>
          </cell>
        </row>
        <row r="1380">
          <cell r="A1380" t="str">
            <v>Câble de connexion CCMC-20P10 pour SONYDXC 33 P, 5m</v>
          </cell>
          <cell r="B1380" t="str">
            <v>SONY</v>
          </cell>
          <cell r="C1380">
            <v>41974</v>
          </cell>
          <cell r="D1380" t="str">
            <v>CCMC20P05</v>
          </cell>
          <cell r="E1380" t="str">
            <v>8005-8000-47</v>
          </cell>
          <cell r="F1380" t="str">
            <v>Câble de connexion CCMC-20P10 pour SONYDXC 33 P, 5m</v>
          </cell>
          <cell r="G1380">
            <v>681.98</v>
          </cell>
          <cell r="H1380">
            <v>1126.2329999999999</v>
          </cell>
          <cell r="I1380">
            <v>0.15</v>
          </cell>
          <cell r="J1380">
            <v>957.29804999999999</v>
          </cell>
          <cell r="K1380">
            <v>275.31804999999997</v>
          </cell>
          <cell r="L1380">
            <v>0.4037039942520308</v>
          </cell>
          <cell r="M1380">
            <v>1148.75766</v>
          </cell>
        </row>
        <row r="1381">
          <cell r="A1381" t="str">
            <v>Câble de connexion CCMC-20P10 pour SONYDXC 33 P, 10m</v>
          </cell>
          <cell r="B1381" t="str">
            <v>SONY</v>
          </cell>
          <cell r="C1381">
            <v>41974</v>
          </cell>
          <cell r="D1381" t="str">
            <v>CCMC20P10</v>
          </cell>
          <cell r="F1381" t="str">
            <v>Câble de connexion CCMC-20P10 pour SONYDXC 33 P, 10m</v>
          </cell>
          <cell r="G1381">
            <v>910.35</v>
          </cell>
          <cell r="H1381">
            <v>1547.595</v>
          </cell>
          <cell r="I1381">
            <v>0.15</v>
          </cell>
          <cell r="J1381">
            <v>1315.4557500000001</v>
          </cell>
          <cell r="K1381">
            <v>405.10575000000006</v>
          </cell>
          <cell r="L1381">
            <v>0.44500000000000006</v>
          </cell>
          <cell r="M1381">
            <v>1578.5469000000001</v>
          </cell>
        </row>
        <row r="1382">
          <cell r="A1382" t="str">
            <v>Câble de connexion CCMC-20P10 pour SONYDXC 33 P, 30m</v>
          </cell>
          <cell r="B1382" t="str">
            <v>SONY</v>
          </cell>
          <cell r="C1382">
            <v>41974</v>
          </cell>
          <cell r="D1382" t="str">
            <v>CCMC20P30</v>
          </cell>
          <cell r="F1382" t="str">
            <v>Câble de connexion CCMC-20P10 pour SONYDXC 33 P, 30m</v>
          </cell>
          <cell r="G1382">
            <v>1736.55</v>
          </cell>
          <cell r="H1382">
            <v>2952.1349999999998</v>
          </cell>
          <cell r="I1382">
            <v>0.15</v>
          </cell>
          <cell r="J1382">
            <v>2509.31475</v>
          </cell>
          <cell r="K1382">
            <v>772.76475000000005</v>
          </cell>
          <cell r="L1382">
            <v>0.44500000000000006</v>
          </cell>
          <cell r="M1382">
            <v>3011.1776999999997</v>
          </cell>
        </row>
        <row r="1383">
          <cell r="A1383" t="str">
            <v>Caméra Full HD Sony avec enregistrement sur carte SxS - 1/2"</v>
          </cell>
          <cell r="B1383" t="str">
            <v>SONY</v>
          </cell>
          <cell r="C1383">
            <v>41974</v>
          </cell>
          <cell r="D1383" t="str">
            <v>SONYPMW10MD</v>
          </cell>
          <cell r="E1383" t="str">
            <v>8005-0002-03</v>
          </cell>
          <cell r="F1383" t="str">
            <v>Caméra Full HD Sony avec enregistrement sur carte SxS - 1/2"</v>
          </cell>
          <cell r="G1383">
            <v>7796.25</v>
          </cell>
          <cell r="H1383">
            <v>12117.599999999999</v>
          </cell>
          <cell r="I1383">
            <v>0.15</v>
          </cell>
          <cell r="J1383">
            <v>10299.959999999999</v>
          </cell>
          <cell r="K1383">
            <v>2503.7099999999991</v>
          </cell>
          <cell r="L1383">
            <v>0.32114285714285701</v>
          </cell>
          <cell r="M1383">
            <v>12359.951999999999</v>
          </cell>
        </row>
        <row r="1384">
          <cell r="A1384" t="str">
            <v>Câble de connexion pour caméra Full HD PMW10MD 5m</v>
          </cell>
          <cell r="B1384" t="str">
            <v>SONY</v>
          </cell>
          <cell r="C1384">
            <v>41974</v>
          </cell>
          <cell r="D1384" t="str">
            <v>SONYCCMCT05</v>
          </cell>
          <cell r="E1384" t="str">
            <v>8005-8000-67</v>
          </cell>
          <cell r="F1384" t="str">
            <v>Câble de connexion pour caméra Full HD PMW10MD 5m</v>
          </cell>
          <cell r="G1384">
            <v>705.6</v>
          </cell>
          <cell r="H1384">
            <v>1096.7040000000002</v>
          </cell>
          <cell r="I1384">
            <v>0.15</v>
          </cell>
          <cell r="J1384">
            <v>932.19840000000022</v>
          </cell>
          <cell r="K1384">
            <v>226.5984000000002</v>
          </cell>
          <cell r="L1384">
            <v>0.3211428571428574</v>
          </cell>
          <cell r="M1384">
            <v>1118.6380800000002</v>
          </cell>
        </row>
        <row r="1385">
          <cell r="A1385" t="str">
            <v>Câble de connexion pour caméra Full HD PMW10MD 10m</v>
          </cell>
          <cell r="B1385" t="str">
            <v>SONY</v>
          </cell>
          <cell r="C1385">
            <v>41974</v>
          </cell>
          <cell r="D1385" t="str">
            <v>SONYCCMCT10</v>
          </cell>
          <cell r="E1385" t="str">
            <v>8005-8000-68</v>
          </cell>
          <cell r="F1385" t="str">
            <v>Câble de connexion pour caméra Full HD PMW10MD 10m</v>
          </cell>
          <cell r="G1385">
            <v>987.53</v>
          </cell>
          <cell r="H1385">
            <v>1534.8959999999997</v>
          </cell>
          <cell r="I1385">
            <v>0.15</v>
          </cell>
          <cell r="J1385">
            <v>1304.6615999999999</v>
          </cell>
          <cell r="K1385">
            <v>317.13159999999993</v>
          </cell>
          <cell r="L1385">
            <v>0.32113616801514883</v>
          </cell>
          <cell r="M1385">
            <v>1565.5939199999998</v>
          </cell>
        </row>
        <row r="1386">
          <cell r="A1386" t="str">
            <v>Câble de connexion pour caméra Full HD PMW10MD 15m</v>
          </cell>
          <cell r="B1386" t="str">
            <v>SONY</v>
          </cell>
          <cell r="C1386">
            <v>41974</v>
          </cell>
          <cell r="D1386" t="str">
            <v>SONYCCMCT15</v>
          </cell>
          <cell r="F1386" t="str">
            <v>Câble de connexion pour caméra Full HD PMW10MD 15m</v>
          </cell>
          <cell r="G1386">
            <v>1158.9749999999999</v>
          </cell>
          <cell r="H1386">
            <v>1854.3599999999997</v>
          </cell>
          <cell r="I1386">
            <v>0.15</v>
          </cell>
          <cell r="J1386">
            <v>1576.2059999999997</v>
          </cell>
          <cell r="K1386">
            <v>417.23099999999977</v>
          </cell>
          <cell r="L1386">
            <v>0.35999999999999982</v>
          </cell>
          <cell r="M1386">
            <v>1891.4471999999996</v>
          </cell>
        </row>
        <row r="1387">
          <cell r="A1387" t="str">
            <v>Câble de connexion pour caméra Full HD PMW10MD 20m</v>
          </cell>
          <cell r="B1387" t="str">
            <v>SONY</v>
          </cell>
          <cell r="C1387">
            <v>41974</v>
          </cell>
          <cell r="D1387" t="str">
            <v>SONYCCMCT20</v>
          </cell>
          <cell r="F1387" t="str">
            <v>Câble de connexion pour caméra Full HD PMW10MD 20m</v>
          </cell>
          <cell r="G1387">
            <v>1390.77</v>
          </cell>
          <cell r="H1387">
            <v>2225.232</v>
          </cell>
          <cell r="I1387">
            <v>0.15</v>
          </cell>
          <cell r="J1387">
            <v>1891.4472000000001</v>
          </cell>
          <cell r="K1387">
            <v>500.67720000000008</v>
          </cell>
          <cell r="L1387">
            <v>0.36000000000000004</v>
          </cell>
          <cell r="M1387">
            <v>2269.7366400000001</v>
          </cell>
        </row>
        <row r="1388">
          <cell r="A1388" t="str">
            <v>Carte mémoire 32 Go pour Caméra Full HD (1h40 d'enregistrement)</v>
          </cell>
          <cell r="B1388" t="str">
            <v>SONY</v>
          </cell>
          <cell r="C1388">
            <v>40379</v>
          </cell>
          <cell r="D1388" t="str">
            <v>SONYCARTESXS</v>
          </cell>
          <cell r="E1388" t="str">
            <v>8005-8000-66</v>
          </cell>
          <cell r="F1388" t="str">
            <v>Carte mémoire 32 Go pour Caméra Full HD (1h40 d'enregistrement)</v>
          </cell>
          <cell r="G1388">
            <v>648.38</v>
          </cell>
          <cell r="H1388">
            <v>1007.76</v>
          </cell>
          <cell r="I1388">
            <v>0.15</v>
          </cell>
          <cell r="J1388">
            <v>856.596</v>
          </cell>
          <cell r="K1388">
            <v>208.21600000000001</v>
          </cell>
          <cell r="L1388">
            <v>0.32113266911379129</v>
          </cell>
          <cell r="M1388">
            <v>1027.9151999999999</v>
          </cell>
        </row>
        <row r="1389">
          <cell r="A1389" t="str">
            <v>Lecteur externe USB pour cartes SxS</v>
          </cell>
          <cell r="B1389" t="str">
            <v>SONY</v>
          </cell>
          <cell r="C1389">
            <v>40254</v>
          </cell>
          <cell r="D1389" t="str">
            <v>SONYSBACUS10</v>
          </cell>
          <cell r="E1389" t="str">
            <v>8005-8000-70</v>
          </cell>
          <cell r="F1389" t="str">
            <v>Lecteur externe USB pour cartes SxS</v>
          </cell>
          <cell r="G1389">
            <v>195.91</v>
          </cell>
          <cell r="H1389">
            <v>304.49203199999999</v>
          </cell>
          <cell r="I1389">
            <v>0.15</v>
          </cell>
          <cell r="J1389">
            <v>258.81822720000002</v>
          </cell>
          <cell r="K1389">
            <v>62.908227200000027</v>
          </cell>
          <cell r="L1389">
            <v>0.32110779031187803</v>
          </cell>
          <cell r="M1389">
            <v>310.58187264000003</v>
          </cell>
        </row>
        <row r="1390">
          <cell r="H1390">
            <v>0</v>
          </cell>
        </row>
        <row r="1391">
          <cell r="A1391" t="str">
            <v>FRASTEMA</v>
          </cell>
          <cell r="F1391" t="str">
            <v>FRASTEMA</v>
          </cell>
          <cell r="H1391">
            <v>0</v>
          </cell>
        </row>
        <row r="1392">
          <cell r="A1392" t="str">
            <v>EXCLUSIVE SA - 2 instruments - Elévation - Droite ou Gauche - Base indépendante - Unité gauche = REF + SX</v>
          </cell>
          <cell r="F1392" t="str">
            <v>EXCLUSIVE SA - 2 instruments - Elévation - Droite ou Gauche - Base indépendante - Unité gauche = REF + SX</v>
          </cell>
          <cell r="H1392">
            <v>0</v>
          </cell>
        </row>
        <row r="1393">
          <cell r="A1393" t="str">
            <v>Unité Exclusive SA sans siège pour 2 instruments</v>
          </cell>
          <cell r="B1393" t="str">
            <v>FRASTEMA</v>
          </cell>
          <cell r="C1393">
            <v>42080</v>
          </cell>
          <cell r="D1393" t="str">
            <v>65SA</v>
          </cell>
          <cell r="F1393" t="str">
            <v>Unité Exclusive SA sans siège pour 2 instruments</v>
          </cell>
          <cell r="G1393">
            <v>4110.6000000000004</v>
          </cell>
          <cell r="H1393">
            <v>7399.0800000000008</v>
          </cell>
          <cell r="I1393">
            <v>0.15</v>
          </cell>
          <cell r="J1393">
            <v>6289.2180000000008</v>
          </cell>
          <cell r="K1393">
            <v>2178.6180000000004</v>
          </cell>
          <cell r="L1393">
            <v>0.53</v>
          </cell>
          <cell r="M1393">
            <v>7547.0616000000009</v>
          </cell>
        </row>
        <row r="1394">
          <cell r="A1394" t="str">
            <v>Unité Exclusive SA et siège 88-HE pour 2 instruments</v>
          </cell>
          <cell r="B1394" t="str">
            <v>FRASTEMA</v>
          </cell>
          <cell r="C1394">
            <v>42080</v>
          </cell>
          <cell r="D1394" t="str">
            <v>65SA-HE</v>
          </cell>
          <cell r="F1394" t="str">
            <v>Unité Exclusive SA et siège 88-HE pour 2 instruments</v>
          </cell>
          <cell r="G1394">
            <v>4620.6000000000004</v>
          </cell>
          <cell r="H1394">
            <v>8317.0800000000017</v>
          </cell>
          <cell r="I1394">
            <v>0.15</v>
          </cell>
          <cell r="J1394">
            <v>7069.5180000000018</v>
          </cell>
          <cell r="K1394">
            <v>2448.9180000000015</v>
          </cell>
          <cell r="L1394">
            <v>0.53000000000000025</v>
          </cell>
          <cell r="M1394">
            <v>8483.4216000000015</v>
          </cell>
        </row>
        <row r="1395">
          <cell r="A1395" t="str">
            <v>Unité Exclusive SA et siège 88-KA pour 2 instruments</v>
          </cell>
          <cell r="B1395" t="str">
            <v>FRASTEMA</v>
          </cell>
          <cell r="C1395">
            <v>42080</v>
          </cell>
          <cell r="D1395" t="str">
            <v>65SA-KA</v>
          </cell>
          <cell r="F1395" t="str">
            <v>Unité Exclusive SA et siège 88-KA pour 2 instruments</v>
          </cell>
          <cell r="G1395">
            <v>4819.5</v>
          </cell>
          <cell r="H1395">
            <v>8675.1</v>
          </cell>
          <cell r="I1395">
            <v>0.15</v>
          </cell>
          <cell r="J1395">
            <v>7373.835</v>
          </cell>
          <cell r="K1395">
            <v>2554.335</v>
          </cell>
          <cell r="L1395">
            <v>0.53</v>
          </cell>
          <cell r="M1395">
            <v>8848.601999999999</v>
          </cell>
        </row>
        <row r="1396">
          <cell r="A1396" t="str">
            <v>Unité Exclusive SA et siège 88-AD pour 2 instruments</v>
          </cell>
          <cell r="B1396" t="str">
            <v>FRASTEMA</v>
          </cell>
          <cell r="C1396">
            <v>42080</v>
          </cell>
          <cell r="D1396" t="str">
            <v>65SA-AD</v>
          </cell>
          <cell r="F1396" t="str">
            <v>Unité Exclusive SA et siège 88-AD pour 2 instruments</v>
          </cell>
          <cell r="G1396">
            <v>4850.1000000000004</v>
          </cell>
          <cell r="H1396">
            <v>8730.18</v>
          </cell>
          <cell r="I1396">
            <v>0.15</v>
          </cell>
          <cell r="J1396">
            <v>7420.6530000000002</v>
          </cell>
          <cell r="K1396">
            <v>2570.5529999999999</v>
          </cell>
          <cell r="L1396">
            <v>0.52999999999999992</v>
          </cell>
          <cell r="M1396">
            <v>8904.7836000000007</v>
          </cell>
        </row>
        <row r="1397">
          <cell r="A1397" t="str">
            <v>Unité Exclusive SA et siège 88-MC pour 2 instruments</v>
          </cell>
          <cell r="B1397" t="str">
            <v>FRASTEMA</v>
          </cell>
          <cell r="C1397">
            <v>42080</v>
          </cell>
          <cell r="D1397" t="str">
            <v>65SAMC</v>
          </cell>
          <cell r="E1397" t="str">
            <v>8108-0010-03</v>
          </cell>
          <cell r="F1397" t="str">
            <v>Unité Exclusive SA et siège 88-MC pour 2 instruments</v>
          </cell>
          <cell r="G1397">
            <v>5129.25</v>
          </cell>
          <cell r="H1397">
            <v>8968.86</v>
          </cell>
          <cell r="I1397">
            <v>0.15</v>
          </cell>
          <cell r="J1397">
            <v>7623.5310000000009</v>
          </cell>
          <cell r="K1397">
            <v>2494.2810000000009</v>
          </cell>
          <cell r="L1397">
            <v>0.48628571428571443</v>
          </cell>
          <cell r="M1397">
            <v>9148.2372000000014</v>
          </cell>
        </row>
        <row r="1398">
          <cell r="A1398" t="str">
            <v>Unité Exclusive SA et siège 88-NE pour 2 instruments</v>
          </cell>
          <cell r="B1398" t="str">
            <v>FRASTEMA</v>
          </cell>
          <cell r="C1398">
            <v>42080</v>
          </cell>
          <cell r="D1398" t="str">
            <v>65SA-NE</v>
          </cell>
          <cell r="F1398" t="str">
            <v>Unité Exclusive SA et siège 88-NE pour 2 instruments</v>
          </cell>
          <cell r="G1398">
            <v>5105.1000000000004</v>
          </cell>
          <cell r="H1398">
            <v>9189.18</v>
          </cell>
          <cell r="I1398">
            <v>0.15</v>
          </cell>
          <cell r="J1398">
            <v>7810.8029999999999</v>
          </cell>
          <cell r="K1398">
            <v>2705.7029999999995</v>
          </cell>
          <cell r="L1398">
            <v>0.52999999999999992</v>
          </cell>
          <cell r="M1398">
            <v>9372.9635999999991</v>
          </cell>
        </row>
        <row r="1399">
          <cell r="A1399" t="str">
            <v>Unité Exclusive SA et siège 88-ROD pour 2 instruments</v>
          </cell>
          <cell r="B1399" t="str">
            <v>FRASTEMA</v>
          </cell>
          <cell r="C1399">
            <v>42080</v>
          </cell>
          <cell r="D1399" t="str">
            <v>65SA-ROD</v>
          </cell>
          <cell r="F1399" t="str">
            <v>Unité Exclusive SA et siège 88-ROD pour 2 instruments</v>
          </cell>
          <cell r="G1399">
            <v>5166.3</v>
          </cell>
          <cell r="H1399">
            <v>9299.34</v>
          </cell>
          <cell r="I1399">
            <v>0.15</v>
          </cell>
          <cell r="J1399">
            <v>7904.4390000000003</v>
          </cell>
          <cell r="K1399">
            <v>2738.1390000000001</v>
          </cell>
          <cell r="L1399">
            <v>0.53</v>
          </cell>
          <cell r="M1399">
            <v>9485.3268000000007</v>
          </cell>
        </row>
        <row r="1400">
          <cell r="A1400" t="str">
            <v>Unité Exclusive SA et siège 88-PG pour 2 instruments</v>
          </cell>
          <cell r="B1400" t="str">
            <v>FRASTEMA</v>
          </cell>
          <cell r="C1400">
            <v>42080</v>
          </cell>
          <cell r="D1400" t="str">
            <v>65SA-PG</v>
          </cell>
          <cell r="F1400" t="str">
            <v>Unité Exclusive SA et siège 88-PG pour 2 instruments</v>
          </cell>
          <cell r="G1400">
            <v>5472.3</v>
          </cell>
          <cell r="H1400">
            <v>9850.14</v>
          </cell>
          <cell r="I1400">
            <v>0.15</v>
          </cell>
          <cell r="J1400">
            <v>8372.6189999999988</v>
          </cell>
          <cell r="K1400">
            <v>2900.3189999999986</v>
          </cell>
          <cell r="L1400">
            <v>0.52999999999999969</v>
          </cell>
          <cell r="M1400">
            <v>10047.142799999998</v>
          </cell>
        </row>
        <row r="1401">
          <cell r="A1401" t="str">
            <v>Unité Exclusive SA et siège 88-BE pour 2 instruments</v>
          </cell>
          <cell r="B1401" t="str">
            <v>FRASTEMA</v>
          </cell>
          <cell r="C1401">
            <v>42080</v>
          </cell>
          <cell r="D1401" t="str">
            <v>65SA-BE</v>
          </cell>
          <cell r="F1401" t="str">
            <v>Unité Exclusive SA et siège 88-BE pour 2 instruments</v>
          </cell>
          <cell r="G1401">
            <v>4941.8999999999996</v>
          </cell>
          <cell r="H1401">
            <v>8895.42</v>
          </cell>
          <cell r="I1401">
            <v>0.15</v>
          </cell>
          <cell r="J1401">
            <v>7561.107</v>
          </cell>
          <cell r="K1401">
            <v>2619.2070000000003</v>
          </cell>
          <cell r="L1401">
            <v>0.53000000000000014</v>
          </cell>
          <cell r="M1401">
            <v>9073.3284000000003</v>
          </cell>
        </row>
        <row r="1402">
          <cell r="A1402" t="str">
            <v>Unité Exclusive SA et siège 88-DA pour 2 instruments</v>
          </cell>
          <cell r="B1402" t="str">
            <v>FRASTEMA</v>
          </cell>
          <cell r="C1402">
            <v>42080</v>
          </cell>
          <cell r="D1402" t="str">
            <v>65SA-DA</v>
          </cell>
          <cell r="F1402" t="str">
            <v>Unité Exclusive SA et siège 88-DA pour 2 instruments</v>
          </cell>
          <cell r="G1402">
            <v>5666.1</v>
          </cell>
          <cell r="H1402">
            <v>10198.98</v>
          </cell>
          <cell r="I1402">
            <v>0.15</v>
          </cell>
          <cell r="J1402">
            <v>8669.1329999999998</v>
          </cell>
          <cell r="K1402">
            <v>3003.0329999999994</v>
          </cell>
          <cell r="L1402">
            <v>0.52999999999999992</v>
          </cell>
          <cell r="M1402">
            <v>10402.9596</v>
          </cell>
        </row>
        <row r="1403">
          <cell r="A1403" t="str">
            <v>Unité Exclusive SA et siège 88-DB pour 2 instruments</v>
          </cell>
          <cell r="B1403" t="str">
            <v>FRASTEMA</v>
          </cell>
          <cell r="C1403">
            <v>42080</v>
          </cell>
          <cell r="D1403" t="str">
            <v>65SA-DB</v>
          </cell>
          <cell r="F1403" t="str">
            <v>Unité Exclusive SA et siège 88-DB pour 2 instruments</v>
          </cell>
          <cell r="G1403">
            <v>5849.7</v>
          </cell>
          <cell r="H1403">
            <v>10529.46</v>
          </cell>
          <cell r="I1403">
            <v>0.15</v>
          </cell>
          <cell r="J1403">
            <v>8950.0409999999993</v>
          </cell>
          <cell r="K1403">
            <v>3100.3409999999994</v>
          </cell>
          <cell r="L1403">
            <v>0.52999999999999992</v>
          </cell>
          <cell r="M1403">
            <v>10740.049199999999</v>
          </cell>
        </row>
        <row r="1404">
          <cell r="A1404" t="str">
            <v>Unité Exclusive SA et siège 88-FA pour 2 instruments</v>
          </cell>
          <cell r="B1404" t="str">
            <v>FRASTEMA</v>
          </cell>
          <cell r="C1404">
            <v>42080</v>
          </cell>
          <cell r="D1404" t="str">
            <v>65SA-FA</v>
          </cell>
          <cell r="F1404" t="str">
            <v>Unité Exclusive SA et siège 88-FA pour 2 instruments</v>
          </cell>
          <cell r="G1404">
            <v>6818.7</v>
          </cell>
          <cell r="H1404">
            <v>12273.66</v>
          </cell>
          <cell r="I1404">
            <v>0.15</v>
          </cell>
          <cell r="J1404">
            <v>10432.611000000001</v>
          </cell>
          <cell r="K1404">
            <v>3613.911000000001</v>
          </cell>
          <cell r="L1404">
            <v>0.53000000000000014</v>
          </cell>
          <cell r="M1404">
            <v>12519.1332</v>
          </cell>
        </row>
        <row r="1405">
          <cell r="A1405" t="str">
            <v>Alimentation 220 Volt sur plateau instrument</v>
          </cell>
          <cell r="B1405" t="str">
            <v>FRASTEMA</v>
          </cell>
          <cell r="C1405">
            <v>42080</v>
          </cell>
          <cell r="D1405" t="str">
            <v>TT220V</v>
          </cell>
          <cell r="E1405" t="str">
            <v>8108-8002-08</v>
          </cell>
          <cell r="F1405" t="str">
            <v>Alimentation 220 Volt sur plateau instrument</v>
          </cell>
          <cell r="G1405">
            <v>84</v>
          </cell>
          <cell r="H1405">
            <v>146.88</v>
          </cell>
          <cell r="I1405">
            <v>0.15</v>
          </cell>
          <cell r="J1405">
            <v>124.848</v>
          </cell>
          <cell r="K1405">
            <v>40.847999999999999</v>
          </cell>
          <cell r="L1405">
            <v>0.48628571428571427</v>
          </cell>
          <cell r="M1405">
            <v>149.8176</v>
          </cell>
        </row>
        <row r="1406">
          <cell r="H1406">
            <v>0</v>
          </cell>
        </row>
        <row r="1407">
          <cell r="A1407" t="str">
            <v>EXCLUSIVE SB - 3 instruments - Elévatoire - Droite ou Gauche - base indépendante - Unité gauche = REF + SX</v>
          </cell>
          <cell r="F1407" t="str">
            <v>EXCLUSIVE SB - 3 instruments - Elévatoire - Droite ou Gauche - base indépendante - Unité gauche = REF + SX</v>
          </cell>
          <cell r="H1407">
            <v>0</v>
          </cell>
        </row>
        <row r="1408">
          <cell r="A1408" t="str">
            <v>Unite Exclusive SB sans siège pour 3 instruments</v>
          </cell>
          <cell r="B1408" t="str">
            <v>FRASTEMA</v>
          </cell>
          <cell r="C1408">
            <v>42080</v>
          </cell>
          <cell r="D1408" t="str">
            <v>65SB</v>
          </cell>
          <cell r="E1408" t="str">
            <v>8108-0011-00</v>
          </cell>
          <cell r="F1408" t="str">
            <v>Unite Exclusive SB sans siège pour 3 instruments</v>
          </cell>
          <cell r="G1408">
            <v>4977</v>
          </cell>
          <cell r="H1408">
            <v>8702.64</v>
          </cell>
          <cell r="I1408">
            <v>0.15</v>
          </cell>
          <cell r="J1408">
            <v>7397.2439999999997</v>
          </cell>
          <cell r="K1408">
            <v>2420.2439999999997</v>
          </cell>
          <cell r="L1408">
            <v>0.48628571428571421</v>
          </cell>
          <cell r="M1408">
            <v>8876.6927999999989</v>
          </cell>
        </row>
        <row r="1409">
          <cell r="A1409" t="str">
            <v>Unite Exclusive SB et siège 88-HE pour 3 instruments</v>
          </cell>
          <cell r="B1409" t="str">
            <v>FRASTEMA</v>
          </cell>
          <cell r="C1409">
            <v>42080</v>
          </cell>
          <cell r="D1409" t="str">
            <v>65SBHE</v>
          </cell>
          <cell r="E1409" t="str">
            <v>8108-0011-03</v>
          </cell>
          <cell r="F1409" t="str">
            <v>Unite Exclusive SB et siège 88-HE pour 3 instruments</v>
          </cell>
          <cell r="G1409">
            <v>5502</v>
          </cell>
          <cell r="H1409">
            <v>9620.64</v>
          </cell>
          <cell r="I1409">
            <v>0.15</v>
          </cell>
          <cell r="J1409">
            <v>8177.5439999999999</v>
          </cell>
          <cell r="K1409">
            <v>2675.5439999999999</v>
          </cell>
          <cell r="L1409">
            <v>0.48628571428571427</v>
          </cell>
          <cell r="M1409">
            <v>9813.0527999999995</v>
          </cell>
        </row>
        <row r="1410">
          <cell r="A1410" t="str">
            <v>Unite Exclusive SB et siège 88-KA pour 3 instruments</v>
          </cell>
          <cell r="B1410" t="str">
            <v>FRASTEMA</v>
          </cell>
          <cell r="C1410">
            <v>42080</v>
          </cell>
          <cell r="D1410" t="str">
            <v>65SBKA</v>
          </cell>
          <cell r="F1410" t="str">
            <v>Unite Exclusive SB et siège 88-KA pour 3 instruments</v>
          </cell>
          <cell r="G1410">
            <v>5543.7</v>
          </cell>
          <cell r="H1410">
            <v>9978.66</v>
          </cell>
          <cell r="I1410">
            <v>0.15</v>
          </cell>
          <cell r="J1410">
            <v>8481.8610000000008</v>
          </cell>
          <cell r="K1410">
            <v>2938.161000000001</v>
          </cell>
          <cell r="L1410">
            <v>0.53000000000000014</v>
          </cell>
          <cell r="M1410">
            <v>10178.233200000001</v>
          </cell>
        </row>
        <row r="1411">
          <cell r="A1411" t="str">
            <v>Unite Exclusive SB et siège 88-AD pour 3 instruments</v>
          </cell>
          <cell r="B1411" t="str">
            <v>FRASTEMA</v>
          </cell>
          <cell r="C1411">
            <v>42080</v>
          </cell>
          <cell r="D1411" t="str">
            <v>65SBAD</v>
          </cell>
          <cell r="F1411" t="str">
            <v>Unite Exclusive SB et siège 88-AD pour 3 instruments</v>
          </cell>
          <cell r="G1411">
            <v>5574.3</v>
          </cell>
          <cell r="H1411">
            <v>10033.740000000002</v>
          </cell>
          <cell r="I1411">
            <v>0.15</v>
          </cell>
          <cell r="J1411">
            <v>8528.6790000000019</v>
          </cell>
          <cell r="K1411">
            <v>2954.3790000000017</v>
          </cell>
          <cell r="L1411">
            <v>0.53000000000000025</v>
          </cell>
          <cell r="M1411">
            <v>10234.414800000002</v>
          </cell>
        </row>
        <row r="1412">
          <cell r="A1412" t="str">
            <v>Unite Exclusive SB et siège 88-MC pour 3 instruments</v>
          </cell>
          <cell r="B1412" t="str">
            <v>FRASTEMA</v>
          </cell>
          <cell r="C1412">
            <v>42080</v>
          </cell>
          <cell r="D1412" t="str">
            <v>65SBMC</v>
          </cell>
          <cell r="E1412" t="str">
            <v>8108-0011-05</v>
          </cell>
          <cell r="F1412" t="str">
            <v>Unite Exclusive SB et siège 88-MC pour 3 instruments</v>
          </cell>
          <cell r="G1412">
            <v>5874.75</v>
          </cell>
          <cell r="H1412">
            <v>10272.419999999998</v>
          </cell>
          <cell r="I1412">
            <v>0.15</v>
          </cell>
          <cell r="J1412">
            <v>8731.5569999999989</v>
          </cell>
          <cell r="K1412">
            <v>2856.8069999999989</v>
          </cell>
          <cell r="L1412">
            <v>0.4862857142857141</v>
          </cell>
          <cell r="M1412">
            <v>10477.868399999998</v>
          </cell>
        </row>
        <row r="1413">
          <cell r="A1413" t="str">
            <v>Unite Exclusive SB et siège 88-NE pour 3 instruments</v>
          </cell>
          <cell r="B1413" t="str">
            <v>FRASTEMA</v>
          </cell>
          <cell r="C1413">
            <v>42080</v>
          </cell>
          <cell r="D1413" t="str">
            <v>65SBNE</v>
          </cell>
          <cell r="F1413" t="str">
            <v>Unite Exclusive SB et siège 88-NE pour 3 instruments</v>
          </cell>
          <cell r="G1413">
            <v>5829.3</v>
          </cell>
          <cell r="H1413">
            <v>10492.740000000002</v>
          </cell>
          <cell r="I1413">
            <v>0.15</v>
          </cell>
          <cell r="J1413">
            <v>8918.8290000000015</v>
          </cell>
          <cell r="K1413">
            <v>3089.5290000000014</v>
          </cell>
          <cell r="L1413">
            <v>0.53000000000000025</v>
          </cell>
          <cell r="M1413">
            <v>10702.594800000001</v>
          </cell>
        </row>
        <row r="1414">
          <cell r="A1414" t="str">
            <v>Unite Exclusive SB et siège 88-ROD pour 3 instruments</v>
          </cell>
          <cell r="B1414" t="str">
            <v>FRASTEMA</v>
          </cell>
          <cell r="C1414">
            <v>42080</v>
          </cell>
          <cell r="D1414" t="str">
            <v>65SBROD</v>
          </cell>
          <cell r="F1414" t="str">
            <v>Unite Exclusive SB et siège 88-ROD pour 3 instruments</v>
          </cell>
          <cell r="G1414">
            <v>5890.5</v>
          </cell>
          <cell r="H1414">
            <v>10602.900000000001</v>
          </cell>
          <cell r="I1414">
            <v>0.15</v>
          </cell>
          <cell r="J1414">
            <v>9012.465000000002</v>
          </cell>
          <cell r="K1414">
            <v>3121.965000000002</v>
          </cell>
          <cell r="L1414">
            <v>0.53000000000000036</v>
          </cell>
          <cell r="M1414">
            <v>10814.958000000002</v>
          </cell>
        </row>
        <row r="1415">
          <cell r="A1415" t="str">
            <v>Unite Exclusive SB et siège 88-PG pour 3 instruments</v>
          </cell>
          <cell r="B1415" t="str">
            <v>FRASTEMA</v>
          </cell>
          <cell r="C1415">
            <v>42080</v>
          </cell>
          <cell r="D1415" t="str">
            <v>65SBPG</v>
          </cell>
          <cell r="F1415" t="str">
            <v>Unite Exclusive SB et siège 88-PG pour 3 instruments</v>
          </cell>
          <cell r="G1415">
            <v>6196.5</v>
          </cell>
          <cell r="H1415">
            <v>11153.7</v>
          </cell>
          <cell r="I1415">
            <v>0.15</v>
          </cell>
          <cell r="J1415">
            <v>9480.6450000000004</v>
          </cell>
          <cell r="K1415">
            <v>3284.1450000000004</v>
          </cell>
          <cell r="L1415">
            <v>0.53</v>
          </cell>
          <cell r="M1415">
            <v>11376.773999999999</v>
          </cell>
        </row>
        <row r="1416">
          <cell r="A1416" t="str">
            <v>Unite Exclusive SB et siège 88-BE pour 3 instruments</v>
          </cell>
          <cell r="B1416" t="str">
            <v>FRASTEMA</v>
          </cell>
          <cell r="C1416">
            <v>42080</v>
          </cell>
          <cell r="D1416" t="str">
            <v>65SBBE</v>
          </cell>
          <cell r="F1416" t="str">
            <v>Unite Exclusive SB et siège 88-BE pour 3 instruments</v>
          </cell>
          <cell r="G1416">
            <v>5666.1</v>
          </cell>
          <cell r="H1416">
            <v>10198.98</v>
          </cell>
          <cell r="I1416">
            <v>0.15</v>
          </cell>
          <cell r="J1416">
            <v>8669.1329999999998</v>
          </cell>
          <cell r="K1416">
            <v>3003.0329999999994</v>
          </cell>
          <cell r="L1416">
            <v>0.52999999999999992</v>
          </cell>
          <cell r="M1416">
            <v>10402.9596</v>
          </cell>
        </row>
        <row r="1417">
          <cell r="A1417" t="str">
            <v>Unite Exclusive SB et siège 88-DA pour 3 instruments</v>
          </cell>
          <cell r="B1417" t="str">
            <v>FRASTEMA</v>
          </cell>
          <cell r="C1417">
            <v>42080</v>
          </cell>
          <cell r="D1417" t="str">
            <v>65SBDA</v>
          </cell>
          <cell r="F1417" t="str">
            <v>Unite Exclusive SB et siège 88-DA pour 3 instruments</v>
          </cell>
          <cell r="G1417">
            <v>6390.3</v>
          </cell>
          <cell r="H1417">
            <v>11502.54</v>
          </cell>
          <cell r="I1417">
            <v>0.15</v>
          </cell>
          <cell r="J1417">
            <v>9777.1590000000015</v>
          </cell>
          <cell r="K1417">
            <v>3386.8590000000013</v>
          </cell>
          <cell r="L1417">
            <v>0.53000000000000014</v>
          </cell>
          <cell r="M1417">
            <v>11732.590800000002</v>
          </cell>
        </row>
        <row r="1418">
          <cell r="A1418" t="str">
            <v>Unite Exclusive SB et siège 88-DB pour 3 instruments</v>
          </cell>
          <cell r="B1418" t="str">
            <v>FRASTEMA</v>
          </cell>
          <cell r="C1418">
            <v>42080</v>
          </cell>
          <cell r="D1418" t="str">
            <v>65SBDB</v>
          </cell>
          <cell r="E1418" t="str">
            <v>8108-0011-01</v>
          </cell>
          <cell r="F1418" t="str">
            <v>Unite Exclusive SB et siège 88-DB pour 3 instruments</v>
          </cell>
          <cell r="G1418">
            <v>6767.25</v>
          </cell>
          <cell r="H1418">
            <v>11833.02</v>
          </cell>
          <cell r="I1418">
            <v>0.15</v>
          </cell>
          <cell r="J1418">
            <v>10058.067000000001</v>
          </cell>
          <cell r="K1418">
            <v>3290.8170000000009</v>
          </cell>
          <cell r="L1418">
            <v>0.48628571428571443</v>
          </cell>
          <cell r="M1418">
            <v>12069.680400000001</v>
          </cell>
        </row>
        <row r="1419">
          <cell r="A1419" t="str">
            <v>Unite Exclusive SB et siège 88-FA pour 3 instruments</v>
          </cell>
          <cell r="B1419" t="str">
            <v>FRASTEMA</v>
          </cell>
          <cell r="C1419">
            <v>42080</v>
          </cell>
          <cell r="D1419" t="str">
            <v>65SBFA</v>
          </cell>
          <cell r="F1419" t="str">
            <v>Unite Exclusive SB et siège 88-FA pour 3 instruments</v>
          </cell>
          <cell r="G1419">
            <v>7542.9</v>
          </cell>
          <cell r="H1419">
            <v>13577.22</v>
          </cell>
          <cell r="I1419">
            <v>0.15</v>
          </cell>
          <cell r="J1419">
            <v>11540.636999999999</v>
          </cell>
          <cell r="K1419">
            <v>3997.7369999999992</v>
          </cell>
          <cell r="L1419">
            <v>0.52999999999999992</v>
          </cell>
          <cell r="M1419">
            <v>13848.764399999998</v>
          </cell>
        </row>
        <row r="1420">
          <cell r="H1420">
            <v>0</v>
          </cell>
        </row>
        <row r="1421">
          <cell r="A1421" t="str">
            <v>MASTER 4 - 4 instruments - Elévation - siège A/P éléctrique - Droite ou Gauche - base indépendante - Rajouter à la référence sur Unité et accessoires DX pour unité droite et SX pour unité gauche.</v>
          </cell>
          <cell r="F1421" t="str">
            <v>MASTER 4 - 4 instruments - Elévation - siège A/P éléctrique - Droite ou Gauche - base indépendante - Rajouter à la référence sur Unité et accessoires DX pour unité droite et SX pour unité gauche.</v>
          </cell>
          <cell r="H1421">
            <v>0</v>
          </cell>
        </row>
        <row r="1422">
          <cell r="A1422" t="str">
            <v>Unite Polyvisus Master 4 sans siège</v>
          </cell>
          <cell r="B1422" t="str">
            <v>FRASTEMA</v>
          </cell>
          <cell r="C1422">
            <v>42080</v>
          </cell>
          <cell r="D1422" t="str">
            <v>65ZA</v>
          </cell>
          <cell r="E1422" t="str">
            <v>8108-0016-00</v>
          </cell>
          <cell r="F1422" t="str">
            <v>Unite Polyvisus Master 4 sans siège</v>
          </cell>
          <cell r="G1422">
            <v>8620.5</v>
          </cell>
          <cell r="H1422">
            <v>15073.560000000001</v>
          </cell>
          <cell r="I1422">
            <v>0.15</v>
          </cell>
          <cell r="J1422">
            <v>12812.526000000002</v>
          </cell>
          <cell r="K1422">
            <v>4192.0260000000017</v>
          </cell>
          <cell r="L1422">
            <v>0.48628571428571449</v>
          </cell>
          <cell r="M1422">
            <v>15375.031200000001</v>
          </cell>
        </row>
        <row r="1423">
          <cell r="A1423" t="str">
            <v>Unite Polyvisus Master 4 avec siège 88-HE</v>
          </cell>
          <cell r="B1423" t="str">
            <v>FRASTEMA</v>
          </cell>
          <cell r="C1423">
            <v>42080</v>
          </cell>
          <cell r="D1423" t="str">
            <v>65ZAHE</v>
          </cell>
          <cell r="F1423" t="str">
            <v>Unite Polyvisus Master 4 avec siège 88-HE</v>
          </cell>
          <cell r="G1423">
            <v>8884.2000000000007</v>
          </cell>
          <cell r="H1423">
            <v>15991.560000000001</v>
          </cell>
          <cell r="I1423">
            <v>0.15</v>
          </cell>
          <cell r="J1423">
            <v>13592.826000000001</v>
          </cell>
          <cell r="K1423">
            <v>4708.6260000000002</v>
          </cell>
          <cell r="L1423">
            <v>0.53</v>
          </cell>
          <cell r="M1423">
            <v>16311.3912</v>
          </cell>
        </row>
        <row r="1424">
          <cell r="A1424" t="str">
            <v>Unite Polyvisus Master 4 avec siège 88-KA</v>
          </cell>
          <cell r="B1424" t="str">
            <v>FRASTEMA</v>
          </cell>
          <cell r="C1424">
            <v>42080</v>
          </cell>
          <cell r="D1424" t="str">
            <v>65ZAKA</v>
          </cell>
          <cell r="F1424" t="str">
            <v>Unite Polyvisus Master 4 avec siège 88-KA</v>
          </cell>
          <cell r="G1424">
            <v>9083.1</v>
          </cell>
          <cell r="H1424">
            <v>16349.580000000002</v>
          </cell>
          <cell r="I1424">
            <v>0.15</v>
          </cell>
          <cell r="J1424">
            <v>13897.143000000002</v>
          </cell>
          <cell r="K1424">
            <v>4814.0430000000015</v>
          </cell>
          <cell r="L1424">
            <v>0.53000000000000014</v>
          </cell>
          <cell r="M1424">
            <v>16676.571600000003</v>
          </cell>
        </row>
        <row r="1425">
          <cell r="A1425" t="str">
            <v>Unite Polyvisus Master 4 avec siège 88-AD</v>
          </cell>
          <cell r="B1425" t="str">
            <v>FRASTEMA</v>
          </cell>
          <cell r="C1425">
            <v>42080</v>
          </cell>
          <cell r="D1425" t="str">
            <v>65ZAAD</v>
          </cell>
          <cell r="E1425" t="str">
            <v>8108-0016-01</v>
          </cell>
          <cell r="F1425" t="str">
            <v>Unite Polyvisus Master 4 avec siège 88-AD</v>
          </cell>
          <cell r="G1425">
            <v>9381.75</v>
          </cell>
          <cell r="H1425">
            <v>16404.660000000003</v>
          </cell>
          <cell r="I1425">
            <v>0.15</v>
          </cell>
          <cell r="J1425">
            <v>13943.961000000003</v>
          </cell>
          <cell r="K1425">
            <v>4562.211000000003</v>
          </cell>
          <cell r="L1425">
            <v>0.4862857142857146</v>
          </cell>
          <cell r="M1425">
            <v>16732.753200000003</v>
          </cell>
        </row>
        <row r="1426">
          <cell r="A1426" t="str">
            <v>Unite Polyvisus Master 4 avec siège 88-MC</v>
          </cell>
          <cell r="B1426" t="str">
            <v>FRASTEMA</v>
          </cell>
          <cell r="C1426">
            <v>42080</v>
          </cell>
          <cell r="D1426" t="str">
            <v>65ZAMC</v>
          </cell>
          <cell r="E1426" t="str">
            <v>8108-0016-09</v>
          </cell>
          <cell r="F1426" t="str">
            <v>Unite Polyvisus Master 4 avec siège 88-MC</v>
          </cell>
          <cell r="G1426">
            <v>9518.25</v>
          </cell>
          <cell r="H1426">
            <v>16643.34</v>
          </cell>
          <cell r="I1426">
            <v>0.15</v>
          </cell>
          <cell r="J1426">
            <v>14146.839</v>
          </cell>
          <cell r="K1426">
            <v>4628.5889999999999</v>
          </cell>
          <cell r="L1426">
            <v>0.48628571428571427</v>
          </cell>
          <cell r="M1426">
            <v>16976.2068</v>
          </cell>
        </row>
        <row r="1427">
          <cell r="A1427" t="str">
            <v>Unite Polyvisus Master 4 avec siège 88-NE</v>
          </cell>
          <cell r="B1427" t="str">
            <v>FRASTEMA</v>
          </cell>
          <cell r="C1427">
            <v>42080</v>
          </cell>
          <cell r="D1427" t="str">
            <v>65ZANE</v>
          </cell>
          <cell r="F1427" t="str">
            <v>Unite Polyvisus Master 4 avec siège 88-NE</v>
          </cell>
          <cell r="G1427">
            <v>9368.7000000000007</v>
          </cell>
          <cell r="H1427">
            <v>16863.660000000003</v>
          </cell>
          <cell r="I1427">
            <v>0.15</v>
          </cell>
          <cell r="J1427">
            <v>14334.111000000003</v>
          </cell>
          <cell r="K1427">
            <v>4965.4110000000019</v>
          </cell>
          <cell r="L1427">
            <v>0.53000000000000014</v>
          </cell>
          <cell r="M1427">
            <v>17200.933200000003</v>
          </cell>
        </row>
        <row r="1428">
          <cell r="A1428" t="str">
            <v>Unite Polyvisus Master 4 avec siège 88-ROD</v>
          </cell>
          <cell r="B1428" t="str">
            <v>FRASTEMA</v>
          </cell>
          <cell r="C1428">
            <v>42080</v>
          </cell>
          <cell r="D1428" t="str">
            <v>65ZAROD</v>
          </cell>
          <cell r="F1428" t="str">
            <v>Unite Polyvisus Master 4 avec siège 88-ROD</v>
          </cell>
          <cell r="G1428">
            <v>9429.9</v>
          </cell>
          <cell r="H1428">
            <v>16973.82</v>
          </cell>
          <cell r="I1428">
            <v>0.15</v>
          </cell>
          <cell r="J1428">
            <v>14427.746999999999</v>
          </cell>
          <cell r="K1428">
            <v>4997.8469999999998</v>
          </cell>
          <cell r="L1428">
            <v>0.53</v>
          </cell>
          <cell r="M1428">
            <v>17313.296399999999</v>
          </cell>
        </row>
        <row r="1429">
          <cell r="A1429" t="str">
            <v>Unite Polyvisus Master 4 avec siège 88-PG</v>
          </cell>
          <cell r="B1429" t="str">
            <v>FRASTEMA</v>
          </cell>
          <cell r="C1429">
            <v>42080</v>
          </cell>
          <cell r="D1429" t="str">
            <v>65ZAPG</v>
          </cell>
          <cell r="F1429" t="str">
            <v>Unite Polyvisus Master 4 avec siège 88-PG</v>
          </cell>
          <cell r="G1429">
            <v>9735.9</v>
          </cell>
          <cell r="H1429">
            <v>17524.62</v>
          </cell>
          <cell r="I1429">
            <v>0.15</v>
          </cell>
          <cell r="J1429">
            <v>14895.927</v>
          </cell>
          <cell r="K1429">
            <v>5160.027</v>
          </cell>
          <cell r="L1429">
            <v>0.53</v>
          </cell>
          <cell r="M1429">
            <v>17875.112399999998</v>
          </cell>
        </row>
        <row r="1430">
          <cell r="A1430" t="str">
            <v>Unite Polyvisus Master 4 avec siège 88-BE</v>
          </cell>
          <cell r="B1430" t="str">
            <v>FRASTEMA</v>
          </cell>
          <cell r="C1430">
            <v>42080</v>
          </cell>
          <cell r="D1430" t="str">
            <v>65ZABE</v>
          </cell>
          <cell r="F1430" t="str">
            <v>Unite Polyvisus Master 4 avec siège 88-BE</v>
          </cell>
          <cell r="G1430">
            <v>9205.5</v>
          </cell>
          <cell r="H1430">
            <v>16569.900000000001</v>
          </cell>
          <cell r="I1430">
            <v>0.15</v>
          </cell>
          <cell r="J1430">
            <v>14084.415000000001</v>
          </cell>
          <cell r="K1430">
            <v>4878.9150000000009</v>
          </cell>
          <cell r="L1430">
            <v>0.53000000000000014</v>
          </cell>
          <cell r="M1430">
            <v>16901.297999999999</v>
          </cell>
        </row>
        <row r="1431">
          <cell r="A1431" t="str">
            <v>Unite Polyvisus Master 4 avec siège 88-DA</v>
          </cell>
          <cell r="B1431" t="str">
            <v>FRASTEMA</v>
          </cell>
          <cell r="C1431">
            <v>42080</v>
          </cell>
          <cell r="D1431" t="str">
            <v>65ZADA</v>
          </cell>
          <cell r="F1431" t="str">
            <v>Unite Polyvisus Master 4 avec siège 88-DA</v>
          </cell>
          <cell r="G1431">
            <v>9929.7000000000007</v>
          </cell>
          <cell r="H1431">
            <v>17873.460000000003</v>
          </cell>
          <cell r="I1431">
            <v>0.15</v>
          </cell>
          <cell r="J1431">
            <v>15192.441000000003</v>
          </cell>
          <cell r="K1431">
            <v>5262.7410000000018</v>
          </cell>
          <cell r="L1431">
            <v>0.53000000000000014</v>
          </cell>
          <cell r="M1431">
            <v>18230.929200000002</v>
          </cell>
        </row>
        <row r="1432">
          <cell r="A1432" t="str">
            <v>Unite Polyvisus Master 4 avec siège 88-DB</v>
          </cell>
          <cell r="B1432" t="str">
            <v>FRASTEMA</v>
          </cell>
          <cell r="C1432">
            <v>42080</v>
          </cell>
          <cell r="D1432" t="str">
            <v>65ZADB</v>
          </cell>
          <cell r="F1432" t="str">
            <v>Unite Polyvisus Master 4 avec siège 88-DB</v>
          </cell>
          <cell r="G1432">
            <v>10113.299999999999</v>
          </cell>
          <cell r="H1432">
            <v>18203.939999999999</v>
          </cell>
          <cell r="I1432">
            <v>0.15</v>
          </cell>
          <cell r="J1432">
            <v>15473.348999999998</v>
          </cell>
          <cell r="K1432">
            <v>5360.0489999999991</v>
          </cell>
          <cell r="L1432">
            <v>0.52999999999999992</v>
          </cell>
          <cell r="M1432">
            <v>18568.018799999998</v>
          </cell>
        </row>
        <row r="1433">
          <cell r="A1433" t="str">
            <v>Unite Polyvisus Master 4 avec siège 88-FA</v>
          </cell>
          <cell r="B1433" t="str">
            <v>FRASTEMA</v>
          </cell>
          <cell r="C1433">
            <v>42080</v>
          </cell>
          <cell r="D1433" t="str">
            <v>65ZAFA</v>
          </cell>
          <cell r="E1433" t="str">
            <v>8108-0016-02</v>
          </cell>
          <cell r="F1433" t="str">
            <v>Unite Polyvisus Master 4 avec siège 88-FA</v>
          </cell>
          <cell r="G1433">
            <v>11408.25</v>
          </cell>
          <cell r="H1433">
            <v>19948.14</v>
          </cell>
          <cell r="I1433">
            <v>0.15</v>
          </cell>
          <cell r="J1433">
            <v>16955.918999999998</v>
          </cell>
          <cell r="K1433">
            <v>5547.6689999999981</v>
          </cell>
          <cell r="L1433">
            <v>0.4862857142857141</v>
          </cell>
          <cell r="M1433">
            <v>20347.102799999997</v>
          </cell>
        </row>
        <row r="1434">
          <cell r="H1434">
            <v>0</v>
          </cell>
        </row>
        <row r="1435">
          <cell r="A1435" t="str">
            <v>MASTER 4HS- 4 instruments - Elévation - siège A/P éléctrique - Droite ou Gauche - base indépendante - Rajouter à la référence sur Unité et accessoires DX pour unité droite et SX pour unité gauche.</v>
          </cell>
          <cell r="F1435" t="str">
            <v>MASTER 4HS- 4 instruments - Elévation - siège A/P éléctrique - Droite ou Gauche - base indépendante - Rajouter à la référence sur Unité et accessoires DX pour unité droite et SX pour unité gauche.</v>
          </cell>
          <cell r="H1435">
            <v>0</v>
          </cell>
        </row>
        <row r="1436">
          <cell r="A1436" t="str">
            <v>Unite Polyvisus Master 4HS sans siège</v>
          </cell>
          <cell r="B1436" t="str">
            <v>FRASTEMA</v>
          </cell>
          <cell r="C1436">
            <v>42080</v>
          </cell>
          <cell r="D1436" t="str">
            <v>65ZAHS</v>
          </cell>
          <cell r="E1436" t="str">
            <v>8108-0016-04</v>
          </cell>
          <cell r="F1436" t="str">
            <v>Unite Polyvisus Master 4HS sans siège</v>
          </cell>
          <cell r="G1436">
            <v>8977.5</v>
          </cell>
          <cell r="H1436">
            <v>15348.96</v>
          </cell>
          <cell r="I1436">
            <v>0.15</v>
          </cell>
          <cell r="J1436">
            <v>13046.616</v>
          </cell>
          <cell r="K1436">
            <v>4069.116</v>
          </cell>
          <cell r="L1436">
            <v>0.45325714285714286</v>
          </cell>
          <cell r="M1436">
            <v>15655.939199999999</v>
          </cell>
        </row>
        <row r="1437">
          <cell r="A1437" t="str">
            <v>Unite Polyvisus Master 4HS avec siège 88-HE</v>
          </cell>
          <cell r="B1437" t="str">
            <v>FRASTEMA</v>
          </cell>
          <cell r="C1437">
            <v>42080</v>
          </cell>
          <cell r="D1437" t="str">
            <v>65ZAHSHE</v>
          </cell>
          <cell r="E1437" t="str">
            <v>8108-0016-05</v>
          </cell>
          <cell r="F1437" t="str">
            <v>Unite Polyvisus Master 4HS avec siège 88-HE</v>
          </cell>
          <cell r="G1437">
            <v>9502.5</v>
          </cell>
          <cell r="H1437">
            <v>16246.560000000001</v>
          </cell>
          <cell r="I1437">
            <v>0.15</v>
          </cell>
          <cell r="J1437">
            <v>13809.576000000001</v>
          </cell>
          <cell r="K1437">
            <v>4307.0760000000009</v>
          </cell>
          <cell r="L1437">
            <v>0.45325714285714297</v>
          </cell>
          <cell r="M1437">
            <v>16571.4912</v>
          </cell>
        </row>
        <row r="1438">
          <cell r="A1438" t="str">
            <v>Unite Polyvisus Master 4HS avec siège 88-KA</v>
          </cell>
          <cell r="B1438" t="str">
            <v>FRASTEMA</v>
          </cell>
          <cell r="C1438">
            <v>42080</v>
          </cell>
          <cell r="D1438" t="str">
            <v>65ZAHSKA</v>
          </cell>
          <cell r="F1438" t="str">
            <v>Unite Polyvisus Master 4HS avec siège 88-KA</v>
          </cell>
          <cell r="G1438">
            <v>9429.9</v>
          </cell>
          <cell r="H1438">
            <v>16596.624</v>
          </cell>
          <cell r="I1438">
            <v>0.15</v>
          </cell>
          <cell r="J1438">
            <v>14107.1304</v>
          </cell>
          <cell r="K1438">
            <v>4677.2304000000004</v>
          </cell>
          <cell r="L1438">
            <v>0.49600000000000005</v>
          </cell>
          <cell r="M1438">
            <v>16928.556479999999</v>
          </cell>
        </row>
        <row r="1439">
          <cell r="A1439" t="str">
            <v>Unite Polyvisus Master 4HS avec siège 88-AD</v>
          </cell>
          <cell r="B1439" t="str">
            <v>FRASTEMA</v>
          </cell>
          <cell r="C1439">
            <v>42080</v>
          </cell>
          <cell r="D1439" t="str">
            <v>65ZAHSAD</v>
          </cell>
          <cell r="F1439" t="str">
            <v>Unite Polyvisus Master 4HS avec siège 88-AD</v>
          </cell>
          <cell r="G1439">
            <v>9460.5</v>
          </cell>
          <cell r="H1439">
            <v>16650.48</v>
          </cell>
          <cell r="I1439">
            <v>0.15</v>
          </cell>
          <cell r="J1439">
            <v>14152.907999999999</v>
          </cell>
          <cell r="K1439">
            <v>4692.4079999999994</v>
          </cell>
          <cell r="L1439">
            <v>0.49599999999999994</v>
          </cell>
          <cell r="M1439">
            <v>16983.489599999997</v>
          </cell>
        </row>
        <row r="1440">
          <cell r="A1440" t="str">
            <v>Unite Polyvisus Master 4HS avec siège 88-MC</v>
          </cell>
          <cell r="B1440" t="str">
            <v>FRASTEMA</v>
          </cell>
          <cell r="C1440">
            <v>42080</v>
          </cell>
          <cell r="D1440" t="str">
            <v>65ZAHSMC</v>
          </cell>
          <cell r="E1440" t="str">
            <v>8108-0016-06</v>
          </cell>
          <cell r="F1440" t="str">
            <v>Unite Polyvisus Master 4HS avec siège 88-MC</v>
          </cell>
          <cell r="G1440">
            <v>9875.25</v>
          </cell>
          <cell r="H1440">
            <v>16883.856</v>
          </cell>
          <cell r="I1440">
            <v>0.15</v>
          </cell>
          <cell r="J1440">
            <v>14351.277599999999</v>
          </cell>
          <cell r="K1440">
            <v>4476.0275999999994</v>
          </cell>
          <cell r="L1440">
            <v>0.4532571428571428</v>
          </cell>
          <cell r="M1440">
            <v>17221.53312</v>
          </cell>
        </row>
        <row r="1441">
          <cell r="A1441" t="str">
            <v>Unite Polyvisus Master 4HS avec siège 88-NE</v>
          </cell>
          <cell r="B1441" t="str">
            <v>FRASTEMA</v>
          </cell>
          <cell r="C1441">
            <v>42080</v>
          </cell>
          <cell r="D1441" t="str">
            <v>65ZAHSNE</v>
          </cell>
          <cell r="E1441" t="str">
            <v>8108-0016-08</v>
          </cell>
          <cell r="F1441" t="str">
            <v>Unite Polyvisus Master 4HS avec siège 88-NE</v>
          </cell>
          <cell r="G1441">
            <v>10001.25</v>
          </cell>
          <cell r="H1441">
            <v>17099.28</v>
          </cell>
          <cell r="I1441">
            <v>0.15</v>
          </cell>
          <cell r="J1441">
            <v>14534.387999999999</v>
          </cell>
          <cell r="K1441">
            <v>4533.137999999999</v>
          </cell>
          <cell r="L1441">
            <v>0.45325714285714275</v>
          </cell>
          <cell r="M1441">
            <v>17441.265599999999</v>
          </cell>
        </row>
        <row r="1442">
          <cell r="A1442" t="str">
            <v>Unite Polyvisus Master 4HS avec siège 88-ROD</v>
          </cell>
          <cell r="B1442" t="str">
            <v>FRASTEMA</v>
          </cell>
          <cell r="C1442">
            <v>42080</v>
          </cell>
          <cell r="D1442" t="str">
            <v>65ZAHSROD</v>
          </cell>
          <cell r="F1442" t="str">
            <v>Unite Polyvisus Master 4HS avec siège 88-ROD</v>
          </cell>
          <cell r="G1442">
            <v>9776.7000000000007</v>
          </cell>
          <cell r="H1442">
            <v>17206.992000000002</v>
          </cell>
          <cell r="I1442">
            <v>0.15</v>
          </cell>
          <cell r="J1442">
            <v>14625.943200000002</v>
          </cell>
          <cell r="K1442">
            <v>4849.2432000000008</v>
          </cell>
          <cell r="L1442">
            <v>0.49600000000000005</v>
          </cell>
          <cell r="M1442">
            <v>17551.131840000002</v>
          </cell>
        </row>
        <row r="1443">
          <cell r="A1443" t="str">
            <v>Unite Polyvisus Master 4HS avec siège 88-PG</v>
          </cell>
          <cell r="B1443" t="str">
            <v>FRASTEMA</v>
          </cell>
          <cell r="C1443">
            <v>42080</v>
          </cell>
          <cell r="D1443" t="str">
            <v>65ZAHSPG</v>
          </cell>
          <cell r="F1443" t="str">
            <v>Unite Polyvisus Master 4HS avec siège 88-PG</v>
          </cell>
          <cell r="G1443">
            <v>10082.700000000001</v>
          </cell>
          <cell r="H1443">
            <v>17745.552000000003</v>
          </cell>
          <cell r="I1443">
            <v>0.15</v>
          </cell>
          <cell r="J1443">
            <v>15083.719200000003</v>
          </cell>
          <cell r="K1443">
            <v>5001.0192000000025</v>
          </cell>
          <cell r="L1443">
            <v>0.49600000000000022</v>
          </cell>
          <cell r="M1443">
            <v>18100.463040000002</v>
          </cell>
        </row>
        <row r="1444">
          <cell r="A1444" t="str">
            <v>Unite Polyvisus Master 4HS avec siège 88-BE</v>
          </cell>
          <cell r="B1444" t="str">
            <v>FRASTEMA</v>
          </cell>
          <cell r="C1444">
            <v>42080</v>
          </cell>
          <cell r="D1444" t="str">
            <v>65ZAHSBE</v>
          </cell>
          <cell r="F1444" t="str">
            <v>Unite Polyvisus Master 4HS avec siège 88-BE</v>
          </cell>
          <cell r="G1444">
            <v>9552.2999999999993</v>
          </cell>
          <cell r="H1444">
            <v>16812.047999999999</v>
          </cell>
          <cell r="I1444">
            <v>0.15</v>
          </cell>
          <cell r="J1444">
            <v>14290.2408</v>
          </cell>
          <cell r="K1444">
            <v>4737.9408000000003</v>
          </cell>
          <cell r="L1444">
            <v>0.49600000000000005</v>
          </cell>
          <cell r="M1444">
            <v>17148.288959999998</v>
          </cell>
        </row>
        <row r="1445">
          <cell r="A1445" t="str">
            <v>Unite Polyvisus Master 4HS avec siège 88-DA</v>
          </cell>
          <cell r="B1445" t="str">
            <v>FRASTEMA</v>
          </cell>
          <cell r="C1445">
            <v>42080</v>
          </cell>
          <cell r="D1445" t="str">
            <v>65ZAHSDA</v>
          </cell>
          <cell r="F1445" t="str">
            <v>Unite Polyvisus Master 4HS avec siège 88-DA</v>
          </cell>
          <cell r="G1445">
            <v>10276.5</v>
          </cell>
          <cell r="H1445">
            <v>18086.64</v>
          </cell>
          <cell r="I1445">
            <v>0.15</v>
          </cell>
          <cell r="J1445">
            <v>15373.644</v>
          </cell>
          <cell r="K1445">
            <v>5097.1440000000002</v>
          </cell>
          <cell r="L1445">
            <v>0.496</v>
          </cell>
          <cell r="M1445">
            <v>18448.372800000001</v>
          </cell>
        </row>
        <row r="1446">
          <cell r="A1446" t="str">
            <v>Unite Polyvisus Master 4HS avec siège 88-DB</v>
          </cell>
          <cell r="B1446" t="str">
            <v>FRASTEMA</v>
          </cell>
          <cell r="C1446">
            <v>42080</v>
          </cell>
          <cell r="D1446" t="str">
            <v>65ZAHSDB</v>
          </cell>
          <cell r="F1446" t="str">
            <v>Unite Polyvisus Master 4HS avec siège 88-DB</v>
          </cell>
          <cell r="G1446">
            <v>10460.1</v>
          </cell>
          <cell r="H1446">
            <v>18409.776000000002</v>
          </cell>
          <cell r="I1446">
            <v>0.15</v>
          </cell>
          <cell r="J1446">
            <v>15648.309600000001</v>
          </cell>
          <cell r="K1446">
            <v>5188.2096000000001</v>
          </cell>
          <cell r="L1446">
            <v>0.496</v>
          </cell>
          <cell r="M1446">
            <v>18777.971519999999</v>
          </cell>
        </row>
        <row r="1447">
          <cell r="A1447" t="str">
            <v>Unite Polyvisus Master 4HS avec siège 88-FA</v>
          </cell>
          <cell r="B1447" t="str">
            <v>FRASTEMA</v>
          </cell>
          <cell r="C1447">
            <v>42080</v>
          </cell>
          <cell r="D1447" t="str">
            <v>65ZAHSFA</v>
          </cell>
          <cell r="F1447" t="str">
            <v>Unite Polyvisus Master 4HS avec siège 88-FA</v>
          </cell>
          <cell r="G1447">
            <v>11429.1</v>
          </cell>
          <cell r="H1447">
            <v>20115.216</v>
          </cell>
          <cell r="I1447">
            <v>0.15</v>
          </cell>
          <cell r="J1447">
            <v>17097.9336</v>
          </cell>
          <cell r="K1447">
            <v>5668.8335999999999</v>
          </cell>
          <cell r="L1447">
            <v>0.496</v>
          </cell>
          <cell r="M1447">
            <v>20517.52032</v>
          </cell>
        </row>
        <row r="1448">
          <cell r="H1448">
            <v>0</v>
          </cell>
        </row>
        <row r="1449">
          <cell r="A1449" t="str">
            <v>Unité LINEAR 65GS avec siège 88WD - translation manuelle</v>
          </cell>
          <cell r="B1449" t="str">
            <v>FRASTEMA</v>
          </cell>
          <cell r="C1449">
            <v>42296</v>
          </cell>
          <cell r="D1449" t="str">
            <v>65GSWD</v>
          </cell>
          <cell r="E1449" t="str">
            <v>8108-0088-03</v>
          </cell>
          <cell r="F1449" t="str">
            <v>Unité LINEAR 65GS avec siège 88WD - translation manuelle</v>
          </cell>
          <cell r="G1449">
            <v>4032</v>
          </cell>
          <cell r="H1449">
            <v>6815.232</v>
          </cell>
          <cell r="I1449">
            <v>0.15</v>
          </cell>
          <cell r="J1449">
            <v>5792.9472000000005</v>
          </cell>
          <cell r="K1449">
            <v>1760.9472000000005</v>
          </cell>
          <cell r="L1449">
            <v>0.43674285714285727</v>
          </cell>
          <cell r="M1449">
            <v>6951.5366400000003</v>
          </cell>
        </row>
        <row r="1450">
          <cell r="A1450" t="str">
            <v>Unité LINEAR 65GS avec siège 88ME - translation manuelle</v>
          </cell>
          <cell r="B1450" t="str">
            <v>FRASTEMA</v>
          </cell>
          <cell r="C1450">
            <v>42296</v>
          </cell>
          <cell r="D1450" t="str">
            <v>65GSME</v>
          </cell>
          <cell r="F1450" t="str">
            <v>Unité LINEAR 65GS avec siège 88ME - translation manuelle</v>
          </cell>
          <cell r="G1450">
            <v>3972.9</v>
          </cell>
          <cell r="H1450">
            <v>6912.8459999999995</v>
          </cell>
          <cell r="I1450">
            <v>0.15</v>
          </cell>
          <cell r="J1450">
            <v>5875.9190999999992</v>
          </cell>
          <cell r="K1450">
            <v>1903.0190999999991</v>
          </cell>
          <cell r="L1450">
            <v>0.47899999999999976</v>
          </cell>
          <cell r="M1450">
            <v>7051.1029199999984</v>
          </cell>
        </row>
        <row r="1451">
          <cell r="A1451" t="str">
            <v>Unité LINEAR 65GS avec siège 88MC - translation manuelle</v>
          </cell>
          <cell r="B1451" t="str">
            <v>FRASTEMA</v>
          </cell>
          <cell r="C1451">
            <v>42296</v>
          </cell>
          <cell r="D1451" t="str">
            <v>65GSMC</v>
          </cell>
          <cell r="F1451" t="str">
            <v>Unité LINEAR 65GS avec siège 88MC - translation manuelle</v>
          </cell>
          <cell r="G1451">
            <v>4335</v>
          </cell>
          <cell r="H1451">
            <v>7542.9</v>
          </cell>
          <cell r="I1451">
            <v>0.15</v>
          </cell>
          <cell r="J1451">
            <v>6411.4650000000001</v>
          </cell>
          <cell r="K1451">
            <v>2076.4650000000001</v>
          </cell>
          <cell r="L1451">
            <v>0.47900000000000004</v>
          </cell>
          <cell r="M1451">
            <v>7693.7579999999998</v>
          </cell>
        </row>
        <row r="1452">
          <cell r="A1452" t="str">
            <v>Unité LINEAR 65GS avec siège 88ROD - translation manuelle</v>
          </cell>
          <cell r="B1452" t="str">
            <v>FRASTEMA</v>
          </cell>
          <cell r="C1452">
            <v>42296</v>
          </cell>
          <cell r="D1452" t="str">
            <v>65GSMC</v>
          </cell>
          <cell r="F1452" t="str">
            <v>Unité LINEAR 65GS avec siège 88ROD - translation manuelle</v>
          </cell>
          <cell r="G1452">
            <v>4518.6000000000004</v>
          </cell>
          <cell r="H1452">
            <v>7862.3640000000005</v>
          </cell>
          <cell r="I1452">
            <v>0.15</v>
          </cell>
          <cell r="J1452">
            <v>6683.0094000000008</v>
          </cell>
          <cell r="K1452">
            <v>2164.4094000000005</v>
          </cell>
          <cell r="L1452">
            <v>0.47900000000000004</v>
          </cell>
          <cell r="M1452">
            <v>8019.611280000001</v>
          </cell>
        </row>
        <row r="1453">
          <cell r="H1453">
            <v>0</v>
          </cell>
        </row>
        <row r="1454">
          <cell r="A1454" t="str">
            <v>Unité LINEAR 65GM avec siège 88WD - translation manuelle</v>
          </cell>
          <cell r="B1454" t="str">
            <v>FRASTEMA</v>
          </cell>
          <cell r="C1454" t="str">
            <v>SOMMEIL</v>
          </cell>
          <cell r="D1454" t="str">
            <v>65GMWD</v>
          </cell>
          <cell r="E1454" t="str">
            <v>8108-0008-03</v>
          </cell>
          <cell r="F1454" t="str">
            <v>Unité LINEAR 65GM avec siège 88WD - translation manuelle</v>
          </cell>
          <cell r="G1454">
            <v>3727.5</v>
          </cell>
          <cell r="H1454">
            <v>6300.54</v>
          </cell>
          <cell r="I1454">
            <v>0.15</v>
          </cell>
          <cell r="J1454">
            <v>5355.4589999999998</v>
          </cell>
          <cell r="K1454">
            <v>1627.9589999999998</v>
          </cell>
          <cell r="L1454">
            <v>0.4367428571428571</v>
          </cell>
          <cell r="M1454">
            <v>6426.5508</v>
          </cell>
        </row>
        <row r="1455">
          <cell r="A1455" t="str">
            <v>Unité LINEAR 65GM avec siège 88MC - translation manuelle</v>
          </cell>
          <cell r="B1455" t="str">
            <v>FRASTEMA</v>
          </cell>
          <cell r="C1455" t="str">
            <v>SOMMEIL</v>
          </cell>
          <cell r="D1455" t="str">
            <v>65GMMC</v>
          </cell>
          <cell r="E1455" t="str">
            <v>8108-0088-65</v>
          </cell>
          <cell r="F1455" t="str">
            <v>Unité LINEAR 65GM avec siège 88MC - translation manuelle</v>
          </cell>
          <cell r="G1455">
            <v>3937.5</v>
          </cell>
          <cell r="H1455">
            <v>6655.5</v>
          </cell>
          <cell r="I1455">
            <v>0.15</v>
          </cell>
          <cell r="J1455">
            <v>5657.1750000000002</v>
          </cell>
          <cell r="K1455">
            <v>1719.6750000000002</v>
          </cell>
          <cell r="L1455">
            <v>0.43674285714285721</v>
          </cell>
          <cell r="M1455">
            <v>6788.61</v>
          </cell>
        </row>
        <row r="1456">
          <cell r="A1456" t="str">
            <v>Unité LINEAR 65GM avec siège 88ROD - translation manuelle</v>
          </cell>
          <cell r="B1456" t="str">
            <v>FRASTEMA</v>
          </cell>
          <cell r="C1456" t="str">
            <v>SOMMEIL</v>
          </cell>
          <cell r="D1456" t="str">
            <v>65GMROD</v>
          </cell>
          <cell r="F1456" t="str">
            <v>Unité LINEAR 65GM avec siège 88ROD - translation manuelle</v>
          </cell>
          <cell r="G1456">
            <v>4131</v>
          </cell>
          <cell r="H1456">
            <v>7187.9400000000005</v>
          </cell>
          <cell r="I1456">
            <v>0.15</v>
          </cell>
          <cell r="J1456">
            <v>6109.7490000000007</v>
          </cell>
          <cell r="K1456">
            <v>1978.7490000000007</v>
          </cell>
          <cell r="L1456">
            <v>0.47900000000000015</v>
          </cell>
          <cell r="M1456">
            <v>7331.698800000001</v>
          </cell>
        </row>
        <row r="1457">
          <cell r="A1457" t="str">
            <v>Support de bras de réfracteur Frastema pour colonne Aluminium - double</v>
          </cell>
          <cell r="B1457" t="str">
            <v>FRASTEMA</v>
          </cell>
          <cell r="C1457">
            <v>42080</v>
          </cell>
          <cell r="D1457" t="str">
            <v>63SA3</v>
          </cell>
          <cell r="E1457" t="str">
            <v>8223-8000-11</v>
          </cell>
          <cell r="F1457" t="str">
            <v>Support de bras de réfracteur Frastema pour colonne Aluminium - double</v>
          </cell>
          <cell r="G1457">
            <v>173.25</v>
          </cell>
          <cell r="H1457">
            <v>292.84199999999998</v>
          </cell>
          <cell r="I1457">
            <v>0.15</v>
          </cell>
          <cell r="J1457">
            <v>248.91569999999999</v>
          </cell>
          <cell r="K1457">
            <v>75.665699999999987</v>
          </cell>
          <cell r="L1457">
            <v>0.43674285714285704</v>
          </cell>
          <cell r="M1457">
            <v>298.69883999999996</v>
          </cell>
        </row>
        <row r="1458">
          <cell r="A1458" t="str">
            <v>Bras réfracteur à translation manuelle pour LINEAR</v>
          </cell>
          <cell r="B1458" t="str">
            <v>FRASTEMA</v>
          </cell>
          <cell r="C1458">
            <v>42080</v>
          </cell>
          <cell r="D1458" t="str">
            <v>63HA</v>
          </cell>
          <cell r="E1458" t="str">
            <v>8108-8008-00</v>
          </cell>
          <cell r="F1458" t="str">
            <v>Bras réfracteur à translation manuelle pour LINEAR</v>
          </cell>
          <cell r="G1458">
            <v>567</v>
          </cell>
          <cell r="H1458">
            <v>958.39199999999994</v>
          </cell>
          <cell r="I1458">
            <v>0.15</v>
          </cell>
          <cell r="J1458">
            <v>814.63319999999999</v>
          </cell>
          <cell r="K1458">
            <v>247.63319999999999</v>
          </cell>
          <cell r="L1458">
            <v>0.4367428571428571</v>
          </cell>
          <cell r="M1458">
            <v>977.55983999999989</v>
          </cell>
        </row>
        <row r="1459">
          <cell r="A1459" t="str">
            <v>Bras réfracteur à translation motorisée pour LINEAR</v>
          </cell>
          <cell r="B1459" t="str">
            <v>FRASTEMA</v>
          </cell>
          <cell r="C1459">
            <v>41703</v>
          </cell>
          <cell r="D1459" t="str">
            <v>63HT</v>
          </cell>
          <cell r="E1459" t="str">
            <v>8108-8001-73</v>
          </cell>
          <cell r="F1459" t="str">
            <v>Bras réfracteur à translation motorisée pour LINEAR</v>
          </cell>
          <cell r="G1459">
            <v>924</v>
          </cell>
          <cell r="H1459">
            <v>1561.8240000000001</v>
          </cell>
          <cell r="I1459">
            <v>0.15</v>
          </cell>
          <cell r="J1459">
            <v>1327.5504000000001</v>
          </cell>
          <cell r="K1459">
            <v>403.55040000000008</v>
          </cell>
          <cell r="L1459">
            <v>0.43674285714285721</v>
          </cell>
          <cell r="M1459">
            <v>1593.0604800000001</v>
          </cell>
        </row>
        <row r="1460">
          <cell r="A1460" t="str">
            <v>Translation motorisé du plateau pour LINEAR</v>
          </cell>
          <cell r="B1460" t="str">
            <v>FRASTEMA</v>
          </cell>
          <cell r="C1460">
            <v>42080</v>
          </cell>
          <cell r="D1460" t="str">
            <v>96MTT</v>
          </cell>
          <cell r="E1460" t="str">
            <v>8108-8008-02</v>
          </cell>
          <cell r="F1460" t="str">
            <v>Translation motorisé du plateau pour LINEAR</v>
          </cell>
          <cell r="G1460">
            <v>577.5</v>
          </cell>
          <cell r="H1460">
            <v>976.14</v>
          </cell>
          <cell r="I1460">
            <v>0.15</v>
          </cell>
          <cell r="J1460">
            <v>829.71900000000005</v>
          </cell>
          <cell r="K1460">
            <v>252.21900000000005</v>
          </cell>
          <cell r="L1460">
            <v>0.43674285714285721</v>
          </cell>
          <cell r="M1460">
            <v>995.66280000000006</v>
          </cell>
        </row>
        <row r="1461">
          <cell r="A1461" t="str">
            <v>Meuble long pour unité Linear</v>
          </cell>
          <cell r="B1461" t="str">
            <v>FRASTEMA</v>
          </cell>
          <cell r="C1461">
            <v>42080</v>
          </cell>
          <cell r="D1461" t="str">
            <v>65GTPL</v>
          </cell>
          <cell r="E1461" t="str">
            <v>8108-8008-03</v>
          </cell>
          <cell r="F1461" t="str">
            <v>Meuble long pour unité Linear</v>
          </cell>
          <cell r="G1461">
            <v>472.5</v>
          </cell>
          <cell r="H1461">
            <v>798.66</v>
          </cell>
          <cell r="I1461">
            <v>0.15</v>
          </cell>
          <cell r="J1461">
            <v>678.86099999999999</v>
          </cell>
          <cell r="K1461">
            <v>206.36099999999999</v>
          </cell>
          <cell r="L1461">
            <v>0.4367428571428571</v>
          </cell>
          <cell r="M1461">
            <v>814.63319999999999</v>
          </cell>
        </row>
        <row r="1462">
          <cell r="A1462" t="str">
            <v>Meuble bureau additionnel pour unité Linear</v>
          </cell>
          <cell r="B1462" t="str">
            <v>FRASTEMA</v>
          </cell>
          <cell r="C1462">
            <v>41376</v>
          </cell>
          <cell r="D1462" t="str">
            <v>NC</v>
          </cell>
          <cell r="F1462" t="str">
            <v>Meuble bureau additionnel pour unité Linear</v>
          </cell>
          <cell r="G1462">
            <v>765</v>
          </cell>
          <cell r="H1462">
            <v>1331.1</v>
          </cell>
          <cell r="I1462">
            <v>0.15</v>
          </cell>
          <cell r="J1462">
            <v>1131.4349999999999</v>
          </cell>
          <cell r="K1462">
            <v>366.43499999999995</v>
          </cell>
          <cell r="L1462">
            <v>0.47899999999999993</v>
          </cell>
          <cell r="M1462">
            <v>1357.722</v>
          </cell>
        </row>
        <row r="1463">
          <cell r="A1463" t="str">
            <v>Couleur personnalisée pour Unité Linéar</v>
          </cell>
          <cell r="B1463" t="str">
            <v>FRASTEMA</v>
          </cell>
          <cell r="C1463">
            <v>41782</v>
          </cell>
          <cell r="D1463" t="str">
            <v>NC</v>
          </cell>
          <cell r="F1463" t="str">
            <v>Couleur personnalisée pour Unité Linéar</v>
          </cell>
          <cell r="G1463">
            <v>306</v>
          </cell>
          <cell r="H1463">
            <v>532.44000000000005</v>
          </cell>
          <cell r="I1463">
            <v>0.15</v>
          </cell>
          <cell r="J1463">
            <v>452.57400000000007</v>
          </cell>
          <cell r="K1463">
            <v>146.57400000000007</v>
          </cell>
          <cell r="L1463">
            <v>0.4790000000000002</v>
          </cell>
          <cell r="M1463">
            <v>543.08880000000011</v>
          </cell>
        </row>
        <row r="1464">
          <cell r="H1464">
            <v>0</v>
          </cell>
        </row>
        <row r="1465">
          <cell r="A1465" t="str">
            <v>Unité LOGIC 2 instruments à élévation sans siège</v>
          </cell>
          <cell r="B1465" t="str">
            <v>FRASTEMA</v>
          </cell>
          <cell r="C1465">
            <v>42080</v>
          </cell>
          <cell r="D1465" t="str">
            <v>65LG</v>
          </cell>
          <cell r="E1465" t="str">
            <v>8108-0009-00</v>
          </cell>
          <cell r="F1465" t="str">
            <v>Unité LOGIC 2 instruments à élévation sans siège</v>
          </cell>
          <cell r="G1465">
            <v>4037.25</v>
          </cell>
          <cell r="H1465">
            <v>6824.1059999999998</v>
          </cell>
          <cell r="I1465">
            <v>0.15</v>
          </cell>
          <cell r="J1465">
            <v>5800.4901</v>
          </cell>
          <cell r="K1465">
            <v>1763.2401</v>
          </cell>
          <cell r="L1465">
            <v>0.43674285714285715</v>
          </cell>
          <cell r="M1465">
            <v>6960.5881199999994</v>
          </cell>
        </row>
        <row r="1466">
          <cell r="A1466" t="str">
            <v>Unité LOGIC 2 instruments à élévation avec siège 88-HE ( acoudoir fixe)</v>
          </cell>
          <cell r="B1466" t="str">
            <v>FRASTEMA</v>
          </cell>
          <cell r="C1466">
            <v>42080</v>
          </cell>
          <cell r="D1466" t="str">
            <v>65LGHE</v>
          </cell>
          <cell r="E1466" t="str">
            <v>8108-0009-03</v>
          </cell>
          <cell r="F1466" t="str">
            <v>Unité LOGIC 2 instruments à élévation avec siège 88-HE ( acoudoir fixe)</v>
          </cell>
          <cell r="G1466">
            <v>4562.25</v>
          </cell>
          <cell r="H1466">
            <v>7711.5059999999994</v>
          </cell>
          <cell r="I1466">
            <v>0.15</v>
          </cell>
          <cell r="J1466">
            <v>6554.7800999999999</v>
          </cell>
          <cell r="K1466">
            <v>1992.5300999999999</v>
          </cell>
          <cell r="L1466">
            <v>0.43674285714285715</v>
          </cell>
          <cell r="M1466">
            <v>7865.7361199999996</v>
          </cell>
        </row>
        <row r="1467">
          <cell r="A1467" t="str">
            <v>Unité LOGIC 2 instruments à élévation avec siège 88-KA (acoudoir fixe)</v>
          </cell>
          <cell r="B1467" t="str">
            <v>FRASTEMA</v>
          </cell>
          <cell r="C1467">
            <v>42080</v>
          </cell>
          <cell r="D1467" t="str">
            <v xml:space="preserve">65LGKA </v>
          </cell>
          <cell r="F1467" t="str">
            <v>Unité LOGIC 2 instruments à élévation avec siège 88-KA (acoudoir fixe)</v>
          </cell>
          <cell r="G1467">
            <v>4630.8</v>
          </cell>
          <cell r="H1467">
            <v>8057.5920000000006</v>
          </cell>
          <cell r="I1467">
            <v>0.15</v>
          </cell>
          <cell r="J1467">
            <v>6848.9532000000008</v>
          </cell>
          <cell r="K1467">
            <v>2218.1532000000007</v>
          </cell>
          <cell r="L1467">
            <v>0.47900000000000015</v>
          </cell>
          <cell r="M1467">
            <v>8218.743840000001</v>
          </cell>
        </row>
        <row r="1468">
          <cell r="A1468" t="str">
            <v>Unité LOGIC 2 instruments à élévation avec siège 88-AD</v>
          </cell>
          <cell r="B1468" t="str">
            <v>FRASTEMA</v>
          </cell>
          <cell r="C1468">
            <v>42080</v>
          </cell>
          <cell r="D1468" t="str">
            <v xml:space="preserve">65LGAD </v>
          </cell>
          <cell r="F1468" t="str">
            <v>Unité LOGIC 2 instruments à élévation avec siège 88-AD</v>
          </cell>
          <cell r="G1468">
            <v>4661.3999999999996</v>
          </cell>
          <cell r="H1468">
            <v>8110.8359999999993</v>
          </cell>
          <cell r="I1468">
            <v>0.15</v>
          </cell>
          <cell r="J1468">
            <v>6894.2105999999994</v>
          </cell>
          <cell r="K1468">
            <v>2232.8105999999998</v>
          </cell>
          <cell r="L1468">
            <v>0.47899999999999998</v>
          </cell>
          <cell r="M1468">
            <v>8273.0527199999997</v>
          </cell>
        </row>
        <row r="1469">
          <cell r="A1469" t="str">
            <v>Unité LOGIC 2 instruments à élévation avec siège 88-MC</v>
          </cell>
          <cell r="B1469" t="str">
            <v>FRASTEMA</v>
          </cell>
          <cell r="C1469">
            <v>42080</v>
          </cell>
          <cell r="D1469" t="str">
            <v xml:space="preserve">65LGMC </v>
          </cell>
          <cell r="F1469" t="str">
            <v>Unité LOGIC 2 instruments à élévation avec siège 88-MC</v>
          </cell>
          <cell r="G1469">
            <v>4794</v>
          </cell>
          <cell r="H1469">
            <v>8341.56</v>
          </cell>
          <cell r="I1469">
            <v>0.15</v>
          </cell>
          <cell r="J1469">
            <v>7090.3259999999991</v>
          </cell>
          <cell r="K1469">
            <v>2296.3259999999991</v>
          </cell>
          <cell r="L1469">
            <v>0.47899999999999981</v>
          </cell>
          <cell r="M1469">
            <v>8508.3911999999982</v>
          </cell>
        </row>
        <row r="1470">
          <cell r="A1470" t="str">
            <v>Unité LOGIC 2 instruments à élévation avec siège 88-NE</v>
          </cell>
          <cell r="B1470" t="str">
            <v>FRASTEMA</v>
          </cell>
          <cell r="C1470">
            <v>42080</v>
          </cell>
          <cell r="D1470" t="str">
            <v xml:space="preserve">65LGNE </v>
          </cell>
          <cell r="F1470" t="str">
            <v>Unité LOGIC 2 instruments à élévation avec siège 88-NE</v>
          </cell>
          <cell r="G1470">
            <v>4916.3999999999996</v>
          </cell>
          <cell r="H1470">
            <v>8554.5360000000001</v>
          </cell>
          <cell r="I1470">
            <v>0.15</v>
          </cell>
          <cell r="J1470">
            <v>7271.3555999999999</v>
          </cell>
          <cell r="K1470">
            <v>2354.9556000000002</v>
          </cell>
          <cell r="L1470">
            <v>0.47900000000000009</v>
          </cell>
          <cell r="M1470">
            <v>8725.6267200000002</v>
          </cell>
        </row>
        <row r="1471">
          <cell r="A1471" t="str">
            <v>Unité LOGIC 2 instruments à élévation avec siège 88-ROD</v>
          </cell>
          <cell r="B1471" t="str">
            <v>FRASTEMA</v>
          </cell>
          <cell r="C1471">
            <v>42080</v>
          </cell>
          <cell r="D1471" t="str">
            <v>65LGROD</v>
          </cell>
          <cell r="F1471" t="str">
            <v>Unité LOGIC 2 instruments à élévation avec siège 88-ROD</v>
          </cell>
          <cell r="G1471">
            <v>4977.6000000000004</v>
          </cell>
          <cell r="H1471">
            <v>8661.0240000000013</v>
          </cell>
          <cell r="I1471">
            <v>0.15</v>
          </cell>
          <cell r="J1471">
            <v>7361.8704000000016</v>
          </cell>
          <cell r="K1471">
            <v>2384.2704000000012</v>
          </cell>
          <cell r="L1471">
            <v>0.4790000000000002</v>
          </cell>
          <cell r="M1471">
            <v>8834.2444800000012</v>
          </cell>
        </row>
        <row r="1472">
          <cell r="A1472" t="str">
            <v>Unité LOGIC 2 instruments à élévation avec siège 88-PG</v>
          </cell>
          <cell r="B1472" t="str">
            <v>FRASTEMA</v>
          </cell>
          <cell r="C1472">
            <v>42080</v>
          </cell>
          <cell r="D1472" t="str">
            <v>65LGPG</v>
          </cell>
          <cell r="F1472" t="str">
            <v>Unité LOGIC 2 instruments à élévation avec siège 88-PG</v>
          </cell>
          <cell r="G1472">
            <v>5283.6</v>
          </cell>
          <cell r="H1472">
            <v>9193.4639999999999</v>
          </cell>
          <cell r="I1472">
            <v>0.15</v>
          </cell>
          <cell r="J1472">
            <v>7814.4444000000003</v>
          </cell>
          <cell r="K1472">
            <v>2530.8444</v>
          </cell>
          <cell r="L1472">
            <v>0.47899999999999998</v>
          </cell>
          <cell r="M1472">
            <v>9377.3332800000007</v>
          </cell>
        </row>
        <row r="1473">
          <cell r="A1473" t="str">
            <v>Unité LOGIC 2 instruments à élévation avec siège 88-BE</v>
          </cell>
          <cell r="B1473" t="str">
            <v>FRASTEMA</v>
          </cell>
          <cell r="C1473">
            <v>42080</v>
          </cell>
          <cell r="D1473" t="str">
            <v xml:space="preserve">65LGBE </v>
          </cell>
          <cell r="F1473" t="str">
            <v>Unité LOGIC 2 instruments à élévation avec siège 88-BE</v>
          </cell>
          <cell r="G1473">
            <v>4753.2</v>
          </cell>
          <cell r="H1473">
            <v>8270.5679999999993</v>
          </cell>
          <cell r="I1473">
            <v>0.15</v>
          </cell>
          <cell r="J1473">
            <v>7029.9827999999998</v>
          </cell>
          <cell r="K1473">
            <v>2276.7828</v>
          </cell>
          <cell r="L1473">
            <v>0.47899999999999998</v>
          </cell>
          <cell r="M1473">
            <v>8435.9793599999994</v>
          </cell>
        </row>
        <row r="1474">
          <cell r="A1474" t="str">
            <v>Unité LOGIC 2 instruments à élévation avec siège 88-DA</v>
          </cell>
          <cell r="B1474" t="str">
            <v>FRASTEMA</v>
          </cell>
          <cell r="C1474">
            <v>42080</v>
          </cell>
          <cell r="D1474" t="str">
            <v xml:space="preserve">65LGDA </v>
          </cell>
          <cell r="F1474" t="str">
            <v>Unité LOGIC 2 instruments à élévation avec siège 88-DA</v>
          </cell>
          <cell r="G1474">
            <v>5477.4</v>
          </cell>
          <cell r="H1474">
            <v>9530.6759999999995</v>
          </cell>
          <cell r="I1474">
            <v>0.15</v>
          </cell>
          <cell r="J1474">
            <v>8101.0745999999999</v>
          </cell>
          <cell r="K1474">
            <v>2623.6746000000003</v>
          </cell>
          <cell r="L1474">
            <v>0.47900000000000009</v>
          </cell>
          <cell r="M1474">
            <v>9721.2895200000003</v>
          </cell>
        </row>
        <row r="1475">
          <cell r="A1475" t="str">
            <v>Unité LOGIC 2 instruments à élévation avec siège 88-DB</v>
          </cell>
          <cell r="B1475" t="str">
            <v>FRASTEMA</v>
          </cell>
          <cell r="C1475">
            <v>42080</v>
          </cell>
          <cell r="D1475" t="str">
            <v xml:space="preserve">65LGDB </v>
          </cell>
          <cell r="F1475" t="str">
            <v>Unité LOGIC 2 instruments à élévation avec siège 88-DB</v>
          </cell>
          <cell r="G1475">
            <v>5661</v>
          </cell>
          <cell r="H1475">
            <v>9850.14</v>
          </cell>
          <cell r="I1475">
            <v>0.15</v>
          </cell>
          <cell r="J1475">
            <v>8372.6189999999988</v>
          </cell>
          <cell r="K1475">
            <v>2711.6189999999988</v>
          </cell>
          <cell r="L1475">
            <v>0.47899999999999976</v>
          </cell>
          <cell r="M1475">
            <v>10047.142799999998</v>
          </cell>
        </row>
        <row r="1476">
          <cell r="A1476" t="str">
            <v>Unité LOGIC 2 instruments à élévation avec siège 88-FA</v>
          </cell>
          <cell r="B1476" t="str">
            <v>FRASTEMA</v>
          </cell>
          <cell r="C1476">
            <v>42080</v>
          </cell>
          <cell r="D1476" t="str">
            <v xml:space="preserve">65LGFA </v>
          </cell>
          <cell r="F1476" t="str">
            <v>Unité LOGIC 2 instruments à élévation avec siège 88-FA</v>
          </cell>
          <cell r="G1476">
            <v>6630</v>
          </cell>
          <cell r="H1476">
            <v>11536.2</v>
          </cell>
          <cell r="I1476">
            <v>0.15</v>
          </cell>
          <cell r="J1476">
            <v>9805.77</v>
          </cell>
          <cell r="K1476">
            <v>3175.7700000000004</v>
          </cell>
          <cell r="L1476">
            <v>0.47900000000000009</v>
          </cell>
          <cell r="M1476">
            <v>11766.924000000001</v>
          </cell>
        </row>
        <row r="1477">
          <cell r="A1477" t="str">
            <v>Bloc tiroir support verre pour unité type LOGIC</v>
          </cell>
          <cell r="B1477" t="str">
            <v>FRASTEMA</v>
          </cell>
          <cell r="C1477">
            <v>42080</v>
          </cell>
          <cell r="D1477" t="str">
            <v>65LG1</v>
          </cell>
          <cell r="E1477" t="str">
            <v>8108-8009-00</v>
          </cell>
          <cell r="F1477" t="str">
            <v>Bloc tiroir support verre pour unité type LOGIC</v>
          </cell>
          <cell r="G1477">
            <v>441</v>
          </cell>
          <cell r="H1477">
            <v>745.41599999999994</v>
          </cell>
          <cell r="I1477">
            <v>0.15</v>
          </cell>
          <cell r="J1477">
            <v>633.60359999999991</v>
          </cell>
          <cell r="K1477">
            <v>192.60359999999991</v>
          </cell>
          <cell r="L1477">
            <v>0.43674285714285693</v>
          </cell>
          <cell r="M1477">
            <v>760.32431999999983</v>
          </cell>
        </row>
        <row r="1478">
          <cell r="A1478" t="str">
            <v>Bloc tiroir support verre pour unité type MODULAR avec 3 grands tiroirs</v>
          </cell>
          <cell r="B1478" t="str">
            <v>FRASTEMA</v>
          </cell>
          <cell r="C1478">
            <v>42080</v>
          </cell>
          <cell r="D1478" t="str">
            <v>65LG3</v>
          </cell>
          <cell r="E1478" t="str">
            <v>8108-8001-77</v>
          </cell>
          <cell r="F1478" t="str">
            <v>Bloc tiroir support verre pour unité type MODULAR avec 3 grands tiroirs</v>
          </cell>
          <cell r="G1478">
            <v>535.5</v>
          </cell>
          <cell r="H1478">
            <v>905.14800000000014</v>
          </cell>
          <cell r="I1478">
            <v>0.15</v>
          </cell>
          <cell r="J1478">
            <v>769.37580000000014</v>
          </cell>
          <cell r="K1478">
            <v>233.87580000000014</v>
          </cell>
          <cell r="L1478">
            <v>0.43674285714285743</v>
          </cell>
          <cell r="M1478">
            <v>923.25096000000008</v>
          </cell>
        </row>
        <row r="1479">
          <cell r="A1479" t="str">
            <v xml:space="preserve">Support écran vidéo pour colonne Frastema </v>
          </cell>
          <cell r="B1479" t="str">
            <v>FRASTEMA</v>
          </cell>
          <cell r="C1479">
            <v>42080</v>
          </cell>
          <cell r="D1479" t="str">
            <v>86V1</v>
          </cell>
          <cell r="E1479" t="str">
            <v>8108-8008-10</v>
          </cell>
          <cell r="F1479" t="str">
            <v xml:space="preserve">Support écran vidéo pour colonne Frastema </v>
          </cell>
          <cell r="G1479">
            <v>152.25</v>
          </cell>
          <cell r="H1479">
            <v>257.346</v>
          </cell>
          <cell r="I1479">
            <v>0.15</v>
          </cell>
          <cell r="J1479">
            <v>218.7441</v>
          </cell>
          <cell r="K1479">
            <v>66.494100000000003</v>
          </cell>
          <cell r="L1479">
            <v>0.43674285714285715</v>
          </cell>
          <cell r="M1479">
            <v>262.49291999999997</v>
          </cell>
        </row>
        <row r="1480">
          <cell r="A1480" t="str">
            <v>Casier reglable de rangement verre (sans verre) pour Master</v>
          </cell>
          <cell r="B1480" t="str">
            <v>FRASTEMA</v>
          </cell>
          <cell r="C1480">
            <v>42080</v>
          </cell>
          <cell r="D1480" t="str">
            <v>65ZAC1</v>
          </cell>
          <cell r="E1480" t="str">
            <v>8108-8016-16</v>
          </cell>
          <cell r="F1480" t="str">
            <v>Casier reglable de rangement verre (sans verre) pour Master</v>
          </cell>
          <cell r="G1480">
            <v>441</v>
          </cell>
          <cell r="H1480">
            <v>745.41599999999994</v>
          </cell>
          <cell r="I1480">
            <v>0.15</v>
          </cell>
          <cell r="J1480">
            <v>633.60359999999991</v>
          </cell>
          <cell r="K1480">
            <v>192.60359999999991</v>
          </cell>
          <cell r="L1480">
            <v>0.43674285714285693</v>
          </cell>
          <cell r="M1480">
            <v>760.32431999999983</v>
          </cell>
        </row>
        <row r="1481">
          <cell r="A1481" t="str">
            <v>Casier reglable de rangement verre (sans verre) pour Master 4 HS</v>
          </cell>
          <cell r="B1481" t="str">
            <v>FRASTEMA</v>
          </cell>
          <cell r="C1481">
            <v>42080</v>
          </cell>
          <cell r="D1481" t="str">
            <v>65HSC1</v>
          </cell>
          <cell r="E1481" t="str">
            <v>8108-8016-02</v>
          </cell>
          <cell r="F1481" t="str">
            <v>Casier reglable de rangement verre (sans verre) pour Master 4 HS</v>
          </cell>
          <cell r="G1481">
            <v>210</v>
          </cell>
          <cell r="H1481">
            <v>745.41599999999994</v>
          </cell>
          <cell r="I1481">
            <v>0.15</v>
          </cell>
          <cell r="J1481">
            <v>633.60359999999991</v>
          </cell>
          <cell r="K1481">
            <v>423.60359999999991</v>
          </cell>
          <cell r="L1481">
            <v>2.0171599999999996</v>
          </cell>
          <cell r="M1481">
            <v>760.32431999999983</v>
          </cell>
        </row>
        <row r="1482">
          <cell r="A1482" t="str">
            <v>Chargeur ophtalmoscope skiascope intégré pour Master 4</v>
          </cell>
          <cell r="B1482" t="str">
            <v>FRASTEMA</v>
          </cell>
          <cell r="C1482">
            <v>42080</v>
          </cell>
          <cell r="D1482" t="str">
            <v>65ZAPCR</v>
          </cell>
          <cell r="E1482" t="str">
            <v>8108-8016-21</v>
          </cell>
          <cell r="F1482" t="str">
            <v>Chargeur ophtalmoscope skiascope intégré pour Master 4</v>
          </cell>
          <cell r="G1482">
            <v>194.25</v>
          </cell>
          <cell r="H1482">
            <v>328.33799999999997</v>
          </cell>
          <cell r="I1482">
            <v>0.15</v>
          </cell>
          <cell r="J1482">
            <v>279.08729999999997</v>
          </cell>
          <cell r="K1482">
            <v>84.837299999999971</v>
          </cell>
          <cell r="L1482">
            <v>0.43674285714285699</v>
          </cell>
          <cell r="M1482">
            <v>334.90475999999995</v>
          </cell>
        </row>
        <row r="1483">
          <cell r="A1483" t="str">
            <v>Chargeur ophtalmoscope skiascope intégré pour Master 4HS</v>
          </cell>
          <cell r="B1483" t="str">
            <v>FRASTEMA</v>
          </cell>
          <cell r="C1483">
            <v>42080</v>
          </cell>
          <cell r="D1483" t="str">
            <v>65ZAPCR3</v>
          </cell>
          <cell r="E1483" t="str">
            <v>8108-8016-22</v>
          </cell>
          <cell r="F1483" t="str">
            <v>Chargeur ophtalmoscope skiascope intégré pour Master 4HS</v>
          </cell>
          <cell r="G1483">
            <v>241.5</v>
          </cell>
          <cell r="H1483">
            <v>408.20399999999995</v>
          </cell>
          <cell r="I1483">
            <v>0.15</v>
          </cell>
          <cell r="J1483">
            <v>346.97339999999997</v>
          </cell>
          <cell r="K1483">
            <v>105.47339999999997</v>
          </cell>
          <cell r="L1483">
            <v>0.43674285714285704</v>
          </cell>
          <cell r="M1483">
            <v>416.36807999999996</v>
          </cell>
        </row>
        <row r="1484">
          <cell r="A1484" t="str">
            <v>Colonne éclairage Master 4</v>
          </cell>
          <cell r="B1484" t="str">
            <v>FRASTEMA</v>
          </cell>
          <cell r="C1484">
            <v>39280</v>
          </cell>
          <cell r="D1484" t="str">
            <v>65ZAL1DB01</v>
          </cell>
          <cell r="E1484" t="str">
            <v>8108-8016-20</v>
          </cell>
          <cell r="F1484" t="str">
            <v>Colonne éclairage Master 4</v>
          </cell>
          <cell r="G1484">
            <v>645.75</v>
          </cell>
          <cell r="H1484">
            <v>1091.502</v>
          </cell>
          <cell r="I1484">
            <v>0.15</v>
          </cell>
          <cell r="J1484">
            <v>927.77670000000001</v>
          </cell>
          <cell r="K1484">
            <v>282.02670000000001</v>
          </cell>
          <cell r="L1484">
            <v>0.43674285714285715</v>
          </cell>
          <cell r="M1484">
            <v>1113.33204</v>
          </cell>
        </row>
        <row r="1485">
          <cell r="A1485" t="str">
            <v>Château central de Master en bois</v>
          </cell>
          <cell r="B1485" t="str">
            <v>FRASTEMA</v>
          </cell>
          <cell r="C1485">
            <v>42080</v>
          </cell>
          <cell r="D1485" t="str">
            <v>65ZACCDB03</v>
          </cell>
          <cell r="E1485" t="str">
            <v>8108-8016-19</v>
          </cell>
          <cell r="F1485" t="str">
            <v>Château central de Master en bois</v>
          </cell>
          <cell r="G1485">
            <v>451.5</v>
          </cell>
          <cell r="H1485">
            <v>763.16399999999999</v>
          </cell>
          <cell r="I1485">
            <v>0.15</v>
          </cell>
          <cell r="J1485">
            <v>648.68939999999998</v>
          </cell>
          <cell r="K1485">
            <v>197.18939999999998</v>
          </cell>
          <cell r="L1485">
            <v>0.4367428571428571</v>
          </cell>
          <cell r="M1485">
            <v>778.42728</v>
          </cell>
        </row>
        <row r="1486">
          <cell r="A1486" t="str">
            <v>Château central de Master en bois pour Master 4 HS</v>
          </cell>
          <cell r="B1486" t="str">
            <v>FRASTEMA</v>
          </cell>
          <cell r="C1486">
            <v>42080</v>
          </cell>
          <cell r="D1486" t="str">
            <v>65HSSCL</v>
          </cell>
          <cell r="E1486" t="str">
            <v>8108-8016-07</v>
          </cell>
          <cell r="F1486" t="str">
            <v>Château central de Master en bois pour Master 4 HS</v>
          </cell>
          <cell r="G1486">
            <v>525</v>
          </cell>
          <cell r="H1486">
            <v>887.4</v>
          </cell>
          <cell r="I1486">
            <v>0.15</v>
          </cell>
          <cell r="J1486">
            <v>754.29</v>
          </cell>
          <cell r="K1486">
            <v>229.28999999999996</v>
          </cell>
          <cell r="L1486">
            <v>0.4367428571428571</v>
          </cell>
          <cell r="M1486">
            <v>905.14799999999991</v>
          </cell>
        </row>
        <row r="1487">
          <cell r="A1487" t="str">
            <v>Etagères de rangement Plexyglass pour Master 4 HS</v>
          </cell>
          <cell r="B1487" t="str">
            <v>FRASTEMA</v>
          </cell>
          <cell r="C1487">
            <v>42080</v>
          </cell>
          <cell r="D1487" t="str">
            <v>65HSSHV</v>
          </cell>
          <cell r="E1487" t="str">
            <v>8108-8016-09</v>
          </cell>
          <cell r="F1487" t="str">
            <v>Etagères de rangement Plexyglass pour Master 4 HS</v>
          </cell>
          <cell r="G1487">
            <v>157.5</v>
          </cell>
          <cell r="H1487">
            <v>266.22000000000003</v>
          </cell>
          <cell r="I1487">
            <v>0.15</v>
          </cell>
          <cell r="J1487">
            <v>226.28700000000003</v>
          </cell>
          <cell r="K1487">
            <v>68.787000000000035</v>
          </cell>
          <cell r="L1487">
            <v>0.43674285714285738</v>
          </cell>
          <cell r="M1487">
            <v>271.54440000000005</v>
          </cell>
        </row>
        <row r="1488">
          <cell r="A1488" t="str">
            <v>Télécommande pour Master 4 HS</v>
          </cell>
          <cell r="B1488" t="str">
            <v>FRASTEMA</v>
          </cell>
          <cell r="C1488">
            <v>42080</v>
          </cell>
          <cell r="D1488" t="str">
            <v>65RCM</v>
          </cell>
          <cell r="E1488" t="str">
            <v>8108-8016-10</v>
          </cell>
          <cell r="F1488" t="str">
            <v>Télécommande pour Master 4 HS</v>
          </cell>
          <cell r="G1488">
            <v>315</v>
          </cell>
          <cell r="H1488">
            <v>532.44000000000005</v>
          </cell>
          <cell r="I1488">
            <v>0.15</v>
          </cell>
          <cell r="J1488">
            <v>452.57400000000007</v>
          </cell>
          <cell r="K1488">
            <v>137.57400000000007</v>
          </cell>
          <cell r="L1488">
            <v>0.43674285714285738</v>
          </cell>
          <cell r="M1488">
            <v>543.08880000000011</v>
          </cell>
        </row>
        <row r="1489">
          <cell r="H1489">
            <v>0</v>
          </cell>
        </row>
        <row r="1490">
          <cell r="A1490" t="str">
            <v>TABLE ET PLATEAU FRASTEMA</v>
          </cell>
          <cell r="F1490" t="str">
            <v>TABLE ET PLATEAU FRASTEMA</v>
          </cell>
          <cell r="H1490">
            <v>0</v>
          </cell>
        </row>
        <row r="1491">
          <cell r="A1491" t="str">
            <v>Table électrique pied décentré à gauche pour fauteuil roulant avec plateau spécial et support imprimante à gauche de l'opérateur</v>
          </cell>
          <cell r="B1491" t="str">
            <v>FRASTEMA</v>
          </cell>
          <cell r="C1491">
            <v>42080</v>
          </cell>
          <cell r="D1491" t="str">
            <v>96HD</v>
          </cell>
          <cell r="E1491" t="str">
            <v>8109-0007-00</v>
          </cell>
          <cell r="F1491" t="str">
            <v>Table électrique pied décentré à gauche pour fauteuil roulant avec plateau spécial et support imprimante à gauche de l'opérateur</v>
          </cell>
          <cell r="G1491">
            <v>840</v>
          </cell>
          <cell r="H1491">
            <v>1517.76</v>
          </cell>
          <cell r="I1491">
            <v>0.15</v>
          </cell>
          <cell r="J1491">
            <v>1290.096</v>
          </cell>
          <cell r="K1491">
            <v>450.096</v>
          </cell>
          <cell r="L1491">
            <v>0.53582857142857143</v>
          </cell>
          <cell r="M1491">
            <v>1548.1152</v>
          </cell>
        </row>
        <row r="1492">
          <cell r="A1492" t="str">
            <v>Table électrique pied décentré à droite pour fauteuil roulant avec plateau spécial et support imprimante à droite de l'opérateur</v>
          </cell>
          <cell r="B1492" t="str">
            <v>FRASTEMA</v>
          </cell>
          <cell r="C1492">
            <v>41703</v>
          </cell>
          <cell r="D1492" t="str">
            <v>96HDX</v>
          </cell>
          <cell r="E1492" t="str">
            <v>8109-0007-01</v>
          </cell>
          <cell r="F1492" t="str">
            <v>Table électrique pied décentré à droite pour fauteuil roulant avec plateau spécial et support imprimante à droite de l'opérateur</v>
          </cell>
          <cell r="G1492">
            <v>840</v>
          </cell>
          <cell r="H1492">
            <v>1517.76</v>
          </cell>
          <cell r="I1492">
            <v>0.15</v>
          </cell>
          <cell r="J1492">
            <v>1290.096</v>
          </cell>
          <cell r="K1492">
            <v>450.096</v>
          </cell>
          <cell r="L1492">
            <v>0.53582857142857143</v>
          </cell>
          <cell r="M1492">
            <v>1548.1152</v>
          </cell>
        </row>
        <row r="1493">
          <cell r="A1493" t="str">
            <v>Table électrique pied centré sans plateau</v>
          </cell>
          <cell r="B1493" t="str">
            <v>FRASTEMA</v>
          </cell>
          <cell r="C1493">
            <v>42080</v>
          </cell>
          <cell r="D1493" t="str">
            <v>96SDHSP</v>
          </cell>
          <cell r="E1493" t="str">
            <v>8109-0008-00</v>
          </cell>
          <cell r="F1493" t="str">
            <v>Table électrique pied centré sans plateau</v>
          </cell>
          <cell r="G1493">
            <v>630</v>
          </cell>
          <cell r="H1493">
            <v>1138.32</v>
          </cell>
          <cell r="I1493">
            <v>0.15</v>
          </cell>
          <cell r="J1493">
            <v>967.57199999999989</v>
          </cell>
          <cell r="K1493">
            <v>337.57199999999989</v>
          </cell>
          <cell r="L1493">
            <v>0.53582857142857121</v>
          </cell>
          <cell r="M1493">
            <v>1161.0863999999999</v>
          </cell>
        </row>
        <row r="1494">
          <cell r="A1494" t="str">
            <v>Table électrique pied décentré avec plateau</v>
          </cell>
          <cell r="B1494" t="str">
            <v>FRASTEMA</v>
          </cell>
          <cell r="C1494">
            <v>42080</v>
          </cell>
          <cell r="D1494" t="str">
            <v>96SD</v>
          </cell>
          <cell r="E1494" t="str">
            <v>8109-0007-03</v>
          </cell>
          <cell r="F1494" t="str">
            <v>Table électrique pied décentré avec plateau</v>
          </cell>
          <cell r="G1494">
            <v>661.5</v>
          </cell>
          <cell r="H1494">
            <v>1195.2359999999999</v>
          </cell>
          <cell r="I1494">
            <v>0.15</v>
          </cell>
          <cell r="J1494">
            <v>1015.9505999999999</v>
          </cell>
          <cell r="K1494">
            <v>354.45059999999989</v>
          </cell>
          <cell r="L1494">
            <v>0.53582857142857132</v>
          </cell>
          <cell r="M1494">
            <v>1219.1407199999999</v>
          </cell>
        </row>
        <row r="1495">
          <cell r="A1495" t="str">
            <v>Plateau 45 x 58 cm</v>
          </cell>
          <cell r="B1495" t="str">
            <v>FRASTEMA</v>
          </cell>
          <cell r="C1495">
            <v>42080</v>
          </cell>
          <cell r="D1495" t="str">
            <v>96AB1</v>
          </cell>
          <cell r="E1495" t="str">
            <v>8109-8000-15</v>
          </cell>
          <cell r="F1495" t="str">
            <v>Plateau 45 x 58 cm</v>
          </cell>
          <cell r="G1495">
            <v>73.5</v>
          </cell>
          <cell r="H1495">
            <v>132.804</v>
          </cell>
          <cell r="I1495">
            <v>0.15</v>
          </cell>
          <cell r="J1495">
            <v>112.88339999999999</v>
          </cell>
          <cell r="K1495">
            <v>39.383399999999995</v>
          </cell>
          <cell r="L1495">
            <v>0.53582857142857132</v>
          </cell>
          <cell r="M1495">
            <v>135.46007999999998</v>
          </cell>
        </row>
        <row r="1496">
          <cell r="A1496" t="str">
            <v>Plateau 85 x 48 cm</v>
          </cell>
          <cell r="B1496" t="str">
            <v>FRASTEMA</v>
          </cell>
          <cell r="C1496">
            <v>42080</v>
          </cell>
          <cell r="D1496" t="str">
            <v>96AB2</v>
          </cell>
          <cell r="E1496" t="str">
            <v>8109-8000-16</v>
          </cell>
          <cell r="F1496" t="str">
            <v>Plateau 85 x 48 cm</v>
          </cell>
          <cell r="G1496">
            <v>157.5</v>
          </cell>
          <cell r="H1496">
            <v>284.58</v>
          </cell>
          <cell r="I1496">
            <v>0.15</v>
          </cell>
          <cell r="J1496">
            <v>241.89299999999997</v>
          </cell>
          <cell r="K1496">
            <v>84.392999999999972</v>
          </cell>
          <cell r="L1496">
            <v>0.53582857142857121</v>
          </cell>
          <cell r="M1496">
            <v>290.27159999999998</v>
          </cell>
        </row>
        <row r="1497">
          <cell r="A1497" t="str">
            <v>Plateau deux instruments en "V" (1022 x 540)</v>
          </cell>
          <cell r="B1497" t="str">
            <v>FRASTEMA</v>
          </cell>
          <cell r="C1497">
            <v>42080</v>
          </cell>
          <cell r="D1497" t="str">
            <v>96AB3</v>
          </cell>
          <cell r="E1497" t="str">
            <v>8109-8000-17</v>
          </cell>
          <cell r="F1497" t="str">
            <v>Plateau deux instruments en "V" (1022 x 540)</v>
          </cell>
          <cell r="G1497">
            <v>204.75</v>
          </cell>
          <cell r="H1497">
            <v>369.95400000000001</v>
          </cell>
          <cell r="I1497">
            <v>0.15</v>
          </cell>
          <cell r="J1497">
            <v>314.46090000000004</v>
          </cell>
          <cell r="K1497">
            <v>109.71090000000004</v>
          </cell>
          <cell r="L1497">
            <v>0.53582857142857165</v>
          </cell>
          <cell r="M1497">
            <v>377.35308000000003</v>
          </cell>
        </row>
        <row r="1498">
          <cell r="A1498" t="str">
            <v>Plateau trois instruments ( 1320x575 )</v>
          </cell>
          <cell r="B1498" t="str">
            <v>FRASTEMA</v>
          </cell>
          <cell r="C1498">
            <v>42080</v>
          </cell>
          <cell r="D1498" t="str">
            <v>96AB4</v>
          </cell>
          <cell r="E1498" t="str">
            <v>8109-8000-18</v>
          </cell>
          <cell r="F1498" t="str">
            <v>Plateau trois instruments ( 1320x575 )</v>
          </cell>
          <cell r="G1498">
            <v>231</v>
          </cell>
          <cell r="H1498">
            <v>417.38400000000001</v>
          </cell>
          <cell r="I1498">
            <v>0.15</v>
          </cell>
          <cell r="J1498">
            <v>354.77640000000002</v>
          </cell>
          <cell r="K1498">
            <v>123.77640000000002</v>
          </cell>
          <cell r="L1498">
            <v>0.53582857142857154</v>
          </cell>
          <cell r="M1498">
            <v>425.73168000000004</v>
          </cell>
        </row>
        <row r="1499">
          <cell r="A1499" t="str">
            <v>Plateau droit pour 2 instruments 405 x 845 mm</v>
          </cell>
          <cell r="B1499" t="str">
            <v>FRASTEMA</v>
          </cell>
          <cell r="C1499">
            <v>42080</v>
          </cell>
          <cell r="D1499" t="str">
            <v>96BC224</v>
          </cell>
          <cell r="F1499" t="str">
            <v>Plateau droit pour 2 instruments 405 x 845 mm</v>
          </cell>
          <cell r="G1499">
            <v>102</v>
          </cell>
          <cell r="H1499">
            <v>189.72</v>
          </cell>
          <cell r="I1499">
            <v>0.15</v>
          </cell>
          <cell r="J1499">
            <v>161.262</v>
          </cell>
          <cell r="K1499">
            <v>59.262</v>
          </cell>
          <cell r="L1499">
            <v>0.58099999999999996</v>
          </cell>
          <cell r="M1499">
            <v>193.51439999999999</v>
          </cell>
        </row>
        <row r="1500">
          <cell r="A1500" t="str">
            <v>Plateau droit pour 2 instruments 450 x 845 mm</v>
          </cell>
          <cell r="B1500" t="str">
            <v>FRASTEMA</v>
          </cell>
          <cell r="C1500">
            <v>42080</v>
          </cell>
          <cell r="D1500" t="str">
            <v>96BC224D</v>
          </cell>
          <cell r="F1500" t="str">
            <v>Plateau droit pour 2 instruments 450 x 845 mm</v>
          </cell>
          <cell r="G1500">
            <v>102</v>
          </cell>
          <cell r="H1500">
            <v>189.72</v>
          </cell>
          <cell r="I1500">
            <v>0.15</v>
          </cell>
          <cell r="J1500">
            <v>161.262</v>
          </cell>
          <cell r="K1500">
            <v>59.262</v>
          </cell>
          <cell r="L1500">
            <v>0.58099999999999996</v>
          </cell>
          <cell r="M1500">
            <v>193.51439999999999</v>
          </cell>
        </row>
        <row r="1501">
          <cell r="A1501" t="str">
            <v>Plateau droit pour 2 instruments 345 x 845 mm</v>
          </cell>
          <cell r="B1501" t="str">
            <v>FRASTEMA</v>
          </cell>
          <cell r="C1501">
            <v>42080</v>
          </cell>
          <cell r="D1501" t="str">
            <v>65N06</v>
          </cell>
          <cell r="F1501" t="str">
            <v>Plateau droit pour 2 instruments 345 x 845 mm</v>
          </cell>
          <cell r="G1501">
            <v>102</v>
          </cell>
          <cell r="H1501">
            <v>189.72</v>
          </cell>
          <cell r="I1501">
            <v>0.15</v>
          </cell>
          <cell r="J1501">
            <v>161.262</v>
          </cell>
          <cell r="K1501">
            <v>59.262</v>
          </cell>
          <cell r="L1501">
            <v>0.58099999999999996</v>
          </cell>
          <cell r="M1501">
            <v>193.51439999999999</v>
          </cell>
        </row>
        <row r="1502">
          <cell r="A1502" t="str">
            <v>Plateau arrondi pour 2 instruments</v>
          </cell>
          <cell r="B1502" t="str">
            <v>FRASTEMA</v>
          </cell>
          <cell r="C1502">
            <v>42080</v>
          </cell>
          <cell r="D1502" t="str">
            <v>65GAP1E11A</v>
          </cell>
          <cell r="F1502" t="str">
            <v>Plateau arrondi pour 2 instruments</v>
          </cell>
          <cell r="G1502">
            <v>142.80000000000001</v>
          </cell>
          <cell r="H1502">
            <v>265.608</v>
          </cell>
          <cell r="I1502">
            <v>0.15</v>
          </cell>
          <cell r="J1502">
            <v>225.76679999999999</v>
          </cell>
          <cell r="K1502">
            <v>82.966799999999978</v>
          </cell>
          <cell r="L1502">
            <v>0.58099999999999985</v>
          </cell>
          <cell r="M1502">
            <v>270.92015999999995</v>
          </cell>
        </row>
        <row r="1503">
          <cell r="A1503" t="str">
            <v>Plateau translation 2 instruments 845 x 405 mm</v>
          </cell>
          <cell r="B1503" t="str">
            <v>FRASTEMA</v>
          </cell>
          <cell r="C1503">
            <v>42080</v>
          </cell>
          <cell r="D1503" t="str">
            <v>96BC2</v>
          </cell>
          <cell r="E1503" t="str">
            <v>8109-8009-00</v>
          </cell>
          <cell r="F1503" t="str">
            <v>Plateau translation 2 instruments 845 x 405 mm</v>
          </cell>
          <cell r="G1503">
            <v>430.5</v>
          </cell>
          <cell r="H1503">
            <v>777.85199999999998</v>
          </cell>
          <cell r="I1503">
            <v>0.15</v>
          </cell>
          <cell r="J1503">
            <v>661.17419999999993</v>
          </cell>
          <cell r="K1503">
            <v>230.67419999999993</v>
          </cell>
          <cell r="L1503">
            <v>0.53582857142857121</v>
          </cell>
          <cell r="M1503">
            <v>793.40903999999989</v>
          </cell>
        </row>
        <row r="1504">
          <cell r="A1504" t="str">
            <v>Suppport de plateau metallique (pour adaptation plateau autre que 96AB1)</v>
          </cell>
          <cell r="B1504" t="str">
            <v>FRASTEMA</v>
          </cell>
          <cell r="C1504">
            <v>42080</v>
          </cell>
          <cell r="D1504" t="str">
            <v>EPNW</v>
          </cell>
          <cell r="E1504" t="str">
            <v>8109-8000-24</v>
          </cell>
          <cell r="F1504" t="str">
            <v>Suppport de plateau metallique (pour adaptation plateau autre que 96AB1)</v>
          </cell>
          <cell r="G1504">
            <v>84</v>
          </cell>
          <cell r="H1504">
            <v>151.77599999999998</v>
          </cell>
          <cell r="I1504">
            <v>0.15</v>
          </cell>
          <cell r="J1504">
            <v>129.00959999999998</v>
          </cell>
          <cell r="K1504">
            <v>45.009599999999978</v>
          </cell>
          <cell r="L1504">
            <v>0.53582857142857121</v>
          </cell>
          <cell r="M1504">
            <v>154.81151999999997</v>
          </cell>
        </row>
        <row r="1505">
          <cell r="A1505" t="str">
            <v>Pied tripode sans plateau</v>
          </cell>
          <cell r="B1505" t="str">
            <v>FRASTEMA</v>
          </cell>
          <cell r="C1505">
            <v>42080</v>
          </cell>
          <cell r="D1505" t="str">
            <v>96AD</v>
          </cell>
          <cell r="F1505" t="str">
            <v>Pied tripode sans plateau</v>
          </cell>
          <cell r="G1505">
            <v>285.60000000000002</v>
          </cell>
          <cell r="H1505">
            <v>531.21600000000001</v>
          </cell>
          <cell r="I1505">
            <v>0.15</v>
          </cell>
          <cell r="J1505">
            <v>451.53359999999998</v>
          </cell>
          <cell r="K1505">
            <v>165.93359999999996</v>
          </cell>
          <cell r="L1505">
            <v>0.58099999999999985</v>
          </cell>
          <cell r="M1505">
            <v>541.84031999999991</v>
          </cell>
        </row>
        <row r="1506">
          <cell r="A1506" t="str">
            <v>Pied tripode avec plateau 45 x 58 cm</v>
          </cell>
          <cell r="B1506" t="str">
            <v>FRASTEMA</v>
          </cell>
          <cell r="C1506">
            <v>42080</v>
          </cell>
          <cell r="D1506" t="str">
            <v>96AB</v>
          </cell>
          <cell r="E1506" t="str">
            <v>8109-0001-01</v>
          </cell>
          <cell r="F1506" t="str">
            <v>Pied tripode avec plateau 45 x 58 cm</v>
          </cell>
          <cell r="G1506">
            <v>341.25</v>
          </cell>
          <cell r="H1506">
            <v>616.58999999999992</v>
          </cell>
          <cell r="I1506">
            <v>0.15</v>
          </cell>
          <cell r="J1506">
            <v>524.10149999999999</v>
          </cell>
          <cell r="K1506">
            <v>182.85149999999999</v>
          </cell>
          <cell r="L1506">
            <v>0.53582857142857143</v>
          </cell>
          <cell r="M1506">
            <v>628.92179999999996</v>
          </cell>
        </row>
        <row r="1507">
          <cell r="A1507" t="str">
            <v>Table électrique pied centrée avec plateau spécial et support imprimante à droite de l'opérateur</v>
          </cell>
          <cell r="B1507" t="str">
            <v>FRASTEMA</v>
          </cell>
          <cell r="C1507">
            <v>42080</v>
          </cell>
          <cell r="D1507" t="str">
            <v>96AC</v>
          </cell>
          <cell r="E1507" t="str">
            <v>8109-0096-00</v>
          </cell>
          <cell r="F1507" t="str">
            <v>Table électrique pied centrée avec plateau spécial et support imprimante à droite de l'opérateur</v>
          </cell>
          <cell r="G1507">
            <v>745.5</v>
          </cell>
          <cell r="H1507">
            <v>1347.0120000000002</v>
          </cell>
          <cell r="I1507">
            <v>0.15</v>
          </cell>
          <cell r="J1507">
            <v>1144.9602000000002</v>
          </cell>
          <cell r="K1507">
            <v>399.46020000000021</v>
          </cell>
          <cell r="L1507">
            <v>0.53582857142857176</v>
          </cell>
          <cell r="M1507">
            <v>1373.9522400000003</v>
          </cell>
        </row>
        <row r="1508">
          <cell r="H1508">
            <v>0</v>
          </cell>
        </row>
        <row r="1509">
          <cell r="A1509" t="str">
            <v>SIEGES FRASTEMA</v>
          </cell>
          <cell r="F1509" t="str">
            <v>SIEGES FRASTEMA</v>
          </cell>
          <cell r="H1509">
            <v>0</v>
          </cell>
        </row>
        <row r="1510">
          <cell r="A1510" t="str">
            <v>Siège patient électrique 88WD - acoudoirs mobiles</v>
          </cell>
          <cell r="B1510" t="str">
            <v>FRASTEMA</v>
          </cell>
          <cell r="C1510">
            <v>42296</v>
          </cell>
          <cell r="D1510" t="str">
            <v>88WD</v>
          </cell>
          <cell r="E1510" t="str">
            <v>8108-0900-12</v>
          </cell>
          <cell r="F1510" t="str">
            <v>Siège patient électrique 88WD - acoudoirs mobiles</v>
          </cell>
          <cell r="G1510">
            <v>1144.5</v>
          </cell>
          <cell r="H1510">
            <v>2067.9479999999999</v>
          </cell>
          <cell r="I1510">
            <v>0.15</v>
          </cell>
          <cell r="J1510">
            <v>1757.7557999999999</v>
          </cell>
          <cell r="K1510">
            <v>613.25579999999991</v>
          </cell>
          <cell r="L1510">
            <v>0.53582857142857132</v>
          </cell>
          <cell r="M1510">
            <v>2109.3069599999999</v>
          </cell>
        </row>
        <row r="1511">
          <cell r="A1511" t="str">
            <v>Siège patient électrique "Gemini" sans repose pied - acoudoirs fixes - rotation 360°</v>
          </cell>
          <cell r="B1511" t="str">
            <v>FRASTEMA</v>
          </cell>
          <cell r="C1511">
            <v>42080</v>
          </cell>
          <cell r="D1511" t="str">
            <v>88HE</v>
          </cell>
          <cell r="E1511" t="str">
            <v>8108-0900-05</v>
          </cell>
          <cell r="F1511" t="str">
            <v>Siège patient électrique "Gemini" sans repose pied - acoudoirs fixes - rotation 360°</v>
          </cell>
          <cell r="G1511">
            <v>1202.25</v>
          </cell>
          <cell r="H1511">
            <v>2172.2940000000003</v>
          </cell>
          <cell r="I1511">
            <v>0.15</v>
          </cell>
          <cell r="J1511">
            <v>1846.4499000000003</v>
          </cell>
          <cell r="K1511">
            <v>644.1999000000003</v>
          </cell>
          <cell r="L1511">
            <v>0.53582857142857165</v>
          </cell>
          <cell r="M1511">
            <v>2215.7398800000001</v>
          </cell>
        </row>
        <row r="1512">
          <cell r="A1512" t="str">
            <v>Déplacement antero-posterieur electrique pour 88-HE</v>
          </cell>
          <cell r="B1512" t="str">
            <v>FRASTEMA</v>
          </cell>
          <cell r="C1512">
            <v>42080</v>
          </cell>
          <cell r="D1512" t="str">
            <v>SM-HE</v>
          </cell>
          <cell r="F1512" t="str">
            <v>Déplacement antero-posterieur electrique pour 88-HE</v>
          </cell>
          <cell r="G1512">
            <v>530.4</v>
          </cell>
          <cell r="H1512">
            <v>986.54399999999987</v>
          </cell>
          <cell r="I1512">
            <v>0.15</v>
          </cell>
          <cell r="J1512">
            <v>838.56239999999991</v>
          </cell>
          <cell r="K1512">
            <v>308.16239999999993</v>
          </cell>
          <cell r="L1512">
            <v>0.58099999999999985</v>
          </cell>
          <cell r="M1512">
            <v>1006.2748799999998</v>
          </cell>
        </row>
        <row r="1513">
          <cell r="A1513" t="str">
            <v>Siège patient électrique "Gemini" avec repose-pied - acoudoirs fixes - rotation 360°</v>
          </cell>
          <cell r="B1513" t="str">
            <v>FRASTEMA</v>
          </cell>
          <cell r="C1513">
            <v>42080</v>
          </cell>
          <cell r="D1513" t="str">
            <v>88HEP</v>
          </cell>
          <cell r="E1513" t="str">
            <v>8108-0900-06</v>
          </cell>
          <cell r="F1513" t="str">
            <v>Siège patient électrique "Gemini" avec repose-pied - acoudoirs fixes - rotation 360°</v>
          </cell>
          <cell r="G1513">
            <v>1391.25</v>
          </cell>
          <cell r="H1513">
            <v>2513.79</v>
          </cell>
          <cell r="I1513">
            <v>0.15</v>
          </cell>
          <cell r="J1513">
            <v>2136.7215000000001</v>
          </cell>
          <cell r="K1513">
            <v>745.47150000000011</v>
          </cell>
          <cell r="L1513">
            <v>0.53582857142857154</v>
          </cell>
          <cell r="M1513">
            <v>2564.0657999999999</v>
          </cell>
        </row>
        <row r="1514">
          <cell r="A1514" t="str">
            <v>Siège patient électrique "CONCEPT" avec acoudoirs mobiles et repose-pied</v>
          </cell>
          <cell r="B1514" t="str">
            <v>FRASTEMA</v>
          </cell>
          <cell r="C1514">
            <v>42080</v>
          </cell>
          <cell r="D1514" t="str">
            <v>88KA</v>
          </cell>
          <cell r="F1514" t="str">
            <v>Siège patient électrique "CONCEPT" avec acoudoirs mobiles et repose-pied</v>
          </cell>
          <cell r="G1514">
            <v>1366.8</v>
          </cell>
          <cell r="H1514">
            <v>2542.2479999999996</v>
          </cell>
          <cell r="I1514">
            <v>0.15</v>
          </cell>
          <cell r="J1514">
            <v>2160.9107999999997</v>
          </cell>
          <cell r="K1514">
            <v>794.1107999999997</v>
          </cell>
          <cell r="L1514">
            <v>0.58099999999999985</v>
          </cell>
          <cell r="M1514">
            <v>2593.0929599999995</v>
          </cell>
        </row>
        <row r="1515">
          <cell r="A1515" t="str">
            <v>Siège patient électrique "Optometrist de Luxe" - acoudoirs mobiles - Inclinaison manuelle - Rotation 45° D &amp; G</v>
          </cell>
          <cell r="B1515" t="str">
            <v>FRASTEMA</v>
          </cell>
          <cell r="C1515">
            <v>42080</v>
          </cell>
          <cell r="D1515" t="str">
            <v>88AD</v>
          </cell>
          <cell r="E1515" t="str">
            <v>8108-0900-02</v>
          </cell>
          <cell r="F1515" t="str">
            <v>Siège patient électrique "Optometrist de Luxe" - acoudoirs mobiles - Inclinaison manuelle - Rotation 45° D &amp; G</v>
          </cell>
          <cell r="G1515">
            <v>1438.5</v>
          </cell>
          <cell r="H1515">
            <v>2599.1640000000002</v>
          </cell>
          <cell r="I1515">
            <v>0.15</v>
          </cell>
          <cell r="J1515">
            <v>2209.2894000000001</v>
          </cell>
          <cell r="K1515">
            <v>770.78940000000011</v>
          </cell>
          <cell r="L1515">
            <v>0.53582857142857154</v>
          </cell>
          <cell r="M1515">
            <v>2651.1472800000001</v>
          </cell>
        </row>
        <row r="1516">
          <cell r="A1516" t="str">
            <v>Déplacement antero-posterieur electrique pour 88-AD</v>
          </cell>
          <cell r="B1516" t="str">
            <v>FRASTEMA</v>
          </cell>
          <cell r="C1516">
            <v>42080</v>
          </cell>
          <cell r="D1516" t="str">
            <v>SM-AD</v>
          </cell>
          <cell r="F1516" t="str">
            <v>Déplacement antero-posterieur electrique pour 88-AD</v>
          </cell>
          <cell r="G1516">
            <v>530.4</v>
          </cell>
          <cell r="H1516">
            <v>986.54399999999987</v>
          </cell>
          <cell r="I1516">
            <v>0.15</v>
          </cell>
          <cell r="J1516">
            <v>838.56239999999991</v>
          </cell>
          <cell r="K1516">
            <v>308.16239999999993</v>
          </cell>
          <cell r="L1516">
            <v>0.58099999999999985</v>
          </cell>
          <cell r="M1516">
            <v>1006.2748799999998</v>
          </cell>
        </row>
        <row r="1517">
          <cell r="A1517" t="str">
            <v>Siège patient électrique "Médical" - rotation 45° D &amp; G</v>
          </cell>
          <cell r="B1517" t="str">
            <v>FRASTEMA</v>
          </cell>
          <cell r="C1517">
            <v>42080</v>
          </cell>
          <cell r="D1517" t="str">
            <v>88BE</v>
          </cell>
          <cell r="F1517" t="str">
            <v>Siège patient électrique "Médical" - rotation 45° D &amp; G</v>
          </cell>
          <cell r="G1517">
            <v>1489.2</v>
          </cell>
          <cell r="H1517">
            <v>2769.9120000000003</v>
          </cell>
          <cell r="I1517">
            <v>0.15</v>
          </cell>
          <cell r="J1517">
            <v>2354.4252000000001</v>
          </cell>
          <cell r="K1517">
            <v>865.22520000000009</v>
          </cell>
          <cell r="L1517">
            <v>0.58100000000000007</v>
          </cell>
          <cell r="M1517">
            <v>2825.3102400000002</v>
          </cell>
        </row>
        <row r="1518">
          <cell r="A1518" t="str">
            <v>Déplacement antero-posterieur electrique pour 88-BE</v>
          </cell>
          <cell r="B1518" t="str">
            <v>FRASTEMA</v>
          </cell>
          <cell r="C1518">
            <v>42080</v>
          </cell>
          <cell r="D1518" t="str">
            <v>SM-BE</v>
          </cell>
          <cell r="F1518" t="str">
            <v>Déplacement antero-posterieur electrique pour 88-BE</v>
          </cell>
          <cell r="G1518">
            <v>530.4</v>
          </cell>
          <cell r="H1518">
            <v>986.54399999999987</v>
          </cell>
          <cell r="I1518">
            <v>0.15</v>
          </cell>
          <cell r="J1518">
            <v>838.56239999999991</v>
          </cell>
          <cell r="K1518">
            <v>308.16239999999993</v>
          </cell>
          <cell r="L1518">
            <v>0.58099999999999985</v>
          </cell>
          <cell r="M1518">
            <v>1006.2748799999998</v>
          </cell>
        </row>
        <row r="1519">
          <cell r="A1519" t="str">
            <v>Siège patient électrique "Avangard" - Inclinaison manuelle - acoudoirs mobiles - rotation 45° D &amp; G</v>
          </cell>
          <cell r="B1519" t="str">
            <v>FRASTEMA</v>
          </cell>
          <cell r="C1519">
            <v>42080</v>
          </cell>
          <cell r="D1519" t="str">
            <v>88MC</v>
          </cell>
          <cell r="E1519" t="str">
            <v>8108-0900-08</v>
          </cell>
          <cell r="F1519" t="str">
            <v>Siège patient électrique "Avangard" - Inclinaison manuelle - acoudoirs mobiles - rotation 45° D &amp; G</v>
          </cell>
          <cell r="G1519">
            <v>1575</v>
          </cell>
          <cell r="H1519">
            <v>2845.8</v>
          </cell>
          <cell r="I1519">
            <v>0.15</v>
          </cell>
          <cell r="J1519">
            <v>2418.9300000000003</v>
          </cell>
          <cell r="K1519">
            <v>843.93000000000029</v>
          </cell>
          <cell r="L1519">
            <v>0.53582857142857165</v>
          </cell>
          <cell r="M1519">
            <v>2902.7160000000003</v>
          </cell>
        </row>
        <row r="1520">
          <cell r="A1520" t="str">
            <v>Déplacement antero-posterieur electrique pour 88-MC</v>
          </cell>
          <cell r="B1520" t="str">
            <v>FRASTEMA</v>
          </cell>
          <cell r="C1520">
            <v>42080</v>
          </cell>
          <cell r="D1520" t="str">
            <v>SM-MC</v>
          </cell>
          <cell r="F1520" t="str">
            <v>Déplacement antero-posterieur electrique pour 88-MC</v>
          </cell>
          <cell r="G1520">
            <v>530.4</v>
          </cell>
          <cell r="H1520">
            <v>986.54399999999987</v>
          </cell>
          <cell r="I1520">
            <v>0.15</v>
          </cell>
          <cell r="J1520">
            <v>838.56239999999991</v>
          </cell>
          <cell r="K1520">
            <v>308.16239999999993</v>
          </cell>
          <cell r="L1520">
            <v>0.58099999999999985</v>
          </cell>
          <cell r="M1520">
            <v>1006.2748799999998</v>
          </cell>
        </row>
        <row r="1521">
          <cell r="A1521" t="str">
            <v>Siège patient électrique "Executive de Luxe " - inclinaison manuelle - rotation 45° D &amp; G</v>
          </cell>
          <cell r="B1521" t="str">
            <v>FRASTEMA</v>
          </cell>
          <cell r="C1521">
            <v>42080</v>
          </cell>
          <cell r="D1521" t="str">
            <v>88NE</v>
          </cell>
          <cell r="E1521" t="str">
            <v>8108-0900-11</v>
          </cell>
          <cell r="F1521" t="str">
            <v>Siège patient électrique "Executive de Luxe " - inclinaison manuelle - rotation 45° D &amp; G</v>
          </cell>
          <cell r="G1521">
            <v>1627.5</v>
          </cell>
          <cell r="H1521">
            <v>2940.66</v>
          </cell>
          <cell r="I1521">
            <v>0.15</v>
          </cell>
          <cell r="J1521">
            <v>2499.5609999999997</v>
          </cell>
          <cell r="K1521">
            <v>872.06099999999969</v>
          </cell>
          <cell r="L1521">
            <v>0.53582857142857121</v>
          </cell>
          <cell r="M1521">
            <v>2999.4731999999995</v>
          </cell>
        </row>
        <row r="1522">
          <cell r="A1522" t="str">
            <v>Déplacement antero-posterieur electrique pour 88-NE</v>
          </cell>
          <cell r="B1522" t="str">
            <v>FRASTEMA</v>
          </cell>
          <cell r="C1522">
            <v>42080</v>
          </cell>
          <cell r="D1522" t="str">
            <v>SM-NE</v>
          </cell>
          <cell r="F1522" t="str">
            <v>Déplacement antero-posterieur electrique pour 88-NE</v>
          </cell>
          <cell r="G1522">
            <v>530.4</v>
          </cell>
          <cell r="H1522">
            <v>986.54399999999987</v>
          </cell>
          <cell r="I1522">
            <v>0.15</v>
          </cell>
          <cell r="J1522">
            <v>838.56239999999991</v>
          </cell>
          <cell r="K1522">
            <v>308.16239999999993</v>
          </cell>
          <cell r="L1522">
            <v>0.58099999999999985</v>
          </cell>
          <cell r="M1522">
            <v>1006.2748799999998</v>
          </cell>
        </row>
        <row r="1523">
          <cell r="A1523" t="str">
            <v>Siège patient électrique "New line " - inclinaison manuelle - acoudoirs mobiles</v>
          </cell>
          <cell r="B1523" t="str">
            <v>FRASTEMA</v>
          </cell>
          <cell r="C1523">
            <v>42080</v>
          </cell>
          <cell r="D1523" t="str">
            <v>88ROD</v>
          </cell>
          <cell r="F1523" t="str">
            <v>Siège patient électrique "New line " - inclinaison manuelle - acoudoirs mobiles</v>
          </cell>
          <cell r="G1523">
            <v>1713.6</v>
          </cell>
          <cell r="H1523">
            <v>3187.2959999999998</v>
          </cell>
          <cell r="I1523">
            <v>0.15</v>
          </cell>
          <cell r="J1523">
            <v>2709.2015999999999</v>
          </cell>
          <cell r="K1523">
            <v>995.60159999999996</v>
          </cell>
          <cell r="L1523">
            <v>0.58099999999999996</v>
          </cell>
          <cell r="M1523">
            <v>3251.0419199999997</v>
          </cell>
        </row>
        <row r="1524">
          <cell r="A1524" t="str">
            <v>Siège patient électrique "Prestige " - inclinaison manuelle - acoudoirs mobiles</v>
          </cell>
          <cell r="B1524" t="str">
            <v>FRASTEMA</v>
          </cell>
          <cell r="C1524">
            <v>42080</v>
          </cell>
          <cell r="D1524" t="str">
            <v>88PG</v>
          </cell>
          <cell r="F1524" t="str">
            <v>Siège patient électrique "Prestige " - inclinaison manuelle - acoudoirs mobiles</v>
          </cell>
          <cell r="G1524">
            <v>2019.6</v>
          </cell>
          <cell r="H1524">
            <v>3756.4560000000001</v>
          </cell>
          <cell r="I1524">
            <v>0.15</v>
          </cell>
          <cell r="J1524">
            <v>3192.9876000000004</v>
          </cell>
          <cell r="K1524">
            <v>1173.3876000000005</v>
          </cell>
          <cell r="L1524">
            <v>0.58100000000000029</v>
          </cell>
          <cell r="M1524">
            <v>3831.5851200000002</v>
          </cell>
        </row>
        <row r="1525">
          <cell r="A1525" t="str">
            <v>Siège patient électrique "Combi Special", Inclinaison manuelle avec support mollet - rotation 45° D &amp; G</v>
          </cell>
          <cell r="B1525" t="str">
            <v>FRASTEMA</v>
          </cell>
          <cell r="C1525">
            <v>42080</v>
          </cell>
          <cell r="D1525" t="str">
            <v>88DA</v>
          </cell>
          <cell r="E1525" t="str">
            <v>8108-0900-03</v>
          </cell>
          <cell r="F1525" t="str">
            <v>Siège patient électrique "Combi Special", Inclinaison manuelle avec support mollet - rotation 45° D &amp; G</v>
          </cell>
          <cell r="G1525">
            <v>2278.5</v>
          </cell>
          <cell r="H1525">
            <v>4116.924</v>
          </cell>
          <cell r="I1525">
            <v>0.15</v>
          </cell>
          <cell r="J1525">
            <v>3499.3854000000001</v>
          </cell>
          <cell r="K1525">
            <v>1220.8854000000001</v>
          </cell>
          <cell r="L1525">
            <v>0.53582857142857143</v>
          </cell>
          <cell r="M1525">
            <v>4199.2624800000003</v>
          </cell>
        </row>
        <row r="1526">
          <cell r="A1526" t="str">
            <v>Déplacement antero-posterieur electrique pour 88-DA</v>
          </cell>
          <cell r="B1526" t="str">
            <v>FRASTEMA</v>
          </cell>
          <cell r="C1526">
            <v>42080</v>
          </cell>
          <cell r="D1526" t="str">
            <v>SM-DA</v>
          </cell>
          <cell r="F1526" t="str">
            <v>Déplacement antero-posterieur electrique pour 88-DA</v>
          </cell>
          <cell r="G1526">
            <v>530.4</v>
          </cell>
          <cell r="H1526">
            <v>986.54399999999987</v>
          </cell>
          <cell r="I1526">
            <v>0.15</v>
          </cell>
          <cell r="J1526">
            <v>838.56239999999991</v>
          </cell>
          <cell r="K1526">
            <v>308.16239999999993</v>
          </cell>
          <cell r="L1526">
            <v>0.58099999999999985</v>
          </cell>
          <cell r="M1526">
            <v>1006.2748799999998</v>
          </cell>
        </row>
        <row r="1527">
          <cell r="A1527" t="str">
            <v>Siège patient électrique "Combi Special",  inclinaison electrique avec support mollet - rotation 45° D &amp; G</v>
          </cell>
          <cell r="B1527" t="str">
            <v>FRASTEMA</v>
          </cell>
          <cell r="C1527">
            <v>42080</v>
          </cell>
          <cell r="D1527" t="str">
            <v>88DB</v>
          </cell>
          <cell r="E1527" t="str">
            <v>141929</v>
          </cell>
          <cell r="F1527" t="str">
            <v>Siège patient électrique "Combi Special",  inclinaison electrique avec support mollet - rotation 45° D &amp; G</v>
          </cell>
          <cell r="G1527">
            <v>2467.5</v>
          </cell>
          <cell r="H1527">
            <v>4458.42</v>
          </cell>
          <cell r="I1527">
            <v>0.15</v>
          </cell>
          <cell r="J1527">
            <v>3789.6570000000002</v>
          </cell>
          <cell r="K1527">
            <v>1322.1570000000002</v>
          </cell>
          <cell r="L1527">
            <v>0.53582857142857154</v>
          </cell>
          <cell r="M1527">
            <v>4547.5883999999996</v>
          </cell>
        </row>
        <row r="1528">
          <cell r="A1528" t="str">
            <v>Déplacement antero-posterieur electrique pour 88-DB</v>
          </cell>
          <cell r="B1528" t="str">
            <v>FRASTEMA</v>
          </cell>
          <cell r="C1528">
            <v>42080</v>
          </cell>
          <cell r="D1528" t="str">
            <v>SM-DB</v>
          </cell>
          <cell r="F1528" t="str">
            <v>Déplacement antero-posterieur electrique pour 88-DB</v>
          </cell>
          <cell r="G1528">
            <v>530.4</v>
          </cell>
          <cell r="H1528">
            <v>986.54399999999987</v>
          </cell>
          <cell r="I1528">
            <v>0.15</v>
          </cell>
          <cell r="J1528">
            <v>838.56239999999991</v>
          </cell>
          <cell r="K1528">
            <v>308.16239999999993</v>
          </cell>
          <cell r="L1528">
            <v>0.58099999999999985</v>
          </cell>
          <cell r="M1528">
            <v>1006.2748799999998</v>
          </cell>
        </row>
        <row r="1529">
          <cell r="A1529" t="str">
            <v>Siège patient électrique, inclinaison electrique "Comfort" avec support mollet - rotation 45° D &amp; G - Commande de montée-descente et inclinaison sur siège</v>
          </cell>
          <cell r="B1529" t="str">
            <v>FRASTEMA</v>
          </cell>
          <cell r="C1529">
            <v>42080</v>
          </cell>
          <cell r="D1529" t="str">
            <v>88FA</v>
          </cell>
          <cell r="E1529" t="str">
            <v>8108-8900-29</v>
          </cell>
          <cell r="F1529" t="str">
            <v>Siège patient électrique, inclinaison electrique "Comfort" avec support mollet - rotation 45° D &amp; G - Commande de montée-descente et inclinaison sur siège</v>
          </cell>
          <cell r="G1529">
            <v>3465</v>
          </cell>
          <cell r="H1529">
            <v>6260.76</v>
          </cell>
          <cell r="I1529">
            <v>0.15</v>
          </cell>
          <cell r="J1529">
            <v>5321.6460000000006</v>
          </cell>
          <cell r="K1529">
            <v>1856.6460000000006</v>
          </cell>
          <cell r="L1529">
            <v>0.53582857142857165</v>
          </cell>
          <cell r="M1529">
            <v>6385.9752000000008</v>
          </cell>
        </row>
        <row r="1530">
          <cell r="A1530" t="str">
            <v>Déplacement antero-posterieur electrique pour 88-FA</v>
          </cell>
          <cell r="B1530" t="str">
            <v>FRASTEMA</v>
          </cell>
          <cell r="C1530">
            <v>42080</v>
          </cell>
          <cell r="D1530" t="str">
            <v>SMFA</v>
          </cell>
          <cell r="E1530" t="str">
            <v>8108-8088-01</v>
          </cell>
          <cell r="F1530" t="str">
            <v>Déplacement antero-posterieur electrique pour 88-FA</v>
          </cell>
          <cell r="G1530">
            <v>546</v>
          </cell>
          <cell r="H1530">
            <v>986.54399999999987</v>
          </cell>
          <cell r="I1530">
            <v>0.15</v>
          </cell>
          <cell r="J1530">
            <v>838.56239999999991</v>
          </cell>
          <cell r="K1530">
            <v>292.56239999999991</v>
          </cell>
          <cell r="L1530">
            <v>0.53582857142857132</v>
          </cell>
          <cell r="M1530">
            <v>1006.2748799999998</v>
          </cell>
        </row>
        <row r="1531">
          <cell r="A1531" t="str">
            <v>Déplacement antero-posterieur manuel ( sauf HE, KA, BE et WD )</v>
          </cell>
          <cell r="B1531" t="str">
            <v>FRASTEMA</v>
          </cell>
          <cell r="C1531">
            <v>42080</v>
          </cell>
          <cell r="D1531" t="str">
            <v>CMS</v>
          </cell>
          <cell r="E1531" t="str">
            <v>8108-8900-37</v>
          </cell>
          <cell r="F1531" t="str">
            <v>Déplacement antero-posterieur manuel ( sauf HE, KA, BE et WD )</v>
          </cell>
          <cell r="G1531">
            <v>94.5</v>
          </cell>
          <cell r="H1531">
            <v>170.74799999999999</v>
          </cell>
          <cell r="I1531">
            <v>0.15</v>
          </cell>
          <cell r="J1531">
            <v>145.13579999999999</v>
          </cell>
          <cell r="K1531">
            <v>50.635799999999989</v>
          </cell>
          <cell r="L1531">
            <v>0.53582857142857132</v>
          </cell>
          <cell r="M1531">
            <v>174.16295999999997</v>
          </cell>
        </row>
        <row r="1532">
          <cell r="A1532" t="str">
            <v>Base mobile electrique à roulette pour siège patient (non adaptable sur sièges FA, DA et DB)</v>
          </cell>
          <cell r="B1532" t="str">
            <v>FRASTEMA</v>
          </cell>
          <cell r="C1532">
            <v>42080</v>
          </cell>
          <cell r="D1532" t="str">
            <v>BCRS</v>
          </cell>
          <cell r="E1532" t="str">
            <v>8108-8001-98</v>
          </cell>
          <cell r="F1532" t="str">
            <v>Base mobile electrique à roulette pour siège patient (non adaptable sur sièges FA, DA et DB)</v>
          </cell>
          <cell r="G1532">
            <v>1102.5</v>
          </cell>
          <cell r="H1532">
            <v>1992.06</v>
          </cell>
          <cell r="I1532">
            <v>0.15</v>
          </cell>
          <cell r="J1532">
            <v>1693.251</v>
          </cell>
          <cell r="K1532">
            <v>590.75099999999998</v>
          </cell>
          <cell r="L1532">
            <v>0.53582857142857143</v>
          </cell>
          <cell r="M1532">
            <v>2031.9011999999998</v>
          </cell>
        </row>
        <row r="1533">
          <cell r="A1533" t="str">
            <v>Tabouret à roulettes (hauteur réglable)</v>
          </cell>
          <cell r="B1533" t="str">
            <v>FRASTEMA</v>
          </cell>
          <cell r="C1533">
            <v>42080</v>
          </cell>
          <cell r="D1533" t="str">
            <v>92FA</v>
          </cell>
          <cell r="E1533" t="str">
            <v>8108-8900-35</v>
          </cell>
          <cell r="F1533" t="str">
            <v>Tabouret à roulettes (hauteur réglable)</v>
          </cell>
          <cell r="G1533">
            <v>141.75</v>
          </cell>
          <cell r="H1533">
            <v>256.12199999999996</v>
          </cell>
          <cell r="I1533">
            <v>0.15</v>
          </cell>
          <cell r="J1533">
            <v>217.70369999999997</v>
          </cell>
          <cell r="K1533">
            <v>75.953699999999969</v>
          </cell>
          <cell r="L1533">
            <v>0.53582857142857121</v>
          </cell>
          <cell r="M1533">
            <v>261.24443999999994</v>
          </cell>
        </row>
        <row r="1534">
          <cell r="A1534" t="str">
            <v>Siège à roulettes (hauteur réglable)</v>
          </cell>
          <cell r="B1534" t="str">
            <v>FRASTEMA</v>
          </cell>
          <cell r="C1534">
            <v>42080</v>
          </cell>
          <cell r="D1534" t="str">
            <v>92GA</v>
          </cell>
          <cell r="E1534" t="str">
            <v>8108-8001-95</v>
          </cell>
          <cell r="F1534" t="str">
            <v>Siège à roulettes (hauteur réglable)</v>
          </cell>
          <cell r="G1534">
            <v>189</v>
          </cell>
          <cell r="H1534">
            <v>341.49599999999998</v>
          </cell>
          <cell r="I1534">
            <v>0.15</v>
          </cell>
          <cell r="J1534">
            <v>290.27159999999998</v>
          </cell>
          <cell r="K1534">
            <v>101.27159999999998</v>
          </cell>
          <cell r="L1534">
            <v>0.53582857142857132</v>
          </cell>
          <cell r="M1534">
            <v>348.32591999999994</v>
          </cell>
        </row>
        <row r="1535">
          <cell r="H1535">
            <v>0</v>
          </cell>
        </row>
        <row r="1536">
          <cell r="A1536" t="str">
            <v>OPTIONS FRASTEMA</v>
          </cell>
          <cell r="F1536" t="str">
            <v>OPTIONS FRASTEMA</v>
          </cell>
          <cell r="H1536">
            <v>0</v>
          </cell>
        </row>
        <row r="1537">
          <cell r="A1537" t="str">
            <v>Bras de réfracteur compensé pour colonne</v>
          </cell>
          <cell r="B1537" t="str">
            <v>FRASTEMA</v>
          </cell>
          <cell r="C1537">
            <v>42080</v>
          </cell>
          <cell r="D1537" t="str">
            <v>63AB</v>
          </cell>
          <cell r="E1537" t="str">
            <v>8108-8001-67</v>
          </cell>
          <cell r="F1537" t="str">
            <v>Bras de réfracteur compensé pour colonne</v>
          </cell>
          <cell r="G1537">
            <v>435.75</v>
          </cell>
          <cell r="H1537">
            <v>787.33799999999997</v>
          </cell>
          <cell r="I1537">
            <v>0.15</v>
          </cell>
          <cell r="J1537">
            <v>669.2373</v>
          </cell>
          <cell r="K1537">
            <v>233.4873</v>
          </cell>
          <cell r="L1537">
            <v>0.53582857142857143</v>
          </cell>
          <cell r="M1537">
            <v>803.08475999999996</v>
          </cell>
        </row>
        <row r="1538">
          <cell r="A1538" t="str">
            <v>Support mural pour bras de réfracteur</v>
          </cell>
          <cell r="B1538" t="str">
            <v>FRASTEMA</v>
          </cell>
          <cell r="C1538">
            <v>42080</v>
          </cell>
          <cell r="D1538" t="str">
            <v>63AB1</v>
          </cell>
          <cell r="E1538" t="str">
            <v>8108-8001-68</v>
          </cell>
          <cell r="F1538" t="str">
            <v>Support mural pour bras de réfracteur</v>
          </cell>
          <cell r="G1538">
            <v>199.5</v>
          </cell>
          <cell r="H1538">
            <v>360.46800000000002</v>
          </cell>
          <cell r="I1538">
            <v>0.15</v>
          </cell>
          <cell r="J1538">
            <v>306.39780000000002</v>
          </cell>
          <cell r="K1538">
            <v>106.89780000000002</v>
          </cell>
          <cell r="L1538">
            <v>0.53582857142857154</v>
          </cell>
          <cell r="M1538">
            <v>367.67736000000002</v>
          </cell>
        </row>
        <row r="1539">
          <cell r="A1539" t="str">
            <v>Bras de réfracteur compensé Mural</v>
          </cell>
          <cell r="B1539" t="str">
            <v>FRASTEMA</v>
          </cell>
          <cell r="C1539">
            <v>42080</v>
          </cell>
          <cell r="D1539" t="str">
            <v>63A</v>
          </cell>
          <cell r="E1539" t="str">
            <v>8108-8001-66</v>
          </cell>
          <cell r="F1539" t="str">
            <v>Bras de réfracteur compensé Mural</v>
          </cell>
          <cell r="G1539">
            <v>635.25</v>
          </cell>
          <cell r="H1539">
            <v>1147.806</v>
          </cell>
          <cell r="I1539">
            <v>0.15</v>
          </cell>
          <cell r="J1539">
            <v>975.63510000000008</v>
          </cell>
          <cell r="K1539">
            <v>340.38510000000008</v>
          </cell>
          <cell r="L1539">
            <v>0.53582857142857154</v>
          </cell>
          <cell r="M1539">
            <v>1170.7621200000001</v>
          </cell>
        </row>
        <row r="1540">
          <cell r="A1540" t="str">
            <v>Bras de réfracteur compensé colonne avec verrouillage rapide</v>
          </cell>
          <cell r="B1540" t="str">
            <v>FRASTEMA</v>
          </cell>
          <cell r="C1540">
            <v>42080</v>
          </cell>
          <cell r="D1540" t="str">
            <v>63CD</v>
          </cell>
          <cell r="E1540" t="str">
            <v>8108-8001-72</v>
          </cell>
          <cell r="F1540" t="str">
            <v>Bras de réfracteur compensé colonne avec verrouillage rapide</v>
          </cell>
          <cell r="G1540">
            <v>677.25</v>
          </cell>
          <cell r="H1540">
            <v>1223.694</v>
          </cell>
          <cell r="I1540">
            <v>0.15</v>
          </cell>
          <cell r="J1540">
            <v>1040.1398999999999</v>
          </cell>
          <cell r="K1540">
            <v>362.8898999999999</v>
          </cell>
          <cell r="L1540">
            <v>0.53582857142857132</v>
          </cell>
          <cell r="M1540">
            <v>1248.1678799999997</v>
          </cell>
        </row>
        <row r="1541">
          <cell r="A1541" t="str">
            <v>Bras de réfracteur spécial motorisé Frastema pour Master 4 HS</v>
          </cell>
          <cell r="B1541" t="str">
            <v>FRASTEMA</v>
          </cell>
          <cell r="C1541">
            <v>42080</v>
          </cell>
          <cell r="D1541" t="str">
            <v>63DB</v>
          </cell>
          <cell r="E1541" t="str">
            <v>8108-8008-08</v>
          </cell>
          <cell r="F1541" t="str">
            <v>Bras de réfracteur spécial motorisé Frastema pour Master 4 HS</v>
          </cell>
          <cell r="G1541">
            <v>939.75</v>
          </cell>
          <cell r="H1541">
            <v>1697.9939999999999</v>
          </cell>
          <cell r="I1541">
            <v>0.15</v>
          </cell>
          <cell r="J1541">
            <v>1443.2948999999999</v>
          </cell>
          <cell r="K1541">
            <v>503.54489999999987</v>
          </cell>
          <cell r="L1541">
            <v>0.53582857142857132</v>
          </cell>
          <cell r="M1541">
            <v>1731.9538799999998</v>
          </cell>
        </row>
        <row r="1542">
          <cell r="A1542" t="str">
            <v>Bras de réfracteur spécial motorisé Frastema Sans boitier de commande</v>
          </cell>
          <cell r="B1542" t="str">
            <v>FRASTEMA</v>
          </cell>
          <cell r="C1542">
            <v>42080</v>
          </cell>
          <cell r="D1542" t="str">
            <v>63DA</v>
          </cell>
          <cell r="E1542" t="str">
            <v>8108-8008-07</v>
          </cell>
          <cell r="F1542" t="str">
            <v>Bras de réfracteur spécial motorisé Frastema Sans boitier de commande</v>
          </cell>
          <cell r="G1542">
            <v>939.75</v>
          </cell>
          <cell r="H1542">
            <v>1697.9939999999999</v>
          </cell>
          <cell r="I1542">
            <v>0.15</v>
          </cell>
          <cell r="J1542">
            <v>1443.2948999999999</v>
          </cell>
          <cell r="K1542">
            <v>503.54489999999987</v>
          </cell>
          <cell r="L1542">
            <v>0.53582857142857132</v>
          </cell>
          <cell r="M1542">
            <v>1731.9538799999998</v>
          </cell>
        </row>
        <row r="1543">
          <cell r="A1543" t="str">
            <v>Support pour bras de réfracteur spécial motorisé Frastema</v>
          </cell>
          <cell r="B1543" t="str">
            <v>FRASTEMA</v>
          </cell>
          <cell r="C1543">
            <v>42080</v>
          </cell>
          <cell r="D1543" t="str">
            <v>63CZ</v>
          </cell>
          <cell r="E1543" t="str">
            <v>8108-8016-00</v>
          </cell>
          <cell r="F1543" t="str">
            <v>Support pour bras de réfracteur spécial motorisé Frastema</v>
          </cell>
          <cell r="G1543">
            <v>89.25</v>
          </cell>
          <cell r="H1543">
            <v>161.262</v>
          </cell>
          <cell r="I1543">
            <v>0.15</v>
          </cell>
          <cell r="J1543">
            <v>137.0727</v>
          </cell>
          <cell r="K1543">
            <v>47.822699999999998</v>
          </cell>
          <cell r="L1543">
            <v>0.53582857142857143</v>
          </cell>
          <cell r="M1543">
            <v>164.48723999999999</v>
          </cell>
        </row>
        <row r="1544">
          <cell r="A1544" t="str">
            <v>Boitier de commande avec alimentation pour bras de refracteur motorisé</v>
          </cell>
          <cell r="B1544" t="str">
            <v>FRASTEMA</v>
          </cell>
          <cell r="C1544">
            <v>42080</v>
          </cell>
          <cell r="D1544" t="str">
            <v>63ABM</v>
          </cell>
          <cell r="E1544" t="str">
            <v>8108-8001-69</v>
          </cell>
          <cell r="F1544" t="str">
            <v>Boitier de commande avec alimentation pour bras de refracteur motorisé</v>
          </cell>
          <cell r="G1544">
            <v>231</v>
          </cell>
          <cell r="H1544">
            <v>417.38400000000001</v>
          </cell>
          <cell r="I1544">
            <v>0.15</v>
          </cell>
          <cell r="J1544">
            <v>354.77640000000002</v>
          </cell>
          <cell r="K1544">
            <v>123.77640000000002</v>
          </cell>
          <cell r="L1544">
            <v>0.53582857142857154</v>
          </cell>
          <cell r="M1544">
            <v>425.73168000000004</v>
          </cell>
        </row>
        <row r="1545">
          <cell r="A1545" t="str">
            <v>Support de bras de réfracteur spécial Frastema pour colonne simple</v>
          </cell>
          <cell r="B1545" t="str">
            <v>FRASTEMA</v>
          </cell>
          <cell r="C1545">
            <v>41703</v>
          </cell>
          <cell r="D1545" t="str">
            <v>63CS</v>
          </cell>
          <cell r="E1545" t="str">
            <v>8108-8008-06</v>
          </cell>
          <cell r="F1545" t="str">
            <v>Support de bras de réfracteur spécial Frastema pour colonne simple</v>
          </cell>
          <cell r="G1545">
            <v>78.75</v>
          </cell>
          <cell r="H1545">
            <v>142.29</v>
          </cell>
          <cell r="I1545">
            <v>0.15</v>
          </cell>
          <cell r="J1545">
            <v>120.94649999999999</v>
          </cell>
          <cell r="K1545">
            <v>42.196499999999986</v>
          </cell>
          <cell r="L1545">
            <v>0.53582857142857121</v>
          </cell>
          <cell r="M1545">
            <v>145.13579999999999</v>
          </cell>
        </row>
        <row r="1546">
          <cell r="A1546" t="str">
            <v>Support de bras de réfracteur spécial Frastema pour colonne Aluminium</v>
          </cell>
          <cell r="B1546" t="str">
            <v>FRASTEMA</v>
          </cell>
          <cell r="C1546">
            <v>42080</v>
          </cell>
          <cell r="D1546" t="str">
            <v>63SA2</v>
          </cell>
          <cell r="E1546" t="str">
            <v>8223-8000-10</v>
          </cell>
          <cell r="F1546" t="str">
            <v>Support de bras de réfracteur spécial Frastema pour colonne Aluminium</v>
          </cell>
          <cell r="G1546">
            <v>131.25</v>
          </cell>
          <cell r="H1546">
            <v>237.14999999999998</v>
          </cell>
          <cell r="I1546">
            <v>0.15</v>
          </cell>
          <cell r="J1546">
            <v>201.57749999999999</v>
          </cell>
          <cell r="K1546">
            <v>70.327499999999986</v>
          </cell>
          <cell r="L1546">
            <v>0.53582857142857132</v>
          </cell>
          <cell r="M1546">
            <v>241.89299999999997</v>
          </cell>
        </row>
        <row r="1547">
          <cell r="A1547" t="str">
            <v>Support mural pour projecteur de tests</v>
          </cell>
          <cell r="B1547" t="str">
            <v>FRASTEMA</v>
          </cell>
          <cell r="C1547">
            <v>42080</v>
          </cell>
          <cell r="D1547" t="str">
            <v>86A1</v>
          </cell>
          <cell r="F1547" t="str">
            <v>Support mural pour projecteur de tests</v>
          </cell>
          <cell r="G1547">
            <v>112.2</v>
          </cell>
          <cell r="H1547">
            <v>208.69200000000001</v>
          </cell>
          <cell r="I1547">
            <v>0.15</v>
          </cell>
          <cell r="J1547">
            <v>177.38820000000001</v>
          </cell>
          <cell r="K1547">
            <v>65.188200000000009</v>
          </cell>
          <cell r="L1547">
            <v>0.58100000000000007</v>
          </cell>
          <cell r="M1547">
            <v>212.86584000000002</v>
          </cell>
        </row>
        <row r="1548">
          <cell r="A1548" t="str">
            <v>Support colonne aluminium pour projecteur de tests</v>
          </cell>
          <cell r="B1548" t="str">
            <v>FRASTEMA</v>
          </cell>
          <cell r="C1548">
            <v>42080</v>
          </cell>
          <cell r="D1548" t="str">
            <v>86A2</v>
          </cell>
          <cell r="F1548" t="str">
            <v>Support colonne aluminium pour projecteur de tests</v>
          </cell>
          <cell r="G1548">
            <v>112.2</v>
          </cell>
          <cell r="H1548">
            <v>208.69200000000001</v>
          </cell>
          <cell r="I1548">
            <v>0.15</v>
          </cell>
          <cell r="J1548">
            <v>177.38820000000001</v>
          </cell>
          <cell r="K1548">
            <v>65.188200000000009</v>
          </cell>
          <cell r="L1548">
            <v>0.58100000000000007</v>
          </cell>
          <cell r="M1548">
            <v>212.86584000000002</v>
          </cell>
        </row>
        <row r="1549">
          <cell r="A1549" t="str">
            <v>Support colonne pour projecteur de tests</v>
          </cell>
          <cell r="B1549" t="str">
            <v>FRASTEMA</v>
          </cell>
          <cell r="C1549">
            <v>42080</v>
          </cell>
          <cell r="D1549" t="str">
            <v>86A3</v>
          </cell>
          <cell r="F1549" t="str">
            <v>Support colonne pour projecteur de tests</v>
          </cell>
          <cell r="G1549">
            <v>112.2</v>
          </cell>
          <cell r="H1549">
            <v>208.69200000000001</v>
          </cell>
          <cell r="I1549">
            <v>0.15</v>
          </cell>
          <cell r="J1549">
            <v>177.38820000000001</v>
          </cell>
          <cell r="K1549">
            <v>65.188200000000009</v>
          </cell>
          <cell r="L1549">
            <v>0.58100000000000007</v>
          </cell>
          <cell r="M1549">
            <v>212.86584000000002</v>
          </cell>
        </row>
        <row r="1550">
          <cell r="A1550" t="str">
            <v>Baguette pour passage cable lampe à fente</v>
          </cell>
          <cell r="B1550" t="str">
            <v>FRASTEMA</v>
          </cell>
          <cell r="C1550">
            <v>42080</v>
          </cell>
          <cell r="D1550" t="str">
            <v>65AB5</v>
          </cell>
          <cell r="F1550" t="str">
            <v>Baguette pour passage cable lampe à fente</v>
          </cell>
          <cell r="G1550">
            <v>61.2</v>
          </cell>
          <cell r="H1550">
            <v>113.83200000000001</v>
          </cell>
          <cell r="I1550">
            <v>0.15</v>
          </cell>
          <cell r="J1550">
            <v>96.757200000000012</v>
          </cell>
          <cell r="K1550">
            <v>35.557200000000009</v>
          </cell>
          <cell r="L1550">
            <v>0.58100000000000007</v>
          </cell>
          <cell r="M1550">
            <v>116.10864000000001</v>
          </cell>
        </row>
        <row r="1551">
          <cell r="A1551" t="str">
            <v>Spot Vision de prêt avec alimentation</v>
          </cell>
          <cell r="B1551" t="str">
            <v>FRASTEMA</v>
          </cell>
          <cell r="C1551">
            <v>42080</v>
          </cell>
          <cell r="D1551" t="str">
            <v>LLV</v>
          </cell>
          <cell r="E1551" t="str">
            <v>8108-8002-05</v>
          </cell>
          <cell r="F1551" t="str">
            <v>Spot Vision de prêt avec alimentation</v>
          </cell>
          <cell r="G1551">
            <v>220.5</v>
          </cell>
          <cell r="H1551">
            <v>398.41199999999998</v>
          </cell>
          <cell r="I1551">
            <v>0.15</v>
          </cell>
          <cell r="J1551">
            <v>338.65019999999998</v>
          </cell>
          <cell r="K1551">
            <v>118.15019999999998</v>
          </cell>
          <cell r="L1551">
            <v>0.53582857142857132</v>
          </cell>
          <cell r="M1551">
            <v>406.38023999999996</v>
          </cell>
        </row>
        <row r="1552">
          <cell r="A1552" t="str">
            <v>Spot Vision de prêt sans alimentation</v>
          </cell>
          <cell r="B1552" t="str">
            <v>FRASTEMA</v>
          </cell>
          <cell r="C1552">
            <v>42080</v>
          </cell>
          <cell r="D1552" t="str">
            <v>86SL</v>
          </cell>
          <cell r="E1552" t="str">
            <v>8108-8001-94</v>
          </cell>
          <cell r="F1552" t="str">
            <v>Spot Vision de prêt sans alimentation</v>
          </cell>
          <cell r="G1552">
            <v>73.5</v>
          </cell>
          <cell r="H1552">
            <v>132.804</v>
          </cell>
          <cell r="I1552">
            <v>0.15</v>
          </cell>
          <cell r="J1552">
            <v>112.88339999999999</v>
          </cell>
          <cell r="K1552">
            <v>39.383399999999995</v>
          </cell>
          <cell r="L1552">
            <v>0.53582857142857132</v>
          </cell>
          <cell r="M1552">
            <v>135.46007999999998</v>
          </cell>
        </row>
        <row r="1553">
          <cell r="A1553" t="str">
            <v>Transformateur d'alimentation</v>
          </cell>
          <cell r="B1553" t="str">
            <v>FRASTEMA</v>
          </cell>
          <cell r="C1553">
            <v>42080</v>
          </cell>
          <cell r="D1553" t="str">
            <v>65AB4</v>
          </cell>
          <cell r="E1553" t="str">
            <v>8504-8000-02</v>
          </cell>
          <cell r="F1553" t="str">
            <v>Transformateur d'alimentation</v>
          </cell>
          <cell r="G1553">
            <v>168</v>
          </cell>
          <cell r="H1553">
            <v>303.55199999999996</v>
          </cell>
          <cell r="I1553">
            <v>0.15</v>
          </cell>
          <cell r="J1553">
            <v>258.01919999999996</v>
          </cell>
          <cell r="K1553">
            <v>90.019199999999955</v>
          </cell>
          <cell r="L1553">
            <v>0.53582857142857121</v>
          </cell>
          <cell r="M1553">
            <v>309.62303999999995</v>
          </cell>
        </row>
        <row r="1554">
          <cell r="A1554" t="str">
            <v>Bloc casier de verres (sans verre) design Delta avec tiroirs</v>
          </cell>
          <cell r="B1554" t="str">
            <v>FRASTEMA</v>
          </cell>
          <cell r="C1554">
            <v>42080</v>
          </cell>
          <cell r="D1554" t="str">
            <v>65V1</v>
          </cell>
          <cell r="F1554" t="str">
            <v>Bloc casier de verres (sans verre) design Delta avec tiroirs</v>
          </cell>
          <cell r="G1554">
            <v>499.8</v>
          </cell>
          <cell r="H1554">
            <v>929.62800000000004</v>
          </cell>
          <cell r="I1554">
            <v>0.15</v>
          </cell>
          <cell r="J1554">
            <v>790.18380000000002</v>
          </cell>
          <cell r="K1554">
            <v>290.38380000000001</v>
          </cell>
          <cell r="L1554">
            <v>0.58099999999999996</v>
          </cell>
          <cell r="M1554">
            <v>948.22055999999998</v>
          </cell>
        </row>
        <row r="1555">
          <cell r="A1555" t="str">
            <v xml:space="preserve">Bloc casier de verres (sans verre) design New Executive avec tiroirs </v>
          </cell>
          <cell r="B1555" t="str">
            <v>FRASTEMA</v>
          </cell>
          <cell r="C1555">
            <v>42080</v>
          </cell>
          <cell r="D1555" t="str">
            <v>65NE1</v>
          </cell>
          <cell r="F1555" t="str">
            <v xml:space="preserve">Bloc casier de verres (sans verre) design New Executive avec tiroirs </v>
          </cell>
          <cell r="G1555">
            <v>1009.8</v>
          </cell>
          <cell r="H1555">
            <v>1878.2280000000001</v>
          </cell>
          <cell r="I1555">
            <v>0.15</v>
          </cell>
          <cell r="J1555">
            <v>1596.4938000000002</v>
          </cell>
          <cell r="K1555">
            <v>586.69380000000024</v>
          </cell>
          <cell r="L1555">
            <v>0.58100000000000029</v>
          </cell>
          <cell r="M1555">
            <v>1915.7925600000001</v>
          </cell>
        </row>
        <row r="1556">
          <cell r="A1556" t="str">
            <v>Bloc casier de verres (sans verre) sur roulettes MODULAR LIGHT avec 5 tiroirs</v>
          </cell>
          <cell r="B1556" t="str">
            <v>FRASTEMA</v>
          </cell>
          <cell r="C1556">
            <v>42080</v>
          </cell>
          <cell r="D1556" t="str">
            <v>65M3</v>
          </cell>
          <cell r="E1556" t="str">
            <v>8108-8001-79</v>
          </cell>
          <cell r="F1556" t="str">
            <v>Bloc casier de verres (sans verre) sur roulettes MODULAR LIGHT avec 5 tiroirs</v>
          </cell>
          <cell r="G1556">
            <v>840</v>
          </cell>
          <cell r="H1556">
            <v>1517.76</v>
          </cell>
          <cell r="I1556">
            <v>0.15</v>
          </cell>
          <cell r="J1556">
            <v>1290.096</v>
          </cell>
          <cell r="K1556">
            <v>450.096</v>
          </cell>
          <cell r="L1556">
            <v>0.53582857142857143</v>
          </cell>
          <cell r="M1556">
            <v>1548.1152</v>
          </cell>
        </row>
        <row r="1557">
          <cell r="A1557" t="str">
            <v>Meuble sur roulettes pour rangement verres, 5 grands tiroirs et support Ecran - design Omni</v>
          </cell>
          <cell r="B1557" t="str">
            <v>FRASTEMA</v>
          </cell>
          <cell r="C1557">
            <v>42080</v>
          </cell>
          <cell r="D1557" t="str">
            <v>65M4</v>
          </cell>
          <cell r="E1557" t="str">
            <v>8108-8001-80</v>
          </cell>
          <cell r="F1557" t="str">
            <v>Meuble sur roulettes pour rangement verres, 5 grands tiroirs et support Ecran - design Omni</v>
          </cell>
          <cell r="G1557">
            <v>1071</v>
          </cell>
          <cell r="H1557">
            <v>1935.1440000000002</v>
          </cell>
          <cell r="I1557">
            <v>0.15</v>
          </cell>
          <cell r="J1557">
            <v>1644.8724000000002</v>
          </cell>
          <cell r="K1557">
            <v>573.8724000000002</v>
          </cell>
          <cell r="L1557">
            <v>0.53582857142857165</v>
          </cell>
          <cell r="M1557">
            <v>1973.8468800000001</v>
          </cell>
        </row>
        <row r="1558">
          <cell r="A1558" t="str">
            <v>Bureau design Courbe avec 4 tiroirs type New Executive</v>
          </cell>
          <cell r="B1558" t="str">
            <v>FRASTEMA</v>
          </cell>
          <cell r="C1558">
            <v>42080</v>
          </cell>
          <cell r="D1558" t="str">
            <v>65NE2</v>
          </cell>
          <cell r="E1558" t="str">
            <v>8108-8001-81</v>
          </cell>
          <cell r="F1558" t="str">
            <v>Bureau design Courbe avec 4 tiroirs type New Executive</v>
          </cell>
          <cell r="G1558">
            <v>1365</v>
          </cell>
          <cell r="H1558">
            <v>2466.3599999999997</v>
          </cell>
          <cell r="I1558">
            <v>0.15</v>
          </cell>
          <cell r="J1558">
            <v>2096.4059999999999</v>
          </cell>
          <cell r="K1558">
            <v>731.40599999999995</v>
          </cell>
          <cell r="L1558">
            <v>0.53582857142857143</v>
          </cell>
          <cell r="M1558">
            <v>2515.6871999999998</v>
          </cell>
        </row>
        <row r="1559">
          <cell r="A1559" t="str">
            <v>Plateau seul type New Executive</v>
          </cell>
          <cell r="B1559" t="str">
            <v>FRASTEMA</v>
          </cell>
          <cell r="C1559">
            <v>42080</v>
          </cell>
          <cell r="D1559" t="str">
            <v>65NET2</v>
          </cell>
          <cell r="F1559" t="str">
            <v>Plateau seul type New Executive</v>
          </cell>
          <cell r="G1559">
            <v>255</v>
          </cell>
          <cell r="H1559">
            <v>474.29999999999995</v>
          </cell>
          <cell r="I1559">
            <v>0.15</v>
          </cell>
          <cell r="J1559">
            <v>403.15499999999997</v>
          </cell>
          <cell r="K1559">
            <v>148.15499999999997</v>
          </cell>
          <cell r="L1559">
            <v>0.58099999999999985</v>
          </cell>
          <cell r="M1559">
            <v>483.78599999999994</v>
          </cell>
        </row>
        <row r="1560">
          <cell r="A1560" t="str">
            <v>2 Pieds pour plateau type New Executive</v>
          </cell>
          <cell r="B1560" t="str">
            <v>FRASTEMA</v>
          </cell>
          <cell r="C1560">
            <v>42080</v>
          </cell>
          <cell r="D1560" t="str">
            <v>LNE2</v>
          </cell>
          <cell r="F1560" t="str">
            <v>2 Pieds pour plateau type New Executive</v>
          </cell>
          <cell r="G1560">
            <v>265.2</v>
          </cell>
          <cell r="H1560">
            <v>493.27199999999993</v>
          </cell>
          <cell r="I1560">
            <v>0.15</v>
          </cell>
          <cell r="J1560">
            <v>419.28119999999996</v>
          </cell>
          <cell r="K1560">
            <v>154.08119999999997</v>
          </cell>
          <cell r="L1560">
            <v>0.58099999999999985</v>
          </cell>
          <cell r="M1560">
            <v>503.13743999999991</v>
          </cell>
        </row>
        <row r="1561">
          <cell r="A1561" t="str">
            <v>Bureau design droit avec 4 tiroirs Type Prestige</v>
          </cell>
          <cell r="B1561" t="str">
            <v>FRASTEMA</v>
          </cell>
          <cell r="C1561">
            <v>42080</v>
          </cell>
          <cell r="D1561" t="str">
            <v>65Y2</v>
          </cell>
          <cell r="E1561" t="str">
            <v>8108-8001-84</v>
          </cell>
          <cell r="F1561" t="str">
            <v>Bureau design droit avec 4 tiroirs Type Prestige</v>
          </cell>
          <cell r="G1561">
            <v>1181.25</v>
          </cell>
          <cell r="H1561">
            <v>2134.35</v>
          </cell>
          <cell r="I1561">
            <v>0.15</v>
          </cell>
          <cell r="J1561">
            <v>1814.1975</v>
          </cell>
          <cell r="K1561">
            <v>632.94749999999999</v>
          </cell>
          <cell r="L1561">
            <v>0.53582857142857143</v>
          </cell>
          <cell r="M1561">
            <v>2177.0369999999998</v>
          </cell>
        </row>
        <row r="1562">
          <cell r="A1562" t="str">
            <v>Plateau seul Type Prestige</v>
          </cell>
          <cell r="B1562" t="str">
            <v>FRASTEMA</v>
          </cell>
          <cell r="C1562">
            <v>42080</v>
          </cell>
          <cell r="D1562" t="str">
            <v>65Y2PLAT</v>
          </cell>
          <cell r="E1562" t="str">
            <v>8108-5008-15</v>
          </cell>
          <cell r="F1562" t="str">
            <v>Plateau seul Type Prestige</v>
          </cell>
          <cell r="G1562">
            <v>262.5</v>
          </cell>
          <cell r="H1562">
            <v>474.29999999999995</v>
          </cell>
          <cell r="I1562">
            <v>0.15</v>
          </cell>
          <cell r="J1562">
            <v>403.15499999999997</v>
          </cell>
          <cell r="K1562">
            <v>140.65499999999997</v>
          </cell>
          <cell r="L1562">
            <v>0.53582857142857132</v>
          </cell>
          <cell r="M1562">
            <v>483.78599999999994</v>
          </cell>
        </row>
        <row r="1563">
          <cell r="A1563" t="str">
            <v>Pieds pour plateau Type Prestige</v>
          </cell>
          <cell r="B1563" t="str">
            <v>FRASTEMA</v>
          </cell>
          <cell r="C1563">
            <v>42080</v>
          </cell>
          <cell r="D1563" t="str">
            <v>LY2</v>
          </cell>
          <cell r="F1563" t="str">
            <v>Pieds pour plateau Type Prestige</v>
          </cell>
          <cell r="G1563">
            <v>265.2</v>
          </cell>
          <cell r="H1563">
            <v>493.27199999999993</v>
          </cell>
          <cell r="I1563">
            <v>0.15</v>
          </cell>
          <cell r="J1563">
            <v>419.28119999999996</v>
          </cell>
          <cell r="K1563">
            <v>154.08119999999997</v>
          </cell>
          <cell r="L1563">
            <v>0.58099999999999985</v>
          </cell>
          <cell r="M1563">
            <v>503.13743999999991</v>
          </cell>
        </row>
        <row r="1564">
          <cell r="A1564" t="str">
            <v>Bureau design droit avec 4 tiroirs Type Master 4</v>
          </cell>
          <cell r="B1564" t="str">
            <v>FRASTEMA</v>
          </cell>
          <cell r="C1564">
            <v>42080</v>
          </cell>
          <cell r="D1564" t="str">
            <v>65Z2</v>
          </cell>
          <cell r="E1564" t="str">
            <v>8108-8016-12</v>
          </cell>
          <cell r="F1564" t="str">
            <v>Bureau design droit avec 4 tiroirs Type Master 4</v>
          </cell>
          <cell r="G1564">
            <v>1312.5</v>
          </cell>
          <cell r="H1564">
            <v>2371.5</v>
          </cell>
          <cell r="I1564">
            <v>0.15</v>
          </cell>
          <cell r="J1564">
            <v>2015.7750000000001</v>
          </cell>
          <cell r="K1564">
            <v>703.27500000000009</v>
          </cell>
          <cell r="L1564">
            <v>0.53582857142857154</v>
          </cell>
          <cell r="M1564">
            <v>2418.9299999999998</v>
          </cell>
        </row>
        <row r="1565">
          <cell r="A1565" t="str">
            <v>Bureau design droit avec 4 tiroirs Type Master 4HS</v>
          </cell>
          <cell r="B1565" t="str">
            <v>FRASTEMA</v>
          </cell>
          <cell r="C1565">
            <v>42080</v>
          </cell>
          <cell r="D1565" t="str">
            <v>65Z3</v>
          </cell>
          <cell r="E1565" t="str">
            <v>8108-8016-13</v>
          </cell>
          <cell r="F1565" t="str">
            <v>Bureau design droit avec 4 tiroirs Type Master 4HS</v>
          </cell>
          <cell r="G1565">
            <v>1260</v>
          </cell>
          <cell r="H1565">
            <v>2276.64</v>
          </cell>
          <cell r="I1565">
            <v>0.15</v>
          </cell>
          <cell r="J1565">
            <v>1935.1439999999998</v>
          </cell>
          <cell r="K1565">
            <v>675.14399999999978</v>
          </cell>
          <cell r="L1565">
            <v>0.53582857142857121</v>
          </cell>
          <cell r="M1565">
            <v>2322.1727999999998</v>
          </cell>
        </row>
        <row r="1566">
          <cell r="A1566" t="str">
            <v>Plateau seul Type Type Master</v>
          </cell>
          <cell r="B1566" t="str">
            <v>FRASTEMA</v>
          </cell>
          <cell r="C1566">
            <v>42080</v>
          </cell>
          <cell r="D1566" t="str">
            <v>65ZT2</v>
          </cell>
          <cell r="F1566" t="str">
            <v>Plateau seul Type Type Master</v>
          </cell>
          <cell r="G1566">
            <v>300.89999999999998</v>
          </cell>
          <cell r="H1566">
            <v>559.67399999999998</v>
          </cell>
          <cell r="I1566">
            <v>0.15</v>
          </cell>
          <cell r="J1566">
            <v>475.72289999999998</v>
          </cell>
          <cell r="K1566">
            <v>174.8229</v>
          </cell>
          <cell r="L1566">
            <v>0.58100000000000007</v>
          </cell>
          <cell r="M1566">
            <v>570.86748</v>
          </cell>
        </row>
        <row r="1567">
          <cell r="A1567" t="str">
            <v>Pieds pour plateau Type Master</v>
          </cell>
          <cell r="B1567" t="str">
            <v>FRASTEMA</v>
          </cell>
          <cell r="C1567">
            <v>42080</v>
          </cell>
          <cell r="D1567" t="str">
            <v>LZ2</v>
          </cell>
          <cell r="F1567" t="str">
            <v>Pieds pour plateau Type Master</v>
          </cell>
          <cell r="G1567">
            <v>265.2</v>
          </cell>
          <cell r="H1567">
            <v>493.27199999999993</v>
          </cell>
          <cell r="I1567">
            <v>0.15</v>
          </cell>
          <cell r="J1567">
            <v>419.28119999999996</v>
          </cell>
          <cell r="K1567">
            <v>154.08119999999997</v>
          </cell>
          <cell r="L1567">
            <v>0.58099999999999985</v>
          </cell>
          <cell r="M1567">
            <v>503.13743999999991</v>
          </cell>
        </row>
        <row r="1568">
          <cell r="A1568" t="str">
            <v>Bureau design droit 1300x700 avec 4 tiroirs Type "Scriber"</v>
          </cell>
          <cell r="B1568" t="str">
            <v>FRASTEMA</v>
          </cell>
          <cell r="C1568">
            <v>42080</v>
          </cell>
          <cell r="D1568" t="str">
            <v>65SR</v>
          </cell>
          <cell r="E1568" t="str">
            <v>8108-8001-83</v>
          </cell>
          <cell r="F1568" t="str">
            <v>Bureau design droit 1300x700 avec 4 tiroirs Type "Scriber"</v>
          </cell>
          <cell r="G1568">
            <v>840</v>
          </cell>
          <cell r="H1568">
            <v>1517.76</v>
          </cell>
          <cell r="I1568">
            <v>0.15</v>
          </cell>
          <cell r="J1568">
            <v>1290.096</v>
          </cell>
          <cell r="K1568">
            <v>450.096</v>
          </cell>
          <cell r="L1568">
            <v>0.53582857142857143</v>
          </cell>
          <cell r="M1568">
            <v>1548.1152</v>
          </cell>
        </row>
        <row r="1569">
          <cell r="A1569" t="str">
            <v>Plateau seul 1300x700 Type "Scriber"</v>
          </cell>
          <cell r="B1569" t="str">
            <v>FRASTEMA</v>
          </cell>
          <cell r="C1569">
            <v>42080</v>
          </cell>
          <cell r="D1569" t="str">
            <v>65SR2</v>
          </cell>
          <cell r="F1569" t="str">
            <v>Plateau seul 1300x700 Type "Scriber"</v>
          </cell>
          <cell r="G1569">
            <v>193.8</v>
          </cell>
          <cell r="H1569">
            <v>360.46800000000002</v>
          </cell>
          <cell r="I1569">
            <v>0.15</v>
          </cell>
          <cell r="J1569">
            <v>306.39780000000002</v>
          </cell>
          <cell r="K1569">
            <v>112.59780000000001</v>
          </cell>
          <cell r="L1569">
            <v>0.58099999999999996</v>
          </cell>
          <cell r="M1569">
            <v>367.67736000000002</v>
          </cell>
        </row>
        <row r="1570">
          <cell r="A1570" t="str">
            <v>Pieds pour plateau Type "Scriber"</v>
          </cell>
          <cell r="B1570" t="str">
            <v>FRASTEMA</v>
          </cell>
          <cell r="C1570">
            <v>42080</v>
          </cell>
          <cell r="D1570" t="str">
            <v>LSR2</v>
          </cell>
          <cell r="F1570" t="str">
            <v>Pieds pour plateau Type "Scriber"</v>
          </cell>
          <cell r="G1570">
            <v>265.2</v>
          </cell>
          <cell r="H1570">
            <v>493.27199999999993</v>
          </cell>
          <cell r="I1570">
            <v>0.15</v>
          </cell>
          <cell r="J1570">
            <v>419.28119999999996</v>
          </cell>
          <cell r="K1570">
            <v>154.08119999999997</v>
          </cell>
          <cell r="L1570">
            <v>0.58099999999999985</v>
          </cell>
          <cell r="M1570">
            <v>503.13743999999991</v>
          </cell>
        </row>
        <row r="1571">
          <cell r="A1571" t="str">
            <v>Chargeur ophtalmoscope skiascope intégré ( modèle unité à spécifier )</v>
          </cell>
          <cell r="B1571" t="str">
            <v>FRASTEMA</v>
          </cell>
          <cell r="C1571">
            <v>42080</v>
          </cell>
          <cell r="D1571" t="str">
            <v>65PCR</v>
          </cell>
          <cell r="E1571" t="str">
            <v>8108-8001-82</v>
          </cell>
          <cell r="F1571" t="str">
            <v>Chargeur ophtalmoscope skiascope intégré ( modèle unité à spécifier )</v>
          </cell>
          <cell r="G1571">
            <v>210</v>
          </cell>
          <cell r="H1571">
            <v>379.44</v>
          </cell>
          <cell r="I1571">
            <v>0.15</v>
          </cell>
          <cell r="J1571">
            <v>322.524</v>
          </cell>
          <cell r="K1571">
            <v>112.524</v>
          </cell>
          <cell r="L1571">
            <v>0.53582857142857143</v>
          </cell>
          <cell r="M1571">
            <v>387.02879999999999</v>
          </cell>
        </row>
        <row r="1572">
          <cell r="A1572" t="str">
            <v>Chargeur ophtalmoscope skiascope intégré pour LITHIUM ( modèle unité à spécifier )</v>
          </cell>
          <cell r="B1572" t="str">
            <v>FRASTEMA</v>
          </cell>
          <cell r="C1572">
            <v>42080</v>
          </cell>
          <cell r="D1572" t="str">
            <v>65PCL</v>
          </cell>
          <cell r="F1572" t="str">
            <v>Chargeur ophtalmoscope skiascope intégré pour LITHIUM ( modèle unité à spécifier )</v>
          </cell>
          <cell r="G1572">
            <v>214.2</v>
          </cell>
          <cell r="H1572">
            <v>398.41199999999998</v>
          </cell>
          <cell r="I1572">
            <v>0.15</v>
          </cell>
          <cell r="J1572">
            <v>338.65019999999998</v>
          </cell>
          <cell r="K1572">
            <v>124.4502</v>
          </cell>
          <cell r="L1572">
            <v>0.58099999999999996</v>
          </cell>
          <cell r="M1572">
            <v>406.38023999999996</v>
          </cell>
        </row>
        <row r="1573">
          <cell r="A1573" t="str">
            <v>Pédale de commande de siège 1 fonction</v>
          </cell>
          <cell r="B1573" t="str">
            <v>FRASTEMA</v>
          </cell>
          <cell r="C1573">
            <v>42080</v>
          </cell>
          <cell r="D1573" t="str">
            <v>MPDS</v>
          </cell>
          <cell r="E1573" t="str">
            <v>8108-8900-40</v>
          </cell>
          <cell r="F1573" t="str">
            <v>Pédale de commande de siège 1 fonction</v>
          </cell>
          <cell r="G1573">
            <v>63</v>
          </cell>
          <cell r="H1573">
            <v>113.83200000000001</v>
          </cell>
          <cell r="I1573">
            <v>0.15</v>
          </cell>
          <cell r="J1573">
            <v>96.757200000000012</v>
          </cell>
          <cell r="K1573">
            <v>33.757200000000012</v>
          </cell>
          <cell r="L1573">
            <v>0.53582857142857165</v>
          </cell>
          <cell r="M1573">
            <v>116.10864000000001</v>
          </cell>
        </row>
        <row r="1574">
          <cell r="A1574" t="str">
            <v>Pédale de commande de siège 2 fonctions</v>
          </cell>
          <cell r="B1574" t="str">
            <v>FRASTEMA</v>
          </cell>
          <cell r="C1574">
            <v>42080</v>
          </cell>
          <cell r="D1574" t="str">
            <v>MPDL</v>
          </cell>
          <cell r="E1574" t="str">
            <v>8108-8900-39</v>
          </cell>
          <cell r="F1574" t="str">
            <v>Pédale de commande de siège 2 fonctions</v>
          </cell>
          <cell r="G1574">
            <v>115.5</v>
          </cell>
          <cell r="H1574">
            <v>208.69200000000001</v>
          </cell>
          <cell r="I1574">
            <v>0.15</v>
          </cell>
          <cell r="J1574">
            <v>177.38820000000001</v>
          </cell>
          <cell r="K1574">
            <v>61.888200000000012</v>
          </cell>
          <cell r="L1574">
            <v>0.53582857142857154</v>
          </cell>
          <cell r="M1574">
            <v>212.86584000000002</v>
          </cell>
        </row>
        <row r="1575">
          <cell r="A1575" t="str">
            <v>Repose pied pour siège 88HE</v>
          </cell>
          <cell r="B1575" t="str">
            <v>FRASTEMA</v>
          </cell>
          <cell r="C1575">
            <v>42080</v>
          </cell>
          <cell r="D1575" t="str">
            <v>88AP-HE</v>
          </cell>
          <cell r="F1575" t="str">
            <v>Repose pied pour siège 88HE</v>
          </cell>
          <cell r="G1575">
            <v>183.6</v>
          </cell>
          <cell r="H1575">
            <v>341.49599999999998</v>
          </cell>
          <cell r="I1575">
            <v>0.15</v>
          </cell>
          <cell r="J1575">
            <v>290.27159999999998</v>
          </cell>
          <cell r="K1575">
            <v>106.67159999999998</v>
          </cell>
          <cell r="L1575">
            <v>0.58099999999999996</v>
          </cell>
          <cell r="M1575">
            <v>348.32591999999994</v>
          </cell>
        </row>
        <row r="1576">
          <cell r="A1576" t="str">
            <v>Repose pied pour siège</v>
          </cell>
          <cell r="B1576" t="str">
            <v>FRASTEMA</v>
          </cell>
          <cell r="C1576">
            <v>42080</v>
          </cell>
          <cell r="D1576" t="str">
            <v>88AP</v>
          </cell>
          <cell r="F1576" t="str">
            <v>Repose pied pour siège</v>
          </cell>
          <cell r="G1576">
            <v>173.4</v>
          </cell>
          <cell r="H1576">
            <v>322.524</v>
          </cell>
          <cell r="I1576">
            <v>0.15</v>
          </cell>
          <cell r="J1576">
            <v>274.1454</v>
          </cell>
          <cell r="K1576">
            <v>100.74539999999999</v>
          </cell>
          <cell r="L1576">
            <v>0.58099999999999996</v>
          </cell>
          <cell r="M1576">
            <v>328.97447999999997</v>
          </cell>
        </row>
        <row r="1577">
          <cell r="A1577" t="str">
            <v>Repose pied  type MC pour siège</v>
          </cell>
          <cell r="B1577" t="str">
            <v>FRASTEMA</v>
          </cell>
          <cell r="C1577">
            <v>42080</v>
          </cell>
          <cell r="D1577" t="str">
            <v>88AP-MC</v>
          </cell>
          <cell r="F1577" t="str">
            <v>Repose pied  type MC pour siège</v>
          </cell>
          <cell r="G1577">
            <v>163.19999999999999</v>
          </cell>
          <cell r="H1577">
            <v>303.55199999999996</v>
          </cell>
          <cell r="I1577">
            <v>0.15</v>
          </cell>
          <cell r="J1577">
            <v>258.01919999999996</v>
          </cell>
          <cell r="K1577">
            <v>94.819199999999967</v>
          </cell>
          <cell r="L1577">
            <v>0.58099999999999985</v>
          </cell>
          <cell r="M1577">
            <v>309.62303999999995</v>
          </cell>
        </row>
        <row r="1578">
          <cell r="A1578" t="str">
            <v>Base mobile manuelle à roulettes pour siège patient ( excepté 88FA )</v>
          </cell>
          <cell r="B1578" t="str">
            <v>FRASTEMA</v>
          </cell>
          <cell r="C1578">
            <v>42080</v>
          </cell>
          <cell r="D1578" t="str">
            <v>BCRA</v>
          </cell>
          <cell r="E1578" t="str">
            <v>8108-8900-36</v>
          </cell>
          <cell r="F1578" t="str">
            <v>Base mobile manuelle à roulettes pour siège patient ( excepté 88FA )</v>
          </cell>
          <cell r="G1578">
            <v>756</v>
          </cell>
          <cell r="H1578">
            <v>1365.9839999999999</v>
          </cell>
          <cell r="I1578">
            <v>0.15</v>
          </cell>
          <cell r="J1578">
            <v>1161.0863999999999</v>
          </cell>
          <cell r="K1578">
            <v>405.08639999999991</v>
          </cell>
          <cell r="L1578">
            <v>0.53582857142857132</v>
          </cell>
          <cell r="M1578">
            <v>1393.3036799999998</v>
          </cell>
        </row>
        <row r="1579">
          <cell r="A1579" t="str">
            <v xml:space="preserve">Couleur personnalisée pour unité Frastema </v>
          </cell>
          <cell r="B1579" t="str">
            <v>FRASTEMA</v>
          </cell>
          <cell r="C1579">
            <v>42080</v>
          </cell>
          <cell r="D1579" t="str">
            <v>CUS</v>
          </cell>
          <cell r="E1579" t="str">
            <v>8108-8008-11</v>
          </cell>
          <cell r="F1579" t="str">
            <v xml:space="preserve">Couleur personnalisée pour unité Frastema </v>
          </cell>
          <cell r="G1579">
            <v>84</v>
          </cell>
          <cell r="H1579">
            <v>424.31999999999994</v>
          </cell>
          <cell r="I1579">
            <v>0.15</v>
          </cell>
          <cell r="J1579">
            <v>360.67199999999997</v>
          </cell>
          <cell r="K1579">
            <v>276.67199999999997</v>
          </cell>
          <cell r="L1579">
            <v>3.2937142857142852</v>
          </cell>
          <cell r="M1579">
            <v>432.80639999999994</v>
          </cell>
        </row>
        <row r="1580">
          <cell r="A1580" t="str">
            <v xml:space="preserve">Peinture métalisée pour unité Frastema </v>
          </cell>
          <cell r="B1580" t="str">
            <v>FRASTEMA</v>
          </cell>
          <cell r="C1580">
            <v>41703</v>
          </cell>
          <cell r="D1580" t="str">
            <v>MAT</v>
          </cell>
          <cell r="F1580" t="str">
            <v xml:space="preserve">Peinture métalisée pour unité Frastema </v>
          </cell>
          <cell r="G1580">
            <v>255</v>
          </cell>
          <cell r="H1580">
            <v>637.5</v>
          </cell>
          <cell r="I1580">
            <v>0.15</v>
          </cell>
          <cell r="J1580">
            <v>541.875</v>
          </cell>
          <cell r="K1580">
            <v>286.875</v>
          </cell>
          <cell r="L1580">
            <v>1.125</v>
          </cell>
          <cell r="M1580">
            <v>650.25</v>
          </cell>
        </row>
        <row r="1581">
          <cell r="A1581" t="str">
            <v>Peinture laquée pour unité Frastema - Supplément</v>
          </cell>
          <cell r="B1581" t="str">
            <v>FRASTEMA</v>
          </cell>
          <cell r="C1581">
            <v>41366</v>
          </cell>
          <cell r="D1581" t="str">
            <v>LAQ</v>
          </cell>
          <cell r="E1581" t="str">
            <v>8108-8008-13</v>
          </cell>
          <cell r="F1581" t="str">
            <v>Peinture laquée pour unité Frastema - Supplément</v>
          </cell>
          <cell r="G1581">
            <v>1050</v>
          </cell>
          <cell r="H1581">
            <v>1897.1999999999998</v>
          </cell>
          <cell r="I1581">
            <v>0.15</v>
          </cell>
          <cell r="J1581">
            <v>1612.62</v>
          </cell>
          <cell r="K1581">
            <v>562.61999999999989</v>
          </cell>
          <cell r="L1581">
            <v>0.53582857142857132</v>
          </cell>
          <cell r="M1581">
            <v>1935.1439999999998</v>
          </cell>
        </row>
        <row r="1582">
          <cell r="H1582">
            <v>0</v>
          </cell>
        </row>
        <row r="1583">
          <cell r="A1583" t="str">
            <v>VERRES FRASTEMA</v>
          </cell>
          <cell r="F1583" t="str">
            <v>VERRES FRASTEMA</v>
          </cell>
          <cell r="H1583">
            <v>0</v>
          </cell>
        </row>
        <row r="1584">
          <cell r="A1584" t="str">
            <v>Série de 232 verres</v>
          </cell>
          <cell r="B1584" t="str">
            <v>FRASTEMA</v>
          </cell>
          <cell r="C1584">
            <v>42080</v>
          </cell>
          <cell r="D1584" t="str">
            <v>50A</v>
          </cell>
          <cell r="F1584" t="str">
            <v>Série de 232 verres</v>
          </cell>
          <cell r="G1584">
            <v>708.9</v>
          </cell>
          <cell r="H1584">
            <v>1318.5540000000001</v>
          </cell>
          <cell r="I1584">
            <v>0.15</v>
          </cell>
          <cell r="J1584">
            <v>1120.7709</v>
          </cell>
          <cell r="K1584">
            <v>411.87090000000001</v>
          </cell>
          <cell r="L1584">
            <v>0.58100000000000007</v>
          </cell>
          <cell r="M1584">
            <v>1344.92508</v>
          </cell>
        </row>
        <row r="1585">
          <cell r="A1585" t="str">
            <v>Mallette complète (série de 232 verres)</v>
          </cell>
          <cell r="B1585" t="str">
            <v>FRASTEMA</v>
          </cell>
          <cell r="C1585">
            <v>42080</v>
          </cell>
          <cell r="D1585" t="str">
            <v>50AB</v>
          </cell>
          <cell r="F1585" t="str">
            <v>Mallette complète (série de 232 verres)</v>
          </cell>
          <cell r="G1585">
            <v>826.2</v>
          </cell>
          <cell r="H1585">
            <v>1536.732</v>
          </cell>
          <cell r="I1585">
            <v>0.15</v>
          </cell>
          <cell r="J1585">
            <v>1306.2221999999999</v>
          </cell>
          <cell r="K1585">
            <v>480.02219999999988</v>
          </cell>
          <cell r="L1585">
            <v>0.58099999999999985</v>
          </cell>
          <cell r="M1585">
            <v>1567.4666399999999</v>
          </cell>
        </row>
        <row r="1586">
          <cell r="A1586" t="str">
            <v>Boîte cartonnée complète (série de 232 verres)</v>
          </cell>
          <cell r="B1586" t="str">
            <v>FRASTEMA</v>
          </cell>
          <cell r="C1586">
            <v>42080</v>
          </cell>
          <cell r="D1586" t="str">
            <v>50AM</v>
          </cell>
          <cell r="F1586" t="str">
            <v>Boîte cartonnée complète (série de 232 verres)</v>
          </cell>
          <cell r="G1586">
            <v>826.2</v>
          </cell>
          <cell r="H1586">
            <v>1536.732</v>
          </cell>
          <cell r="I1586">
            <v>0.15</v>
          </cell>
          <cell r="J1586">
            <v>1306.2221999999999</v>
          </cell>
          <cell r="K1586">
            <v>480.02219999999988</v>
          </cell>
          <cell r="L1586">
            <v>0.58099999999999985</v>
          </cell>
          <cell r="M1586">
            <v>1567.4666399999999</v>
          </cell>
        </row>
        <row r="1587">
          <cell r="A1587" t="str">
            <v>Boîte oblique avec rideau, complète (série de 232 verres)</v>
          </cell>
          <cell r="B1587" t="str">
            <v>FRASTEMA</v>
          </cell>
          <cell r="C1587">
            <v>42080</v>
          </cell>
          <cell r="D1587" t="str">
            <v>50AS</v>
          </cell>
          <cell r="F1587" t="str">
            <v>Boîte oblique avec rideau, complète (série de 232 verres)</v>
          </cell>
          <cell r="G1587">
            <v>918</v>
          </cell>
          <cell r="H1587">
            <v>1707.48</v>
          </cell>
          <cell r="I1587">
            <v>0.15</v>
          </cell>
          <cell r="J1587">
            <v>1451.3579999999999</v>
          </cell>
          <cell r="K1587">
            <v>533.35799999999995</v>
          </cell>
          <cell r="L1587">
            <v>0.58099999999999996</v>
          </cell>
          <cell r="M1587">
            <v>1741.6296</v>
          </cell>
        </row>
        <row r="1588">
          <cell r="A1588" t="str">
            <v xml:space="preserve">Bloc casier de verres (avec série de 232 verres) design New Executive Type avec tiroirs </v>
          </cell>
          <cell r="B1588" t="str">
            <v>FRASTEMA</v>
          </cell>
          <cell r="C1588">
            <v>42080</v>
          </cell>
          <cell r="D1588" t="str">
            <v>50ANE1</v>
          </cell>
          <cell r="F1588" t="str">
            <v xml:space="preserve">Bloc casier de verres (avec série de 232 verres) design New Executive Type avec tiroirs </v>
          </cell>
          <cell r="G1588">
            <v>1785</v>
          </cell>
          <cell r="H1588">
            <v>3320.1</v>
          </cell>
          <cell r="I1588">
            <v>0.15</v>
          </cell>
          <cell r="J1588">
            <v>2822.085</v>
          </cell>
          <cell r="K1588">
            <v>1037.085</v>
          </cell>
          <cell r="L1588">
            <v>0.58100000000000007</v>
          </cell>
          <cell r="M1588">
            <v>3386.502</v>
          </cell>
        </row>
        <row r="1589">
          <cell r="A1589" t="str">
            <v xml:space="preserve">Bloc casier de verres (avec série de 232 verres) design Delta Type avec tiroirs </v>
          </cell>
          <cell r="B1589" t="str">
            <v>FRASTEMA</v>
          </cell>
          <cell r="C1589">
            <v>42080</v>
          </cell>
          <cell r="D1589" t="str">
            <v>50AV1</v>
          </cell>
          <cell r="F1589" t="str">
            <v xml:space="preserve">Bloc casier de verres (avec série de 232 verres) design Delta Type avec tiroirs </v>
          </cell>
          <cell r="G1589">
            <v>1173</v>
          </cell>
          <cell r="H1589">
            <v>2181.7799999999997</v>
          </cell>
          <cell r="I1589">
            <v>0.15</v>
          </cell>
          <cell r="J1589">
            <v>1854.5129999999999</v>
          </cell>
          <cell r="K1589">
            <v>681.51299999999992</v>
          </cell>
          <cell r="L1589">
            <v>0.58099999999999996</v>
          </cell>
          <cell r="M1589">
            <v>2225.4155999999998</v>
          </cell>
        </row>
        <row r="1590">
          <cell r="H1590">
            <v>0</v>
          </cell>
        </row>
        <row r="1591">
          <cell r="A1591" t="str">
            <v>JAVAL FRASTEMA</v>
          </cell>
          <cell r="F1591" t="str">
            <v>JAVAL FRASTEMA</v>
          </cell>
          <cell r="H1591">
            <v>0</v>
          </cell>
        </row>
        <row r="1592">
          <cell r="A1592" t="str">
            <v>Ophtalmomètre base 950 Frastema</v>
          </cell>
          <cell r="B1592" t="str">
            <v>FRASTEMA</v>
          </cell>
          <cell r="C1592">
            <v>41689</v>
          </cell>
          <cell r="D1592" t="str">
            <v>100105-00</v>
          </cell>
          <cell r="E1592" t="str">
            <v>8504-0950-00</v>
          </cell>
          <cell r="F1592" t="str">
            <v>Ophtalmomètre base 950 Frastema</v>
          </cell>
          <cell r="G1592">
            <v>1260</v>
          </cell>
          <cell r="H1592">
            <v>2276.64</v>
          </cell>
          <cell r="I1592">
            <v>0.15</v>
          </cell>
          <cell r="J1592">
            <v>1935.1439999999998</v>
          </cell>
          <cell r="K1592">
            <v>675.14399999999978</v>
          </cell>
          <cell r="L1592">
            <v>0.53582857142857121</v>
          </cell>
          <cell r="M1592">
            <v>2322.1727999999998</v>
          </cell>
        </row>
        <row r="1593">
          <cell r="A1593" t="str">
            <v>Mentonnière pour Ophtalmomètre base 950 Frastema</v>
          </cell>
          <cell r="B1593" t="str">
            <v>FRASTEMA</v>
          </cell>
          <cell r="C1593">
            <v>41689</v>
          </cell>
          <cell r="D1593">
            <v>100102700</v>
          </cell>
          <cell r="E1593" t="str">
            <v>8504-5950-00</v>
          </cell>
          <cell r="F1593" t="str">
            <v>Mentonnière pour Ophtalmomètre base 950 Frastema</v>
          </cell>
          <cell r="G1593">
            <v>210</v>
          </cell>
          <cell r="H1593">
            <v>379.44</v>
          </cell>
          <cell r="I1593">
            <v>0.15</v>
          </cell>
          <cell r="J1593">
            <v>322.524</v>
          </cell>
          <cell r="K1593">
            <v>112.524</v>
          </cell>
          <cell r="L1593">
            <v>0.53582857142857143</v>
          </cell>
          <cell r="M1593">
            <v>387.02879999999999</v>
          </cell>
        </row>
        <row r="1594">
          <cell r="H1594">
            <v>0</v>
          </cell>
        </row>
        <row r="1595">
          <cell r="A1595" t="str">
            <v>DOMS</v>
          </cell>
          <cell r="F1595" t="str">
            <v>DOMS</v>
          </cell>
          <cell r="H1595">
            <v>0</v>
          </cell>
        </row>
        <row r="1596">
          <cell r="A1596" t="str">
            <v>Unité TELECENTRIC 300  - 3 instruments avec siège patient Centric 100 fixe - unité droite - couleur standard RAL 9006</v>
          </cell>
          <cell r="B1596" t="str">
            <v>DOMS</v>
          </cell>
          <cell r="C1596">
            <v>38754</v>
          </cell>
          <cell r="D1596">
            <v>1303220</v>
          </cell>
          <cell r="E1596" t="str">
            <v>8108-0303-00</v>
          </cell>
          <cell r="F1596" t="str">
            <v>Unité TELECENTRIC 300  - 3 instruments avec siège patient Centric 100 fixe - unité droite - couleur standard RAL 9006</v>
          </cell>
          <cell r="G1596">
            <v>8544.3799999999992</v>
          </cell>
          <cell r="H1596">
            <v>15086.924999999999</v>
          </cell>
          <cell r="I1596">
            <v>0.15</v>
          </cell>
          <cell r="J1596">
            <v>12823.88625</v>
          </cell>
          <cell r="K1596">
            <v>4279.5062500000004</v>
          </cell>
          <cell r="L1596">
            <v>0.50085626458561072</v>
          </cell>
          <cell r="M1596">
            <v>15388.663499999999</v>
          </cell>
        </row>
        <row r="1597">
          <cell r="A1597" t="str">
            <v>Colonne porte instrument</v>
          </cell>
          <cell r="B1597" t="str">
            <v>DOMS</v>
          </cell>
          <cell r="C1597">
            <v>38754</v>
          </cell>
          <cell r="D1597">
            <v>1312414</v>
          </cell>
          <cell r="E1597" t="str">
            <v>8108-8000-75</v>
          </cell>
          <cell r="F1597" t="str">
            <v>Colonne porte instrument</v>
          </cell>
          <cell r="G1597">
            <v>233.1</v>
          </cell>
          <cell r="H1597">
            <v>411.58799999999997</v>
          </cell>
          <cell r="I1597">
            <v>0.15</v>
          </cell>
          <cell r="J1597">
            <v>349.84979999999996</v>
          </cell>
          <cell r="K1597">
            <v>116.74979999999996</v>
          </cell>
          <cell r="L1597">
            <v>0.50085714285714267</v>
          </cell>
          <cell r="M1597">
            <v>419.81975999999992</v>
          </cell>
        </row>
        <row r="1598">
          <cell r="A1598" t="str">
            <v>Bras de réfracteur compensé avec adaptateur projecteur</v>
          </cell>
          <cell r="B1598" t="str">
            <v>DOMS</v>
          </cell>
          <cell r="D1598">
            <v>1408625</v>
          </cell>
          <cell r="F1598" t="str">
            <v>Bras de réfracteur compensé avec adaptateur projecteur</v>
          </cell>
          <cell r="G1598">
            <v>869.0625</v>
          </cell>
          <cell r="H1598">
            <v>1564.3125</v>
          </cell>
          <cell r="I1598">
            <v>0.15</v>
          </cell>
          <cell r="J1598">
            <v>1329.6656250000001</v>
          </cell>
          <cell r="K1598">
            <v>460.60312500000009</v>
          </cell>
          <cell r="L1598">
            <v>0.53000000000000014</v>
          </cell>
          <cell r="M1598">
            <v>1595.5987500000001</v>
          </cell>
        </row>
        <row r="1599">
          <cell r="A1599" t="str">
            <v>Compatiment instrument à main avec allumage automatique et chargeur Heine NT-200</v>
          </cell>
          <cell r="B1599" t="str">
            <v>DOMS</v>
          </cell>
          <cell r="C1599">
            <v>38226</v>
          </cell>
          <cell r="D1599">
            <v>1308314</v>
          </cell>
          <cell r="E1599" t="str">
            <v>8108-8000-67</v>
          </cell>
          <cell r="F1599" t="str">
            <v>Compatiment instrument à main avec allumage automatique et chargeur Heine NT-200</v>
          </cell>
          <cell r="G1599">
            <v>452.03</v>
          </cell>
          <cell r="H1599">
            <v>798.14700000000005</v>
          </cell>
          <cell r="I1599">
            <v>0.15</v>
          </cell>
          <cell r="J1599">
            <v>678.42495000000008</v>
          </cell>
          <cell r="K1599">
            <v>226.39495000000011</v>
          </cell>
          <cell r="L1599">
            <v>0.50084054155697655</v>
          </cell>
          <cell r="M1599">
            <v>814.10994000000005</v>
          </cell>
        </row>
        <row r="1600">
          <cell r="A1600" t="str">
            <v>Bureau télécentric 300 - RAL 9006 - 1600 x 800</v>
          </cell>
          <cell r="B1600" t="str">
            <v>DOMS</v>
          </cell>
          <cell r="C1600">
            <v>38754</v>
          </cell>
          <cell r="D1600">
            <v>1371320</v>
          </cell>
          <cell r="E1600" t="str">
            <v>8108-8005-01</v>
          </cell>
          <cell r="F1600" t="str">
            <v>Bureau télécentric 300 - RAL 9006 - 1600 x 800</v>
          </cell>
          <cell r="G1600">
            <v>411.08</v>
          </cell>
          <cell r="H1600">
            <v>725.84100000000001</v>
          </cell>
          <cell r="I1600">
            <v>0.15</v>
          </cell>
          <cell r="J1600">
            <v>616.96485000000007</v>
          </cell>
          <cell r="K1600">
            <v>205.88485000000009</v>
          </cell>
          <cell r="L1600">
            <v>0.50083888780772623</v>
          </cell>
          <cell r="M1600">
            <v>740.35782000000006</v>
          </cell>
        </row>
        <row r="1601">
          <cell r="A1601" t="str">
            <v>Unité TELECENTRIC 300 - 3 instruments avec siège patient Centric 100 fixe - unité gauche - couleur standard RAL 9006</v>
          </cell>
          <cell r="B1601" t="str">
            <v>DOMS</v>
          </cell>
          <cell r="D1601">
            <v>13302</v>
          </cell>
          <cell r="F1601" t="str">
            <v>Unité TELECENTRIC 300 - 3 instruments avec siège patient Centric 100 fixe - unité gauche - couleur standard RAL 9006</v>
          </cell>
          <cell r="G1601">
            <v>8381.625</v>
          </cell>
          <cell r="H1601">
            <v>15086.924999999999</v>
          </cell>
          <cell r="I1601">
            <v>0.15</v>
          </cell>
          <cell r="J1601">
            <v>12823.88625</v>
          </cell>
          <cell r="K1601">
            <v>4442.2612499999996</v>
          </cell>
          <cell r="L1601">
            <v>0.52999999999999992</v>
          </cell>
          <cell r="M1601">
            <v>15388.663499999999</v>
          </cell>
        </row>
        <row r="1602">
          <cell r="A1602" t="str">
            <v>Container fixe - 3 tiroirs - RAL 9006 - L 430 X H 705 X P 600</v>
          </cell>
          <cell r="B1602" t="str">
            <v>DOMS</v>
          </cell>
          <cell r="D1602">
            <v>1392220</v>
          </cell>
          <cell r="F1602" t="str">
            <v>Container fixe - 3 tiroirs - RAL 9006 - L 430 X H 705 X P 600</v>
          </cell>
          <cell r="G1602">
            <v>513.71249999999998</v>
          </cell>
          <cell r="H1602">
            <v>924.6825</v>
          </cell>
          <cell r="I1602">
            <v>0.15</v>
          </cell>
          <cell r="J1602">
            <v>785.98012500000004</v>
          </cell>
          <cell r="K1602">
            <v>272.26762500000007</v>
          </cell>
          <cell r="L1602">
            <v>0.53000000000000014</v>
          </cell>
          <cell r="M1602">
            <v>943.17615000000001</v>
          </cell>
        </row>
        <row r="1603">
          <cell r="A1603" t="str">
            <v>Bras de réfracteur motorisé avec support proj. test - Télécentric Droite</v>
          </cell>
          <cell r="B1603" t="str">
            <v>DOMS</v>
          </cell>
          <cell r="C1603">
            <v>39356</v>
          </cell>
          <cell r="D1603">
            <v>1308814</v>
          </cell>
          <cell r="E1603" t="str">
            <v>8108-8000-70</v>
          </cell>
          <cell r="F1603" t="str">
            <v>Bras de réfracteur motorisé avec support proj. test - Télécentric Droite</v>
          </cell>
          <cell r="G1603">
            <v>1141.8800000000001</v>
          </cell>
          <cell r="H1603">
            <v>2016.2249999999999</v>
          </cell>
          <cell r="I1603">
            <v>0.15</v>
          </cell>
          <cell r="J1603">
            <v>1713.79125</v>
          </cell>
          <cell r="K1603">
            <v>571.91124999999988</v>
          </cell>
          <cell r="L1603">
            <v>0.50085057098819474</v>
          </cell>
          <cell r="M1603">
            <v>2056.5495000000001</v>
          </cell>
        </row>
        <row r="1604">
          <cell r="A1604" t="str">
            <v>Bras de réfracteur motorisé avec support proj. test - Télécentric Gauche</v>
          </cell>
          <cell r="B1604" t="str">
            <v>DOMS</v>
          </cell>
          <cell r="C1604">
            <v>39356</v>
          </cell>
          <cell r="D1604">
            <v>1338814</v>
          </cell>
          <cell r="F1604" t="str">
            <v>Bras de réfracteur motorisé avec support proj. test - Télécentric Gauche</v>
          </cell>
          <cell r="G1604">
            <v>1120.125</v>
          </cell>
          <cell r="H1604">
            <v>2016.2249999999999</v>
          </cell>
          <cell r="I1604">
            <v>0.15</v>
          </cell>
          <cell r="J1604">
            <v>1713.79125</v>
          </cell>
          <cell r="K1604">
            <v>593.66624999999999</v>
          </cell>
          <cell r="L1604">
            <v>0.53</v>
          </cell>
          <cell r="M1604">
            <v>2056.5495000000001</v>
          </cell>
        </row>
        <row r="1605">
          <cell r="A1605" t="str">
            <v>Touche de commande additionnelle à l'unité</v>
          </cell>
          <cell r="B1605" t="str">
            <v>DOMS</v>
          </cell>
          <cell r="C1605">
            <v>41689</v>
          </cell>
          <cell r="D1605">
            <v>1291920</v>
          </cell>
          <cell r="F1605" t="str">
            <v>Touche de commande additionnelle à l'unité</v>
          </cell>
          <cell r="G1605">
            <v>17.767499999999998</v>
          </cell>
          <cell r="H1605">
            <v>31.981499999999997</v>
          </cell>
          <cell r="I1605">
            <v>0.15</v>
          </cell>
          <cell r="J1605">
            <v>27.184275</v>
          </cell>
          <cell r="K1605">
            <v>9.4167750000000012</v>
          </cell>
          <cell r="L1605">
            <v>0.53000000000000014</v>
          </cell>
          <cell r="M1605">
            <v>32.621130000000001</v>
          </cell>
        </row>
        <row r="1606">
          <cell r="H1606">
            <v>0</v>
          </cell>
        </row>
        <row r="1607">
          <cell r="A1607" t="str">
            <v>Unité DOMS avec Base 3 instruments + 1 instrument, siège patient, bureau, bras réfracteur manuel</v>
          </cell>
          <cell r="B1607" t="str">
            <v>DOMS</v>
          </cell>
          <cell r="C1607">
            <v>38226</v>
          </cell>
          <cell r="D1607" t="str">
            <v>nc</v>
          </cell>
          <cell r="F1607" t="str">
            <v>Unité DOMS avec Base 3 instruments + 1 instrument, siège patient, bureau, bras réfracteur manuel</v>
          </cell>
          <cell r="G1607">
            <v>13338.5</v>
          </cell>
          <cell r="H1607">
            <v>24009.300000000003</v>
          </cell>
          <cell r="I1607">
            <v>0.15</v>
          </cell>
          <cell r="J1607">
            <v>20407.905000000002</v>
          </cell>
          <cell r="K1607">
            <v>7069.4050000000025</v>
          </cell>
          <cell r="L1607">
            <v>0.53000000000000014</v>
          </cell>
          <cell r="M1607">
            <v>24489.486000000001</v>
          </cell>
        </row>
        <row r="1608">
          <cell r="H1608">
            <v>0</v>
          </cell>
        </row>
        <row r="1609">
          <cell r="A1609" t="str">
            <v>Unité Concentric 2 instruments avec siège patient centric 100 - couleur standard RAL 9006 - unité droite</v>
          </cell>
          <cell r="B1609" t="str">
            <v>DOMS</v>
          </cell>
          <cell r="C1609">
            <v>41689</v>
          </cell>
          <cell r="D1609">
            <v>1200221</v>
          </cell>
          <cell r="E1609" t="str">
            <v>8108-0003-01</v>
          </cell>
          <cell r="F1609" t="str">
            <v>Unité Concentric 2 instruments avec siège patient centric 100 - couleur standard RAL 9006 - unité droite</v>
          </cell>
          <cell r="G1609">
            <v>3322.46</v>
          </cell>
          <cell r="H1609">
            <v>5866.5195000000003</v>
          </cell>
          <cell r="I1609">
            <v>0.15</v>
          </cell>
          <cell r="J1609">
            <v>4986.5415750000002</v>
          </cell>
          <cell r="K1609">
            <v>1664.0815750000002</v>
          </cell>
          <cell r="L1609">
            <v>0.50085827218386381</v>
          </cell>
          <cell r="M1609">
            <v>5983.8498900000004</v>
          </cell>
        </row>
        <row r="1610">
          <cell r="A1610" t="str">
            <v>Bloc colonne avec lampe de lecture - Unité droite</v>
          </cell>
          <cell r="B1610" t="str">
            <v>DOMS</v>
          </cell>
          <cell r="C1610">
            <v>41689</v>
          </cell>
          <cell r="D1610">
            <v>1209014</v>
          </cell>
          <cell r="E1610" t="str">
            <v>8108-8003-03</v>
          </cell>
          <cell r="F1610" t="str">
            <v>Bloc colonne avec lampe de lecture - Unité droite</v>
          </cell>
          <cell r="G1610">
            <v>201.6</v>
          </cell>
          <cell r="H1610">
            <v>355.96799999999996</v>
          </cell>
          <cell r="I1610">
            <v>0.15</v>
          </cell>
          <cell r="J1610">
            <v>302.57279999999997</v>
          </cell>
          <cell r="K1610">
            <v>100.97279999999998</v>
          </cell>
          <cell r="L1610">
            <v>0.50085714285714278</v>
          </cell>
          <cell r="M1610">
            <v>363.08735999999993</v>
          </cell>
        </row>
        <row r="1611">
          <cell r="A1611" t="str">
            <v>Bras de réfracteur manuel avec support proj. test - Concentric droite</v>
          </cell>
          <cell r="B1611" t="str">
            <v>DOMS</v>
          </cell>
          <cell r="C1611">
            <v>41689</v>
          </cell>
          <cell r="D1611">
            <v>1208514</v>
          </cell>
          <cell r="E1611" t="str">
            <v>8108-8003-02</v>
          </cell>
          <cell r="F1611" t="str">
            <v>Bras de réfracteur manuel avec support proj. test - Concentric droite</v>
          </cell>
          <cell r="G1611">
            <v>805.61</v>
          </cell>
          <cell r="H1611">
            <v>1422.4815000000001</v>
          </cell>
          <cell r="I1611">
            <v>0.15</v>
          </cell>
          <cell r="J1611">
            <v>1209.109275</v>
          </cell>
          <cell r="K1611">
            <v>403.49927500000001</v>
          </cell>
          <cell r="L1611">
            <v>0.50086180037487127</v>
          </cell>
          <cell r="M1611">
            <v>1450.9311299999999</v>
          </cell>
        </row>
        <row r="1612">
          <cell r="A1612" t="str">
            <v>Bras de réfracteur motorisé avec support proj. test - Concentric droite</v>
          </cell>
          <cell r="B1612" t="str">
            <v>DOMS</v>
          </cell>
          <cell r="C1612">
            <v>41689</v>
          </cell>
          <cell r="D1612">
            <v>1208814</v>
          </cell>
          <cell r="E1612" t="str">
            <v>8108-8003-00</v>
          </cell>
          <cell r="F1612" t="str">
            <v>Bras de réfracteur motorisé avec support proj. test - Concentric droite</v>
          </cell>
          <cell r="G1612">
            <v>1141.8800000000001</v>
          </cell>
          <cell r="H1612">
            <v>2016.2249999999999</v>
          </cell>
          <cell r="I1612">
            <v>0.15</v>
          </cell>
          <cell r="J1612">
            <v>1713.79125</v>
          </cell>
          <cell r="K1612">
            <v>571.91124999999988</v>
          </cell>
          <cell r="L1612">
            <v>0.50085057098819474</v>
          </cell>
          <cell r="M1612">
            <v>2056.5495000000001</v>
          </cell>
        </row>
        <row r="1613">
          <cell r="A1613" t="str">
            <v>Bloc pour boîte de verres avec tablette écritoire - Unité droite</v>
          </cell>
          <cell r="B1613" t="str">
            <v>DOMS</v>
          </cell>
          <cell r="C1613">
            <v>41689</v>
          </cell>
          <cell r="D1613">
            <v>1201025</v>
          </cell>
          <cell r="E1613" t="str">
            <v>8108-8000-38</v>
          </cell>
          <cell r="F1613" t="str">
            <v>Bloc pour boîte de verres avec tablette écritoire - Unité droite</v>
          </cell>
          <cell r="G1613">
            <v>958.39</v>
          </cell>
          <cell r="H1613">
            <v>1692.2385000000002</v>
          </cell>
          <cell r="I1613">
            <v>0.15</v>
          </cell>
          <cell r="J1613">
            <v>1438.4027250000001</v>
          </cell>
          <cell r="K1613">
            <v>480.01272500000016</v>
          </cell>
          <cell r="L1613">
            <v>0.50085322780913843</v>
          </cell>
          <cell r="M1613">
            <v>1726.0832700000001</v>
          </cell>
        </row>
        <row r="1614">
          <cell r="A1614" t="str">
            <v>Extention tablette écritoire pour ecran PC Unité droite</v>
          </cell>
          <cell r="B1614" t="str">
            <v>DOMS</v>
          </cell>
          <cell r="C1614">
            <v>41689</v>
          </cell>
          <cell r="D1614">
            <v>1213420</v>
          </cell>
          <cell r="E1614" t="str">
            <v>8108-8000-44</v>
          </cell>
          <cell r="F1614" t="str">
            <v>Extention tablette écritoire pour ecran PC Unité droite</v>
          </cell>
          <cell r="G1614">
            <v>111.04</v>
          </cell>
          <cell r="H1614">
            <v>196.06049999999999</v>
          </cell>
          <cell r="I1614">
            <v>0.15</v>
          </cell>
          <cell r="J1614">
            <v>166.65142499999999</v>
          </cell>
          <cell r="K1614">
            <v>55.611424999999983</v>
          </cell>
          <cell r="L1614">
            <v>0.50082335194524474</v>
          </cell>
          <cell r="M1614">
            <v>199.98170999999999</v>
          </cell>
        </row>
        <row r="1615">
          <cell r="A1615" t="str">
            <v>Bureau 1300 x 650 comprenant tiroir pour boîte de verres - unité droite</v>
          </cell>
          <cell r="B1615" t="str">
            <v>DOMS</v>
          </cell>
          <cell r="C1615">
            <v>41689</v>
          </cell>
          <cell r="D1615">
            <v>1211025</v>
          </cell>
          <cell r="E1615" t="str">
            <v>8108-8000-42</v>
          </cell>
          <cell r="F1615" t="str">
            <v>Bureau 1300 x 650 comprenant tiroir pour boîte de verres - unité droite</v>
          </cell>
          <cell r="G1615">
            <v>1602.56</v>
          </cell>
          <cell r="H1615">
            <v>2829.6675</v>
          </cell>
          <cell r="I1615">
            <v>0.15</v>
          </cell>
          <cell r="J1615">
            <v>2405.2173750000002</v>
          </cell>
          <cell r="K1615">
            <v>802.65737500000023</v>
          </cell>
          <cell r="L1615">
            <v>0.5008594842002797</v>
          </cell>
          <cell r="M1615">
            <v>2886.2608500000001</v>
          </cell>
        </row>
        <row r="1616">
          <cell r="A1616" t="str">
            <v>Container : 2 tiroirs, emplacement PC - Unité droite</v>
          </cell>
          <cell r="B1616" t="str">
            <v>DOMS</v>
          </cell>
          <cell r="C1616">
            <v>41689</v>
          </cell>
          <cell r="D1616">
            <v>1220125</v>
          </cell>
          <cell r="E1616" t="str">
            <v>8108-8000-48</v>
          </cell>
          <cell r="F1616" t="str">
            <v>Container : 2 tiroirs, emplacement PC - Unité droite</v>
          </cell>
          <cell r="G1616">
            <v>386.66</v>
          </cell>
          <cell r="H1616">
            <v>682.7355</v>
          </cell>
          <cell r="I1616">
            <v>0.15</v>
          </cell>
          <cell r="J1616">
            <v>580.32517499999994</v>
          </cell>
          <cell r="K1616">
            <v>193.66517499999992</v>
          </cell>
          <cell r="L1616">
            <v>0.50086684684218674</v>
          </cell>
          <cell r="M1616">
            <v>696.39020999999991</v>
          </cell>
        </row>
        <row r="1617">
          <cell r="A1617" t="str">
            <v>Rangement pour instrument à main - unité droite - RAL 9006</v>
          </cell>
          <cell r="B1617" t="str">
            <v>DOMS</v>
          </cell>
          <cell r="C1617">
            <v>41689</v>
          </cell>
          <cell r="D1617">
            <v>1221114</v>
          </cell>
          <cell r="F1617" t="str">
            <v>Rangement pour instrument à main - unité droite - RAL 9006</v>
          </cell>
          <cell r="G1617">
            <v>432.6</v>
          </cell>
          <cell r="H1617">
            <v>778.68000000000006</v>
          </cell>
          <cell r="I1617">
            <v>0.15</v>
          </cell>
          <cell r="J1617">
            <v>661.87800000000004</v>
          </cell>
          <cell r="K1617">
            <v>229.27800000000002</v>
          </cell>
          <cell r="L1617">
            <v>0.53</v>
          </cell>
          <cell r="M1617">
            <v>794.25360000000001</v>
          </cell>
        </row>
        <row r="1618">
          <cell r="A1618" t="str">
            <v>Supplément pour 1 instrument à main avec mise en tension automatique</v>
          </cell>
          <cell r="B1618" t="str">
            <v>DOMS</v>
          </cell>
          <cell r="C1618">
            <v>41689</v>
          </cell>
          <cell r="D1618">
            <v>1221214</v>
          </cell>
          <cell r="F1618" t="str">
            <v>Supplément pour 1 instrument à main avec mise en tension automatique</v>
          </cell>
          <cell r="G1618">
            <v>119.7375</v>
          </cell>
          <cell r="H1618">
            <v>215.5275</v>
          </cell>
          <cell r="I1618">
            <v>0.15</v>
          </cell>
          <cell r="J1618">
            <v>183.198375</v>
          </cell>
          <cell r="K1618">
            <v>63.460875000000001</v>
          </cell>
          <cell r="L1618">
            <v>0.53</v>
          </cell>
          <cell r="M1618">
            <v>219.83804999999998</v>
          </cell>
        </row>
        <row r="1619">
          <cell r="A1619" t="str">
            <v>Support d'ophtalmoscope indirect avec mise en tension automatique - unité droite</v>
          </cell>
          <cell r="B1619" t="str">
            <v>DOMS</v>
          </cell>
          <cell r="C1619">
            <v>41689</v>
          </cell>
          <cell r="D1619">
            <v>1221314</v>
          </cell>
          <cell r="F1619" t="str">
            <v>Support d'ophtalmoscope indirect avec mise en tension automatique - unité droite</v>
          </cell>
          <cell r="G1619">
            <v>119.7375</v>
          </cell>
          <cell r="H1619">
            <v>215.5275</v>
          </cell>
          <cell r="I1619">
            <v>0.15</v>
          </cell>
          <cell r="J1619">
            <v>183.198375</v>
          </cell>
          <cell r="K1619">
            <v>63.460875000000001</v>
          </cell>
          <cell r="L1619">
            <v>0.53</v>
          </cell>
          <cell r="M1619">
            <v>219.83804999999998</v>
          </cell>
        </row>
        <row r="1620">
          <cell r="A1620" t="str">
            <v>Chargeur double Heine à poser</v>
          </cell>
          <cell r="B1620" t="str">
            <v>DOMS</v>
          </cell>
          <cell r="C1620">
            <v>41689</v>
          </cell>
          <cell r="D1620" t="str">
            <v>0500910</v>
          </cell>
          <cell r="F1620" t="str">
            <v>Chargeur double Heine à poser</v>
          </cell>
          <cell r="G1620">
            <v>180.25</v>
          </cell>
          <cell r="H1620">
            <v>324.45000000000005</v>
          </cell>
          <cell r="I1620">
            <v>0.15</v>
          </cell>
          <cell r="J1620">
            <v>275.78250000000003</v>
          </cell>
          <cell r="K1620">
            <v>95.532500000000027</v>
          </cell>
          <cell r="L1620">
            <v>0.53000000000000014</v>
          </cell>
          <cell r="M1620">
            <v>330.93900000000002</v>
          </cell>
        </row>
        <row r="1621">
          <cell r="A1621" t="str">
            <v>Chargeur double Heine intégré</v>
          </cell>
          <cell r="B1621" t="str">
            <v>DOMS</v>
          </cell>
          <cell r="C1621">
            <v>41689</v>
          </cell>
          <cell r="D1621" t="str">
            <v>0526010</v>
          </cell>
          <cell r="F1621" t="str">
            <v>Chargeur double Heine intégré</v>
          </cell>
          <cell r="G1621">
            <v>190.55</v>
          </cell>
          <cell r="H1621">
            <v>342.99</v>
          </cell>
          <cell r="I1621">
            <v>0.15</v>
          </cell>
          <cell r="J1621">
            <v>291.54149999999998</v>
          </cell>
          <cell r="K1621">
            <v>100.99149999999997</v>
          </cell>
          <cell r="L1621">
            <v>0.5299999999999998</v>
          </cell>
          <cell r="M1621">
            <v>349.84979999999996</v>
          </cell>
        </row>
        <row r="1622">
          <cell r="A1622" t="str">
            <v>Support pour Chargeur NT200 ( chargeur non fourni )</v>
          </cell>
          <cell r="B1622" t="str">
            <v>DOMS</v>
          </cell>
          <cell r="C1622">
            <v>41689</v>
          </cell>
          <cell r="D1622">
            <v>1298410</v>
          </cell>
          <cell r="F1622" t="str">
            <v>Support pour Chargeur NT200 ( chargeur non fourni )</v>
          </cell>
          <cell r="G1622">
            <v>77.25</v>
          </cell>
          <cell r="H1622">
            <v>139.05000000000001</v>
          </cell>
          <cell r="I1622">
            <v>0.15</v>
          </cell>
          <cell r="J1622">
            <v>118.19250000000001</v>
          </cell>
          <cell r="K1622">
            <v>40.94250000000001</v>
          </cell>
          <cell r="L1622">
            <v>0.53000000000000014</v>
          </cell>
          <cell r="M1622">
            <v>141.83100000000002</v>
          </cell>
        </row>
        <row r="1623">
          <cell r="A1623" t="str">
            <v>Plateau bureau 740 mm x 850 mm avec 1 pied - Concentric</v>
          </cell>
          <cell r="B1623" t="str">
            <v>DOMS</v>
          </cell>
          <cell r="C1623">
            <v>39051</v>
          </cell>
          <cell r="D1623">
            <v>1297311</v>
          </cell>
          <cell r="E1623" t="str">
            <v>8108-8003-13</v>
          </cell>
          <cell r="F1623" t="str">
            <v>Plateau bureau 740 mm x 850 mm avec 1 pied - Concentric</v>
          </cell>
          <cell r="G1623">
            <v>332.33</v>
          </cell>
          <cell r="H1623">
            <v>586.79099999999994</v>
          </cell>
          <cell r="I1623">
            <v>0.15</v>
          </cell>
          <cell r="J1623">
            <v>498.77234999999996</v>
          </cell>
          <cell r="K1623">
            <v>166.44234999999998</v>
          </cell>
          <cell r="L1623">
            <v>0.50083456203171539</v>
          </cell>
          <cell r="M1623">
            <v>598.52681999999993</v>
          </cell>
        </row>
        <row r="1624">
          <cell r="H1624">
            <v>0</v>
          </cell>
        </row>
        <row r="1625">
          <cell r="A1625" t="str">
            <v>Unité Concentric 2 instruments avec siège patient centric 100 - couleur standard RAL 9006 - Unité gauche</v>
          </cell>
          <cell r="B1625" t="str">
            <v>DOMS</v>
          </cell>
          <cell r="C1625">
            <v>41689</v>
          </cell>
          <cell r="D1625">
            <v>1250221</v>
          </cell>
          <cell r="E1625" t="str">
            <v>8108-0003-02</v>
          </cell>
          <cell r="F1625" t="str">
            <v>Unité Concentric 2 instruments avec siège patient centric 100 - couleur standard RAL 9006 - Unité gauche</v>
          </cell>
          <cell r="G1625">
            <v>3322.46</v>
          </cell>
          <cell r="H1625">
            <v>5866.5195000000003</v>
          </cell>
          <cell r="I1625">
            <v>0.15</v>
          </cell>
          <cell r="J1625">
            <v>4986.5415750000002</v>
          </cell>
          <cell r="K1625">
            <v>1664.0815750000002</v>
          </cell>
          <cell r="L1625">
            <v>0.50085827218386381</v>
          </cell>
          <cell r="M1625">
            <v>5983.8498900000004</v>
          </cell>
        </row>
        <row r="1626">
          <cell r="A1626" t="str">
            <v>Bloc colonne avec lampe de lecture - Concentric gauche</v>
          </cell>
          <cell r="B1626" t="str">
            <v>DOMS</v>
          </cell>
          <cell r="C1626">
            <v>41689</v>
          </cell>
          <cell r="D1626">
            <v>1259014</v>
          </cell>
          <cell r="E1626" t="str">
            <v>8108-8003-07</v>
          </cell>
          <cell r="F1626" t="str">
            <v>Bloc colonne avec lampe de lecture - Concentric gauche</v>
          </cell>
          <cell r="G1626">
            <v>201.6</v>
          </cell>
          <cell r="H1626">
            <v>355.96799999999996</v>
          </cell>
          <cell r="I1626">
            <v>0.15</v>
          </cell>
          <cell r="J1626">
            <v>302.57279999999997</v>
          </cell>
          <cell r="K1626">
            <v>100.97279999999998</v>
          </cell>
          <cell r="L1626">
            <v>0.50085714285714278</v>
          </cell>
          <cell r="M1626">
            <v>363.08735999999993</v>
          </cell>
        </row>
        <row r="1627">
          <cell r="A1627" t="str">
            <v>Bras de réfracteur avec support pour projecteur de test - Concentric gauche</v>
          </cell>
          <cell r="B1627" t="str">
            <v>DOMS</v>
          </cell>
          <cell r="C1627">
            <v>41689</v>
          </cell>
          <cell r="D1627">
            <v>1258514</v>
          </cell>
          <cell r="E1627" t="str">
            <v>8108-8003-14</v>
          </cell>
          <cell r="F1627" t="str">
            <v>Bras de réfracteur avec support pour projecteur de test - Concentric gauche</v>
          </cell>
          <cell r="G1627">
            <v>870.19</v>
          </cell>
          <cell r="H1627">
            <v>1536.5025000000001</v>
          </cell>
          <cell r="I1627">
            <v>0.15</v>
          </cell>
          <cell r="J1627">
            <v>1306.0271250000001</v>
          </cell>
          <cell r="K1627">
            <v>435.83712500000001</v>
          </cell>
          <cell r="L1627">
            <v>0.50085283099093303</v>
          </cell>
          <cell r="M1627">
            <v>1567.2325499999999</v>
          </cell>
        </row>
        <row r="1628">
          <cell r="A1628" t="str">
            <v>Bras de réfracteur motorisé avec support proj. test - Concentric gauche</v>
          </cell>
          <cell r="B1628" t="str">
            <v>DOMS</v>
          </cell>
          <cell r="C1628">
            <v>41689</v>
          </cell>
          <cell r="D1628">
            <v>1258814</v>
          </cell>
          <cell r="E1628" t="str">
            <v>8108-8004-01</v>
          </cell>
          <cell r="F1628" t="str">
            <v>Bras de réfracteur motorisé avec support proj. test - Concentric gauche</v>
          </cell>
          <cell r="G1628">
            <v>1141.8800000000001</v>
          </cell>
          <cell r="H1628">
            <v>2016.2249999999999</v>
          </cell>
          <cell r="I1628">
            <v>0.15</v>
          </cell>
          <cell r="J1628">
            <v>1713.79125</v>
          </cell>
          <cell r="K1628">
            <v>571.91124999999988</v>
          </cell>
          <cell r="L1628">
            <v>0.50085057098819474</v>
          </cell>
          <cell r="M1628">
            <v>2056.5495000000001</v>
          </cell>
        </row>
        <row r="1629">
          <cell r="A1629" t="str">
            <v>Bloc pour boîte de verres avec tablette écritoire - Unité gauche</v>
          </cell>
          <cell r="B1629" t="str">
            <v>DOMS</v>
          </cell>
          <cell r="C1629">
            <v>41689</v>
          </cell>
          <cell r="D1629">
            <v>1251025</v>
          </cell>
          <cell r="E1629" t="str">
            <v>8108-8000-51</v>
          </cell>
          <cell r="F1629" t="str">
            <v>Bloc pour boîte de verres avec tablette écritoire - Unité gauche</v>
          </cell>
          <cell r="G1629">
            <v>958.39</v>
          </cell>
          <cell r="H1629">
            <v>1692.2385000000002</v>
          </cell>
          <cell r="I1629">
            <v>0.15</v>
          </cell>
          <cell r="J1629">
            <v>1438.4027250000001</v>
          </cell>
          <cell r="K1629">
            <v>480.01272500000016</v>
          </cell>
          <cell r="L1629">
            <v>0.50085322780913843</v>
          </cell>
          <cell r="M1629">
            <v>1726.0832700000001</v>
          </cell>
        </row>
        <row r="1630">
          <cell r="A1630" t="str">
            <v>Extention tablette écritoire pour ecran PC Unité gauche</v>
          </cell>
          <cell r="B1630" t="str">
            <v>DOMS</v>
          </cell>
          <cell r="C1630">
            <v>41689</v>
          </cell>
          <cell r="D1630">
            <v>1263420</v>
          </cell>
          <cell r="E1630" t="str">
            <v>8108-8000-55</v>
          </cell>
          <cell r="F1630" t="str">
            <v>Extention tablette écritoire pour ecran PC Unité gauche</v>
          </cell>
          <cell r="G1630">
            <v>111.04</v>
          </cell>
          <cell r="H1630">
            <v>196.06049999999999</v>
          </cell>
          <cell r="I1630">
            <v>0.15</v>
          </cell>
          <cell r="J1630">
            <v>166.65142499999999</v>
          </cell>
          <cell r="K1630">
            <v>55.611424999999983</v>
          </cell>
          <cell r="L1630">
            <v>0.50082335194524474</v>
          </cell>
          <cell r="M1630">
            <v>199.98170999999999</v>
          </cell>
        </row>
        <row r="1631">
          <cell r="A1631" t="str">
            <v>Bureau 1300 x 650 comprenant tiroir pour boîte de verres - Unité gauche</v>
          </cell>
          <cell r="B1631" t="str">
            <v>DOMS</v>
          </cell>
          <cell r="C1631">
            <v>41689</v>
          </cell>
          <cell r="D1631">
            <v>1261025</v>
          </cell>
          <cell r="E1631" t="str">
            <v>8108-8000-54</v>
          </cell>
          <cell r="F1631" t="str">
            <v>Bureau 1300 x 650 comprenant tiroir pour boîte de verres - Unité gauche</v>
          </cell>
          <cell r="G1631">
            <v>1602.56</v>
          </cell>
          <cell r="H1631">
            <v>2829.6675</v>
          </cell>
          <cell r="I1631">
            <v>0.15</v>
          </cell>
          <cell r="J1631">
            <v>2405.2173750000002</v>
          </cell>
          <cell r="K1631">
            <v>802.65737500000023</v>
          </cell>
          <cell r="L1631">
            <v>0.5008594842002797</v>
          </cell>
          <cell r="M1631">
            <v>2886.2608500000001</v>
          </cell>
        </row>
        <row r="1632">
          <cell r="A1632" t="str">
            <v>Container : 2 tiroirs, emplacement PC - Unité gauche</v>
          </cell>
          <cell r="B1632" t="str">
            <v>DOMS</v>
          </cell>
          <cell r="C1632">
            <v>41689</v>
          </cell>
          <cell r="D1632">
            <v>1260125</v>
          </cell>
          <cell r="E1632" t="str">
            <v>8108-8000-53</v>
          </cell>
          <cell r="F1632" t="str">
            <v>Container : 2 tiroirs, emplacement PC - Unité gauche</v>
          </cell>
          <cell r="G1632">
            <v>386.66</v>
          </cell>
          <cell r="H1632">
            <v>682.7355</v>
          </cell>
          <cell r="I1632">
            <v>0.15</v>
          </cell>
          <cell r="J1632">
            <v>580.32517499999994</v>
          </cell>
          <cell r="K1632">
            <v>193.66517499999992</v>
          </cell>
          <cell r="L1632">
            <v>0.50086684684218674</v>
          </cell>
          <cell r="M1632">
            <v>696.39020999999991</v>
          </cell>
        </row>
        <row r="1633">
          <cell r="A1633" t="str">
            <v>Rangement pour instrument à main - unité gauche - RAL 9006</v>
          </cell>
          <cell r="B1633" t="str">
            <v>DOMS</v>
          </cell>
          <cell r="C1633">
            <v>41689</v>
          </cell>
          <cell r="D1633">
            <v>1251114</v>
          </cell>
          <cell r="F1633" t="str">
            <v>Rangement pour instrument à main - unité gauche - RAL 9006</v>
          </cell>
          <cell r="G1633">
            <v>432.6</v>
          </cell>
          <cell r="H1633">
            <v>778.68000000000006</v>
          </cell>
          <cell r="I1633">
            <v>0.15</v>
          </cell>
          <cell r="J1633">
            <v>661.87800000000004</v>
          </cell>
          <cell r="K1633">
            <v>229.27800000000002</v>
          </cell>
          <cell r="L1633">
            <v>0.53</v>
          </cell>
          <cell r="M1633">
            <v>794.25360000000001</v>
          </cell>
        </row>
        <row r="1634">
          <cell r="H1634">
            <v>0</v>
          </cell>
        </row>
        <row r="1635">
          <cell r="A1635" t="str">
            <v>Container : 2 tiroirs, emplacement PC, boitier connexion instrument à main</v>
          </cell>
          <cell r="B1635" t="str">
            <v>DOMS</v>
          </cell>
          <cell r="C1635">
            <v>38226</v>
          </cell>
          <cell r="D1635">
            <v>1220025</v>
          </cell>
          <cell r="E1635" t="str">
            <v>8108-8000-47</v>
          </cell>
          <cell r="F1635" t="str">
            <v>Container : 2 tiroirs, emplacement PC, boitier connexion instrument à main</v>
          </cell>
          <cell r="G1635">
            <v>1196.21</v>
          </cell>
          <cell r="H1635">
            <v>2112.1695</v>
          </cell>
          <cell r="I1635">
            <v>0.15</v>
          </cell>
          <cell r="J1635">
            <v>1795.344075</v>
          </cell>
          <cell r="K1635">
            <v>599.13407499999994</v>
          </cell>
          <cell r="L1635">
            <v>0.50086027954957735</v>
          </cell>
          <cell r="M1635">
            <v>2154.4128900000001</v>
          </cell>
        </row>
        <row r="1636">
          <cell r="A1636" t="str">
            <v>Container : 2 tiroirs, emplacement PC, chargeur Heine</v>
          </cell>
          <cell r="B1636" t="str">
            <v>DOMS</v>
          </cell>
          <cell r="C1636">
            <v>38226</v>
          </cell>
          <cell r="D1636">
            <v>1220020</v>
          </cell>
          <cell r="E1636" t="str">
            <v>8108-8000-46</v>
          </cell>
          <cell r="F1636" t="str">
            <v>Container : 2 tiroirs, emplacement PC, chargeur Heine</v>
          </cell>
          <cell r="G1636">
            <v>819</v>
          </cell>
          <cell r="H1636">
            <v>1446.12</v>
          </cell>
          <cell r="I1636">
            <v>0.15</v>
          </cell>
          <cell r="J1636">
            <v>1229.202</v>
          </cell>
          <cell r="K1636">
            <v>410.202</v>
          </cell>
          <cell r="L1636">
            <v>0.50085714285714289</v>
          </cell>
          <cell r="M1636">
            <v>1475.0424</v>
          </cell>
        </row>
        <row r="1637">
          <cell r="H1637">
            <v>0</v>
          </cell>
        </row>
        <row r="1638">
          <cell r="A1638" t="str">
            <v>Container : 4 tiroirs, emplacement PC - L460 X P460 x H627</v>
          </cell>
          <cell r="B1638" t="str">
            <v>DOMS</v>
          </cell>
          <cell r="C1638">
            <v>41689</v>
          </cell>
          <cell r="D1638">
            <v>1222025</v>
          </cell>
          <cell r="E1638" t="str">
            <v>8108-8000-49</v>
          </cell>
          <cell r="F1638" t="str">
            <v>Container : 4 tiroirs, emplacement PC - L460 X P460 x H627</v>
          </cell>
          <cell r="G1638">
            <v>441</v>
          </cell>
          <cell r="H1638">
            <v>778.68000000000006</v>
          </cell>
          <cell r="I1638">
            <v>0.15</v>
          </cell>
          <cell r="J1638">
            <v>661.87800000000004</v>
          </cell>
          <cell r="K1638">
            <v>220.87800000000004</v>
          </cell>
          <cell r="L1638">
            <v>0.500857142857143</v>
          </cell>
          <cell r="M1638">
            <v>794.25360000000001</v>
          </cell>
        </row>
        <row r="1639">
          <cell r="A1639" t="str">
            <v>Supplément pour Container 4 tiroirs en Hêtre</v>
          </cell>
          <cell r="B1639" t="str">
            <v>DOMS</v>
          </cell>
          <cell r="C1639">
            <v>38754</v>
          </cell>
          <cell r="D1639" t="str">
            <v>1297020A</v>
          </cell>
          <cell r="E1639" t="str">
            <v>8108-8000-61</v>
          </cell>
          <cell r="F1639" t="str">
            <v>Supplément pour Container 4 tiroirs en Hêtre</v>
          </cell>
          <cell r="G1639">
            <v>62.21</v>
          </cell>
          <cell r="H1639">
            <v>109.84950000000001</v>
          </cell>
          <cell r="I1639">
            <v>0.15</v>
          </cell>
          <cell r="J1639">
            <v>93.372075000000009</v>
          </cell>
          <cell r="K1639">
            <v>31.162075000000009</v>
          </cell>
          <cell r="L1639">
            <v>0.5009174570004824</v>
          </cell>
          <cell r="M1639">
            <v>112.04649000000001</v>
          </cell>
        </row>
        <row r="1640">
          <cell r="A1640" t="str">
            <v>Supplément pour Container 4 tiroirs en Bois - (Erable, bouleau, chêne ou merisier)</v>
          </cell>
          <cell r="B1640" t="str">
            <v>DOMS</v>
          </cell>
          <cell r="C1640">
            <v>41689</v>
          </cell>
          <cell r="D1640">
            <v>1297520</v>
          </cell>
          <cell r="F1640" t="str">
            <v>Supplément pour Container 4 tiroirs en Bois - (Erable, bouleau, chêne ou merisier)</v>
          </cell>
          <cell r="G1640">
            <v>84.974999999999994</v>
          </cell>
          <cell r="H1640">
            <v>152.95499999999998</v>
          </cell>
          <cell r="I1640">
            <v>0.15</v>
          </cell>
          <cell r="J1640">
            <v>130.01174999999998</v>
          </cell>
          <cell r="K1640">
            <v>45.036749999999984</v>
          </cell>
          <cell r="L1640">
            <v>0.5299999999999998</v>
          </cell>
          <cell r="M1640">
            <v>156.01409999999996</v>
          </cell>
        </row>
        <row r="1641">
          <cell r="A1641" t="str">
            <v>Supplément pour plateau de table en Bois - (Erable, bouleau, chêne ou merisier)</v>
          </cell>
          <cell r="B1641" t="str">
            <v>DOMS</v>
          </cell>
          <cell r="C1641">
            <v>41689</v>
          </cell>
          <cell r="D1641">
            <v>1297120</v>
          </cell>
          <cell r="E1641" t="str">
            <v>8108-8000-62</v>
          </cell>
          <cell r="F1641" t="str">
            <v>Supplément pour plateau de table en Bois - (Erable, bouleau, chêne ou merisier)</v>
          </cell>
          <cell r="G1641">
            <v>66.94</v>
          </cell>
          <cell r="H1641">
            <v>118.1925</v>
          </cell>
          <cell r="I1641">
            <v>0.15</v>
          </cell>
          <cell r="J1641">
            <v>100.46362499999999</v>
          </cell>
          <cell r="K1641">
            <v>33.523624999999996</v>
          </cell>
          <cell r="L1641">
            <v>0.5008010905288317</v>
          </cell>
          <cell r="M1641">
            <v>120.55634999999998</v>
          </cell>
        </row>
        <row r="1642">
          <cell r="A1642" t="str">
            <v>Supplément pour tablette écritoire en Bois - (Erable, bouleau, chêne ou merisier)</v>
          </cell>
          <cell r="B1642" t="str">
            <v>DOMS</v>
          </cell>
          <cell r="C1642">
            <v>41689</v>
          </cell>
          <cell r="D1642">
            <v>1297220</v>
          </cell>
          <cell r="F1642" t="str">
            <v>Supplément pour tablette écritoire en Bois - (Erable, bouleau, chêne ou merisier)</v>
          </cell>
          <cell r="G1642">
            <v>34.762500000000003</v>
          </cell>
          <cell r="H1642">
            <v>62.572500000000005</v>
          </cell>
          <cell r="I1642">
            <v>0.15</v>
          </cell>
          <cell r="J1642">
            <v>53.186625000000006</v>
          </cell>
          <cell r="K1642">
            <v>18.424125000000004</v>
          </cell>
          <cell r="L1642">
            <v>0.53</v>
          </cell>
          <cell r="M1642">
            <v>63.823950000000004</v>
          </cell>
        </row>
        <row r="1643">
          <cell r="A1643" t="str">
            <v xml:space="preserve">Supplément pour plateau de table en Multiplex - Hêtre </v>
          </cell>
          <cell r="B1643" t="str">
            <v>DOMS</v>
          </cell>
          <cell r="C1643">
            <v>41689</v>
          </cell>
          <cell r="D1643">
            <v>1295020</v>
          </cell>
          <cell r="E1643" t="str">
            <v>8108-8003-10</v>
          </cell>
          <cell r="F1643" t="str">
            <v xml:space="preserve">Supplément pour plateau de table en Multiplex - Hêtre </v>
          </cell>
          <cell r="G1643">
            <v>44.89</v>
          </cell>
          <cell r="H1643">
            <v>79.258499999999998</v>
          </cell>
          <cell r="I1643">
            <v>0.15</v>
          </cell>
          <cell r="J1643">
            <v>67.369725000000003</v>
          </cell>
          <cell r="K1643">
            <v>22.479725000000002</v>
          </cell>
          <cell r="L1643">
            <v>0.50077355758520836</v>
          </cell>
          <cell r="M1643">
            <v>80.843670000000003</v>
          </cell>
        </row>
        <row r="1644">
          <cell r="A1644" t="str">
            <v>Supplément pour Plateau 440 mm et passage 220V</v>
          </cell>
          <cell r="B1644" t="str">
            <v>DOMS</v>
          </cell>
          <cell r="C1644">
            <v>41689</v>
          </cell>
          <cell r="D1644">
            <v>1295520</v>
          </cell>
          <cell r="E1644" t="str">
            <v>8108-8000-59</v>
          </cell>
          <cell r="F1644" t="str">
            <v>Supplément pour Plateau 440 mm et passage 220V</v>
          </cell>
          <cell r="G1644">
            <v>60.64</v>
          </cell>
          <cell r="H1644">
            <v>107.0685</v>
          </cell>
          <cell r="I1644">
            <v>0.15</v>
          </cell>
          <cell r="J1644">
            <v>91.008224999999996</v>
          </cell>
          <cell r="K1644">
            <v>30.368224999999995</v>
          </cell>
          <cell r="L1644">
            <v>0.50079526715039568</v>
          </cell>
          <cell r="M1644">
            <v>109.20987</v>
          </cell>
        </row>
        <row r="1645">
          <cell r="A1645" t="str">
            <v>Supplément pour plateau de table en Multiplex -(ACAJOU)</v>
          </cell>
          <cell r="B1645" t="str">
            <v>DOMS</v>
          </cell>
          <cell r="C1645">
            <v>38713</v>
          </cell>
          <cell r="F1645" t="str">
            <v>Supplément pour plateau de table en Multiplex -(ACAJOU)</v>
          </cell>
          <cell r="G1645">
            <v>81.112499999999997</v>
          </cell>
          <cell r="H1645">
            <v>146.0025</v>
          </cell>
          <cell r="I1645">
            <v>0.15</v>
          </cell>
          <cell r="J1645">
            <v>124.102125</v>
          </cell>
          <cell r="K1645">
            <v>42.989625000000004</v>
          </cell>
          <cell r="L1645">
            <v>0.53</v>
          </cell>
          <cell r="M1645">
            <v>148.92255</v>
          </cell>
        </row>
        <row r="1646">
          <cell r="A1646" t="str">
            <v>Supplément pour plateau bureau en Multiplex - (Hêtre)</v>
          </cell>
          <cell r="B1646" t="str">
            <v>DOMS</v>
          </cell>
          <cell r="C1646">
            <v>41689</v>
          </cell>
          <cell r="D1646">
            <v>1295220</v>
          </cell>
          <cell r="E1646" t="str">
            <v>8108-8003-12</v>
          </cell>
          <cell r="F1646" t="str">
            <v>Supplément pour plateau bureau en Multiplex - (Hêtre)</v>
          </cell>
          <cell r="G1646">
            <v>92.93</v>
          </cell>
          <cell r="H1646">
            <v>164.07900000000001</v>
          </cell>
          <cell r="I1646">
            <v>0.15</v>
          </cell>
          <cell r="J1646">
            <v>139.46715</v>
          </cell>
          <cell r="K1646">
            <v>46.537149999999997</v>
          </cell>
          <cell r="L1646">
            <v>0.5007763908318088</v>
          </cell>
          <cell r="M1646">
            <v>167.36058</v>
          </cell>
        </row>
        <row r="1647">
          <cell r="A1647" t="str">
            <v>Supplément pour plateau bureau en Bois - (Erable, bouleau, chêne ou merisier)</v>
          </cell>
          <cell r="B1647" t="str">
            <v>DOMS</v>
          </cell>
          <cell r="C1647">
            <v>41689</v>
          </cell>
          <cell r="D1647" t="str">
            <v>1297320A</v>
          </cell>
          <cell r="E1647" t="str">
            <v>8108-8000-63</v>
          </cell>
          <cell r="F1647" t="str">
            <v>Supplément pour plateau bureau en Bois - (Erable, bouleau, chêne ou merisier)</v>
          </cell>
          <cell r="G1647">
            <v>129.94</v>
          </cell>
          <cell r="H1647">
            <v>229.4325</v>
          </cell>
          <cell r="I1647">
            <v>0.15</v>
          </cell>
          <cell r="J1647">
            <v>195.01762500000001</v>
          </cell>
          <cell r="K1647">
            <v>65.077625000000012</v>
          </cell>
          <cell r="L1647">
            <v>0.500828266892412</v>
          </cell>
          <cell r="M1647">
            <v>234.02115000000001</v>
          </cell>
        </row>
        <row r="1648">
          <cell r="A1648" t="str">
            <v>Supplément pour plateau bureau en Multiplex - (ACAJOU)</v>
          </cell>
          <cell r="B1648" t="str">
            <v>DOMS</v>
          </cell>
          <cell r="C1648">
            <v>38713</v>
          </cell>
          <cell r="F1648" t="str">
            <v>Supplément pour plateau bureau en Multiplex - (ACAJOU)</v>
          </cell>
          <cell r="G1648">
            <v>341.44499999999999</v>
          </cell>
          <cell r="H1648">
            <v>614.601</v>
          </cell>
          <cell r="I1648">
            <v>0.15</v>
          </cell>
          <cell r="J1648">
            <v>522.41084999999998</v>
          </cell>
          <cell r="K1648">
            <v>180.96584999999999</v>
          </cell>
          <cell r="L1648">
            <v>0.53</v>
          </cell>
          <cell r="M1648">
            <v>626.89301999999998</v>
          </cell>
        </row>
        <row r="1649">
          <cell r="A1649" t="str">
            <v>Supplément pour tablette ecritoire en Multiplex - (Hêtre)</v>
          </cell>
          <cell r="B1649" t="str">
            <v>DOMS</v>
          </cell>
          <cell r="C1649">
            <v>41689</v>
          </cell>
          <cell r="D1649">
            <v>1295120</v>
          </cell>
          <cell r="E1649" t="str">
            <v>8108-8003-11</v>
          </cell>
          <cell r="F1649" t="str">
            <v>Supplément pour tablette ecritoire en Multiplex - (Hêtre)</v>
          </cell>
          <cell r="G1649">
            <v>24.41</v>
          </cell>
          <cell r="H1649">
            <v>43.105500000000006</v>
          </cell>
          <cell r="I1649">
            <v>0.15</v>
          </cell>
          <cell r="J1649">
            <v>36.639675000000004</v>
          </cell>
          <cell r="K1649">
            <v>12.229675000000004</v>
          </cell>
          <cell r="L1649">
            <v>0.5010108562064729</v>
          </cell>
          <cell r="M1649">
            <v>43.967610000000001</v>
          </cell>
        </row>
        <row r="1650">
          <cell r="A1650" t="str">
            <v>Supplément pour Container en Multiplex - (Hêtre)</v>
          </cell>
          <cell r="B1650" t="str">
            <v>DOMS</v>
          </cell>
          <cell r="C1650">
            <v>41689</v>
          </cell>
          <cell r="D1650">
            <v>1295320</v>
          </cell>
          <cell r="E1650" t="str">
            <v>8108-8000-58</v>
          </cell>
          <cell r="F1650" t="str">
            <v>Supplément pour Container en Multiplex - (Hêtre)</v>
          </cell>
          <cell r="G1650">
            <v>43.31</v>
          </cell>
          <cell r="H1650">
            <v>76.477499999999992</v>
          </cell>
          <cell r="I1650">
            <v>0.15</v>
          </cell>
          <cell r="J1650">
            <v>65.005874999999989</v>
          </cell>
          <cell r="K1650">
            <v>21.695874999999987</v>
          </cell>
          <cell r="L1650">
            <v>0.50094377741860974</v>
          </cell>
          <cell r="M1650">
            <v>78.007049999999978</v>
          </cell>
        </row>
        <row r="1651">
          <cell r="A1651" t="str">
            <v>Supplément pour Container en Bois - (Erable, bouleau, chêne ou merisier)</v>
          </cell>
          <cell r="B1651" t="str">
            <v>DOMS</v>
          </cell>
          <cell r="C1651">
            <v>41689</v>
          </cell>
          <cell r="D1651">
            <v>1297420</v>
          </cell>
          <cell r="F1651" t="str">
            <v>Supplément pour Container en Bois - (Erable, bouleau, chêne ou merisier)</v>
          </cell>
          <cell r="G1651">
            <v>65.662499999999994</v>
          </cell>
          <cell r="H1651">
            <v>118.1925</v>
          </cell>
          <cell r="I1651">
            <v>0.15</v>
          </cell>
          <cell r="J1651">
            <v>100.46362499999999</v>
          </cell>
          <cell r="K1651">
            <v>34.801124999999999</v>
          </cell>
          <cell r="L1651">
            <v>0.53</v>
          </cell>
          <cell r="M1651">
            <v>120.55634999999998</v>
          </cell>
        </row>
        <row r="1652">
          <cell r="H1652">
            <v>0</v>
          </cell>
        </row>
        <row r="1653">
          <cell r="A1653" t="str">
            <v>Support d'ophtalmoscope indirect avec mise en tension automatique - unité gauche</v>
          </cell>
          <cell r="B1653" t="str">
            <v>DOMS</v>
          </cell>
          <cell r="C1653">
            <v>41689</v>
          </cell>
          <cell r="D1653">
            <v>1321314</v>
          </cell>
          <cell r="F1653" t="str">
            <v>Support d'ophtalmoscope indirect avec mise en tension automatique - unité gauche</v>
          </cell>
          <cell r="G1653">
            <v>119.7375</v>
          </cell>
          <cell r="H1653">
            <v>215.5275</v>
          </cell>
          <cell r="I1653">
            <v>0.15</v>
          </cell>
          <cell r="J1653">
            <v>183.198375</v>
          </cell>
          <cell r="K1653">
            <v>63.460875000000001</v>
          </cell>
          <cell r="L1653">
            <v>0.53</v>
          </cell>
          <cell r="M1653">
            <v>219.83804999999998</v>
          </cell>
        </row>
        <row r="1654">
          <cell r="A1654" t="str">
            <v>Supplément pour 1 instrument à main avec mise en tension automatique</v>
          </cell>
          <cell r="B1654" t="str">
            <v>DOMS</v>
          </cell>
          <cell r="C1654">
            <v>41689</v>
          </cell>
          <cell r="D1654">
            <v>1321214</v>
          </cell>
          <cell r="F1654" t="str">
            <v>Supplément pour 1 instrument à main avec mise en tension automatique</v>
          </cell>
          <cell r="G1654">
            <v>119.7375</v>
          </cell>
          <cell r="H1654">
            <v>215.5275</v>
          </cell>
          <cell r="I1654">
            <v>0.15</v>
          </cell>
          <cell r="J1654">
            <v>183.198375</v>
          </cell>
          <cell r="K1654">
            <v>63.460875000000001</v>
          </cell>
          <cell r="L1654">
            <v>0.53</v>
          </cell>
          <cell r="M1654">
            <v>219.83804999999998</v>
          </cell>
        </row>
        <row r="1655">
          <cell r="A1655" t="str">
            <v>Variateur pour éclairage 500W</v>
          </cell>
          <cell r="B1655" t="str">
            <v>DOMS</v>
          </cell>
          <cell r="C1655">
            <v>41689</v>
          </cell>
          <cell r="D1655">
            <v>1392320</v>
          </cell>
          <cell r="F1655" t="str">
            <v>Variateur pour éclairage 500W</v>
          </cell>
          <cell r="G1655">
            <v>65.662499999999994</v>
          </cell>
          <cell r="H1655">
            <v>118.1925</v>
          </cell>
          <cell r="I1655">
            <v>0.15</v>
          </cell>
          <cell r="J1655">
            <v>100.46362499999999</v>
          </cell>
          <cell r="K1655">
            <v>34.801124999999999</v>
          </cell>
          <cell r="L1655">
            <v>0.53</v>
          </cell>
          <cell r="M1655">
            <v>120.55634999999998</v>
          </cell>
        </row>
        <row r="1656">
          <cell r="A1656" t="str">
            <v>Eclairage automatique de la pièce avec variateur 500W</v>
          </cell>
          <cell r="B1656" t="str">
            <v>DOMS</v>
          </cell>
          <cell r="C1656">
            <v>41689</v>
          </cell>
          <cell r="D1656">
            <v>1392120</v>
          </cell>
          <cell r="F1656" t="str">
            <v>Eclairage automatique de la pièce avec variateur 500W</v>
          </cell>
          <cell r="G1656">
            <v>196.98750000000001</v>
          </cell>
          <cell r="H1656">
            <v>354.57750000000004</v>
          </cell>
          <cell r="I1656">
            <v>0.15</v>
          </cell>
          <cell r="J1656">
            <v>301.39087500000005</v>
          </cell>
          <cell r="K1656">
            <v>104.40337500000004</v>
          </cell>
          <cell r="L1656">
            <v>0.53000000000000014</v>
          </cell>
          <cell r="M1656">
            <v>361.66905000000003</v>
          </cell>
        </row>
        <row r="1657">
          <cell r="A1657" t="str">
            <v>Laquage spécial pour la structure selon nuancier RAL</v>
          </cell>
          <cell r="B1657" t="str">
            <v>DOMS</v>
          </cell>
          <cell r="C1657">
            <v>41689</v>
          </cell>
          <cell r="D1657">
            <v>1296020</v>
          </cell>
          <cell r="E1657" t="str">
            <v>8108-8000-60</v>
          </cell>
          <cell r="F1657" t="str">
            <v>Laquage spécial pour la structure selon nuancier RAL</v>
          </cell>
          <cell r="G1657">
            <v>192.94</v>
          </cell>
          <cell r="H1657">
            <v>340.67250000000001</v>
          </cell>
          <cell r="I1657">
            <v>0.15</v>
          </cell>
          <cell r="J1657">
            <v>289.57162500000004</v>
          </cell>
          <cell r="K1657">
            <v>96.631625000000042</v>
          </cell>
          <cell r="L1657">
            <v>0.50083769565668101</v>
          </cell>
          <cell r="M1657">
            <v>347.48595000000006</v>
          </cell>
        </row>
        <row r="1658">
          <cell r="A1658" t="str">
            <v>Laquage spécial pour le plateau instrument selon nuancier RAL</v>
          </cell>
          <cell r="B1658" t="str">
            <v>DOMS</v>
          </cell>
          <cell r="C1658">
            <v>41689</v>
          </cell>
          <cell r="D1658" t="str">
            <v>1297020B</v>
          </cell>
          <cell r="F1658" t="str">
            <v>Laquage spécial pour le plateau instrument selon nuancier RAL</v>
          </cell>
          <cell r="G1658">
            <v>57.9375</v>
          </cell>
          <cell r="H1658">
            <v>104.28749999999999</v>
          </cell>
          <cell r="I1658">
            <v>0.15</v>
          </cell>
          <cell r="J1658">
            <v>88.644374999999997</v>
          </cell>
          <cell r="K1658">
            <v>30.706874999999997</v>
          </cell>
          <cell r="L1658">
            <v>0.52999999999999992</v>
          </cell>
          <cell r="M1658">
            <v>106.37325</v>
          </cell>
        </row>
        <row r="1659">
          <cell r="A1659" t="str">
            <v>Laquage spécial pour la tablette écritoire selon nuancier RAL</v>
          </cell>
          <cell r="B1659" t="str">
            <v>DOMS</v>
          </cell>
          <cell r="C1659">
            <v>41689</v>
          </cell>
          <cell r="D1659">
            <v>1297620</v>
          </cell>
          <cell r="F1659" t="str">
            <v>Laquage spécial pour la tablette écritoire selon nuancier RAL</v>
          </cell>
          <cell r="G1659">
            <v>42.487499999999997</v>
          </cell>
          <cell r="H1659">
            <v>76.477499999999992</v>
          </cell>
          <cell r="I1659">
            <v>0.15</v>
          </cell>
          <cell r="J1659">
            <v>65.005874999999989</v>
          </cell>
          <cell r="K1659">
            <v>22.518374999999992</v>
          </cell>
          <cell r="L1659">
            <v>0.5299999999999998</v>
          </cell>
          <cell r="M1659">
            <v>78.007049999999978</v>
          </cell>
        </row>
        <row r="1660">
          <cell r="A1660" t="str">
            <v>Laquage spécial pour le bureau selon nuancier RAL</v>
          </cell>
          <cell r="B1660" t="str">
            <v>DOMS</v>
          </cell>
          <cell r="C1660">
            <v>41689</v>
          </cell>
          <cell r="D1660">
            <v>1297030</v>
          </cell>
          <cell r="F1660" t="str">
            <v>Laquage spécial pour le bureau selon nuancier RAL</v>
          </cell>
          <cell r="G1660">
            <v>139.05000000000001</v>
          </cell>
          <cell r="H1660">
            <v>250.29000000000002</v>
          </cell>
          <cell r="I1660">
            <v>0.15</v>
          </cell>
          <cell r="J1660">
            <v>212.74650000000003</v>
          </cell>
          <cell r="K1660">
            <v>73.696500000000015</v>
          </cell>
          <cell r="L1660">
            <v>0.53</v>
          </cell>
          <cell r="M1660">
            <v>255.29580000000001</v>
          </cell>
        </row>
        <row r="1661">
          <cell r="A1661" t="str">
            <v>Laquage spécial pour le container selon nuancier RAL</v>
          </cell>
          <cell r="B1661" t="str">
            <v>DOMS</v>
          </cell>
          <cell r="C1661">
            <v>41689</v>
          </cell>
          <cell r="D1661">
            <v>1297720</v>
          </cell>
          <cell r="F1661" t="str">
            <v>Laquage spécial pour le container selon nuancier RAL</v>
          </cell>
          <cell r="G1661">
            <v>57.9375</v>
          </cell>
          <cell r="H1661">
            <v>104.28749999999999</v>
          </cell>
          <cell r="I1661">
            <v>0.15</v>
          </cell>
          <cell r="J1661">
            <v>88.644374999999997</v>
          </cell>
          <cell r="K1661">
            <v>30.706874999999997</v>
          </cell>
          <cell r="L1661">
            <v>0.52999999999999992</v>
          </cell>
          <cell r="M1661">
            <v>106.37325</v>
          </cell>
        </row>
        <row r="1662">
          <cell r="A1662" t="str">
            <v>Laquage spécial pour le container 4 tiroirs selon nuancier RAL</v>
          </cell>
          <cell r="B1662" t="str">
            <v>DOMS</v>
          </cell>
          <cell r="C1662">
            <v>41689</v>
          </cell>
          <cell r="D1662">
            <v>1297820</v>
          </cell>
          <cell r="F1662" t="str">
            <v>Laquage spécial pour le container 4 tiroirs selon nuancier RAL</v>
          </cell>
          <cell r="G1662">
            <v>57.9375</v>
          </cell>
          <cell r="H1662">
            <v>104.28749999999999</v>
          </cell>
          <cell r="I1662">
            <v>0.15</v>
          </cell>
          <cell r="J1662">
            <v>88.644374999999997</v>
          </cell>
          <cell r="K1662">
            <v>30.706874999999997</v>
          </cell>
          <cell r="L1662">
            <v>0.52999999999999992</v>
          </cell>
          <cell r="M1662">
            <v>106.37325</v>
          </cell>
        </row>
        <row r="1663">
          <cell r="H1663">
            <v>0</v>
          </cell>
        </row>
        <row r="1664">
          <cell r="A1664" t="str">
            <v>Unité Concentric HP à élévation pour 2 instruments avec container  - unité droite</v>
          </cell>
          <cell r="B1664" t="str">
            <v>DOMS</v>
          </cell>
          <cell r="C1664">
            <v>38754</v>
          </cell>
          <cell r="D1664">
            <v>1240120</v>
          </cell>
          <cell r="E1664" t="str">
            <v>8108-0004-01</v>
          </cell>
          <cell r="F1664" t="str">
            <v>Unité Concentric HP à élévation pour 2 instruments avec container  - unité droite</v>
          </cell>
          <cell r="G1664">
            <v>5126.63</v>
          </cell>
          <cell r="H1664">
            <v>9052.1550000000007</v>
          </cell>
          <cell r="I1664">
            <v>0.15</v>
          </cell>
          <cell r="J1664">
            <v>7694.3317500000003</v>
          </cell>
          <cell r="K1664">
            <v>2567.7017500000002</v>
          </cell>
          <cell r="L1664">
            <v>0.50085567907182693</v>
          </cell>
          <cell r="M1664">
            <v>9233.1980999999996</v>
          </cell>
        </row>
        <row r="1665">
          <cell r="A1665" t="str">
            <v>Unité Concentric HP à élévation pour 2 instruments avec container  - unité gauche</v>
          </cell>
          <cell r="B1665" t="str">
            <v>DOMS</v>
          </cell>
          <cell r="C1665">
            <v>38754</v>
          </cell>
          <cell r="D1665">
            <v>1270120</v>
          </cell>
          <cell r="E1665" t="str">
            <v>8108-0004-02</v>
          </cell>
          <cell r="F1665" t="str">
            <v>Unité Concentric HP à élévation pour 2 instruments avec container  - unité gauche</v>
          </cell>
          <cell r="G1665">
            <v>5126.63</v>
          </cell>
          <cell r="H1665">
            <v>9052.1550000000007</v>
          </cell>
          <cell r="I1665">
            <v>0.15</v>
          </cell>
          <cell r="J1665">
            <v>7694.3317500000003</v>
          </cell>
          <cell r="K1665">
            <v>2567.7017500000002</v>
          </cell>
          <cell r="L1665">
            <v>0.50085567907182693</v>
          </cell>
          <cell r="M1665">
            <v>9233.1980999999996</v>
          </cell>
        </row>
        <row r="1666">
          <cell r="A1666" t="str">
            <v>Bloc colonne support pour bras de réfracteur avec spot de lecture intégré - unité droite</v>
          </cell>
          <cell r="B1666" t="str">
            <v>DOMS</v>
          </cell>
          <cell r="C1666">
            <v>38754</v>
          </cell>
          <cell r="D1666">
            <v>1209114</v>
          </cell>
          <cell r="E1666" t="str">
            <v>8108-8000-41</v>
          </cell>
          <cell r="F1666" t="str">
            <v>Bloc colonne support pour bras de réfracteur avec spot de lecture intégré - unité droite</v>
          </cell>
          <cell r="G1666">
            <v>201.6</v>
          </cell>
          <cell r="H1666">
            <v>355.96799999999996</v>
          </cell>
          <cell r="I1666">
            <v>0.15</v>
          </cell>
          <cell r="J1666">
            <v>302.57279999999997</v>
          </cell>
          <cell r="K1666">
            <v>100.97279999999998</v>
          </cell>
          <cell r="L1666">
            <v>0.50085714285714278</v>
          </cell>
          <cell r="M1666">
            <v>363.08735999999993</v>
          </cell>
        </row>
        <row r="1667">
          <cell r="A1667" t="str">
            <v>Bloc colonne support pour bras de réfracteur avec spot de lecture intégré - unité gauche</v>
          </cell>
          <cell r="B1667" t="str">
            <v>DOMS</v>
          </cell>
          <cell r="C1667">
            <v>38754</v>
          </cell>
          <cell r="D1667">
            <v>1259114</v>
          </cell>
          <cell r="E1667" t="str">
            <v>8108-8000-52</v>
          </cell>
          <cell r="F1667" t="str">
            <v>Bloc colonne support pour bras de réfracteur avec spot de lecture intégré - unité gauche</v>
          </cell>
          <cell r="G1667">
            <v>201.6</v>
          </cell>
          <cell r="H1667">
            <v>355.96799999999996</v>
          </cell>
          <cell r="I1667">
            <v>0.15</v>
          </cell>
          <cell r="J1667">
            <v>302.57279999999997</v>
          </cell>
          <cell r="K1667">
            <v>100.97279999999998</v>
          </cell>
          <cell r="L1667">
            <v>0.50085714285714278</v>
          </cell>
          <cell r="M1667">
            <v>363.08735999999993</v>
          </cell>
        </row>
        <row r="1668">
          <cell r="A1668" t="str">
            <v>Colonne support de projecteur HP</v>
          </cell>
          <cell r="B1668" t="str">
            <v>DOMS</v>
          </cell>
          <cell r="C1668">
            <v>38754</v>
          </cell>
          <cell r="D1668">
            <v>1312120</v>
          </cell>
          <cell r="E1668" t="str">
            <v>8108-8004-03</v>
          </cell>
          <cell r="F1668" t="str">
            <v>Colonne support de projecteur HP</v>
          </cell>
          <cell r="G1668">
            <v>393.75</v>
          </cell>
          <cell r="H1668">
            <v>695.25</v>
          </cell>
          <cell r="I1668">
            <v>0.15</v>
          </cell>
          <cell r="J1668">
            <v>590.96249999999998</v>
          </cell>
          <cell r="K1668">
            <v>197.21249999999998</v>
          </cell>
          <cell r="L1668">
            <v>0.50085714285714278</v>
          </cell>
          <cell r="M1668">
            <v>709.15499999999997</v>
          </cell>
        </row>
        <row r="1669">
          <cell r="A1669" t="str">
            <v>Tiroir pour boîte de verres R - sous bureau - Unité droite</v>
          </cell>
          <cell r="B1669" t="str">
            <v>DOMS</v>
          </cell>
          <cell r="C1669">
            <v>38754</v>
          </cell>
          <cell r="D1669">
            <v>1240314</v>
          </cell>
          <cell r="E1669" t="str">
            <v>8108-8000-50</v>
          </cell>
          <cell r="F1669" t="str">
            <v>Tiroir pour boîte de verres R - sous bureau - Unité droite</v>
          </cell>
          <cell r="G1669">
            <v>283.5</v>
          </cell>
          <cell r="H1669">
            <v>500.58000000000004</v>
          </cell>
          <cell r="I1669">
            <v>0.15</v>
          </cell>
          <cell r="J1669">
            <v>425.49300000000005</v>
          </cell>
          <cell r="K1669">
            <v>141.99300000000005</v>
          </cell>
          <cell r="L1669">
            <v>0.500857142857143</v>
          </cell>
          <cell r="M1669">
            <v>510.59160000000003</v>
          </cell>
        </row>
        <row r="1670">
          <cell r="A1670" t="str">
            <v>Tiroir pour boîte de verres R - sous bureau - Unité gauche</v>
          </cell>
          <cell r="B1670" t="str">
            <v>DOMS</v>
          </cell>
          <cell r="C1670">
            <v>38754</v>
          </cell>
          <cell r="D1670">
            <v>1290314</v>
          </cell>
          <cell r="E1670" t="str">
            <v>8108-8000-57</v>
          </cell>
          <cell r="F1670" t="str">
            <v>Tiroir pour boîte de verres R - sous bureau - Unité gauche</v>
          </cell>
          <cell r="G1670">
            <v>283.5</v>
          </cell>
          <cell r="H1670">
            <v>500.58000000000004</v>
          </cell>
          <cell r="I1670">
            <v>0.15</v>
          </cell>
          <cell r="J1670">
            <v>425.49300000000005</v>
          </cell>
          <cell r="K1670">
            <v>141.99300000000005</v>
          </cell>
          <cell r="L1670">
            <v>0.500857142857143</v>
          </cell>
          <cell r="M1670">
            <v>510.59160000000003</v>
          </cell>
        </row>
        <row r="1671">
          <cell r="A1671" t="str">
            <v>Bureau Concentric R 1540 x 830 mm Droite</v>
          </cell>
          <cell r="B1671" t="str">
            <v>DOMS</v>
          </cell>
          <cell r="C1671">
            <v>38754</v>
          </cell>
          <cell r="D1671">
            <v>1243020</v>
          </cell>
          <cell r="E1671" t="str">
            <v>8108-8003-06</v>
          </cell>
          <cell r="F1671" t="str">
            <v>Bureau Concentric R 1540 x 830 mm Droite</v>
          </cell>
          <cell r="G1671">
            <v>537.08000000000004</v>
          </cell>
          <cell r="H1671">
            <v>948.32100000000014</v>
          </cell>
          <cell r="I1671">
            <v>0.15</v>
          </cell>
          <cell r="J1671">
            <v>806.07285000000013</v>
          </cell>
          <cell r="K1671">
            <v>268.99285000000009</v>
          </cell>
          <cell r="L1671">
            <v>0.50084317047739646</v>
          </cell>
          <cell r="M1671">
            <v>967.28742000000011</v>
          </cell>
        </row>
        <row r="1672">
          <cell r="A1672" t="str">
            <v>Bureau Concentric R 1540 x 830 mm Gauche</v>
          </cell>
          <cell r="B1672" t="str">
            <v>DOMS</v>
          </cell>
          <cell r="C1672">
            <v>38754</v>
          </cell>
          <cell r="D1672">
            <v>1273020</v>
          </cell>
          <cell r="E1672" t="str">
            <v>8108-8003-09</v>
          </cell>
          <cell r="F1672" t="str">
            <v>Bureau Concentric R 1540 x 830 mm Gauche</v>
          </cell>
          <cell r="G1672">
            <v>537.08000000000004</v>
          </cell>
          <cell r="H1672">
            <v>948.32100000000014</v>
          </cell>
          <cell r="I1672">
            <v>0.15</v>
          </cell>
          <cell r="J1672">
            <v>806.07285000000013</v>
          </cell>
          <cell r="K1672">
            <v>268.99285000000009</v>
          </cell>
          <cell r="L1672">
            <v>0.50084317047739646</v>
          </cell>
          <cell r="M1672">
            <v>967.28742000000011</v>
          </cell>
        </row>
        <row r="1673">
          <cell r="A1673" t="str">
            <v>Siège patient R - unité droite</v>
          </cell>
          <cell r="B1673" t="str">
            <v>DOMS</v>
          </cell>
          <cell r="C1673">
            <v>38754</v>
          </cell>
          <cell r="D1673">
            <v>1243125</v>
          </cell>
          <cell r="E1673" t="str">
            <v>8108-0900-13</v>
          </cell>
          <cell r="F1673" t="str">
            <v>Siège patient R - unité droite</v>
          </cell>
          <cell r="G1673">
            <v>2244.38</v>
          </cell>
          <cell r="H1673">
            <v>3962.9250000000002</v>
          </cell>
          <cell r="I1673">
            <v>0.15</v>
          </cell>
          <cell r="J1673">
            <v>3368.4862499999999</v>
          </cell>
          <cell r="K1673">
            <v>1124.1062499999998</v>
          </cell>
          <cell r="L1673">
            <v>0.50085379926750362</v>
          </cell>
          <cell r="M1673">
            <v>4042.1834999999996</v>
          </cell>
        </row>
        <row r="1674">
          <cell r="A1674" t="str">
            <v>Siège patient R - unité gauche</v>
          </cell>
          <cell r="B1674" t="str">
            <v>DOMS</v>
          </cell>
          <cell r="C1674">
            <v>38754</v>
          </cell>
          <cell r="D1674">
            <v>1273125</v>
          </cell>
          <cell r="E1674" t="str">
            <v>8108-0900-14</v>
          </cell>
          <cell r="F1674" t="str">
            <v>Siège patient R - unité gauche</v>
          </cell>
          <cell r="G1674">
            <v>2244.38</v>
          </cell>
          <cell r="H1674">
            <v>3962.9250000000002</v>
          </cell>
          <cell r="I1674">
            <v>0.15</v>
          </cell>
          <cell r="J1674">
            <v>3368.4862499999999</v>
          </cell>
          <cell r="K1674">
            <v>1124.1062499999998</v>
          </cell>
          <cell r="L1674">
            <v>0.50085379926750362</v>
          </cell>
          <cell r="M1674">
            <v>4042.1834999999996</v>
          </cell>
        </row>
        <row r="1675">
          <cell r="A1675" t="str">
            <v>Bras de réfracteur compensé Concentric HP - unité droite</v>
          </cell>
          <cell r="B1675" t="str">
            <v>DOMS</v>
          </cell>
          <cell r="C1675">
            <v>40025</v>
          </cell>
          <cell r="D1675">
            <v>1208014</v>
          </cell>
          <cell r="E1675" t="str">
            <v>8108-8003-01</v>
          </cell>
          <cell r="F1675" t="str">
            <v>Bras de réfracteur compensé Concentric HP - unité droite</v>
          </cell>
          <cell r="G1675">
            <v>870.19</v>
          </cell>
          <cell r="H1675">
            <v>1536.5025000000001</v>
          </cell>
          <cell r="I1675">
            <v>0.15</v>
          </cell>
          <cell r="J1675">
            <v>1306.0271250000001</v>
          </cell>
          <cell r="K1675">
            <v>435.83712500000001</v>
          </cell>
          <cell r="L1675">
            <v>0.50085283099093303</v>
          </cell>
          <cell r="M1675">
            <v>1567.2325499999999</v>
          </cell>
        </row>
        <row r="1676">
          <cell r="A1676" t="str">
            <v>Bras de réfracteur compensé Concentric HP - unité gauche</v>
          </cell>
          <cell r="B1676" t="str">
            <v>DOMS</v>
          </cell>
          <cell r="C1676">
            <v>38979</v>
          </cell>
          <cell r="D1676">
            <v>1258114</v>
          </cell>
          <cell r="E1676" t="str">
            <v>8108-8004-00</v>
          </cell>
          <cell r="F1676" t="str">
            <v>Bras de réfracteur compensé Concentric HP - unité gauche</v>
          </cell>
          <cell r="G1676">
            <v>870.19</v>
          </cell>
          <cell r="H1676">
            <v>1536.5025000000001</v>
          </cell>
          <cell r="I1676">
            <v>0.15</v>
          </cell>
          <cell r="J1676">
            <v>1306.0271250000001</v>
          </cell>
          <cell r="K1676">
            <v>435.83712500000001</v>
          </cell>
          <cell r="L1676">
            <v>0.50085283099093303</v>
          </cell>
          <cell r="M1676">
            <v>1567.2325499999999</v>
          </cell>
        </row>
        <row r="1677">
          <cell r="A1677" t="str">
            <v>Bras de réfracteur motorisé Concentric HP - unité droite</v>
          </cell>
          <cell r="B1677" t="str">
            <v>DOMS</v>
          </cell>
          <cell r="C1677">
            <v>41289</v>
          </cell>
          <cell r="D1677">
            <v>1208914</v>
          </cell>
          <cell r="E1677" t="str">
            <v>8223-8000-03</v>
          </cell>
          <cell r="F1677" t="str">
            <v>Bras de réfracteur motorisé Concentric HP - unité droite</v>
          </cell>
          <cell r="G1677">
            <v>1141.8800000000001</v>
          </cell>
          <cell r="H1677">
            <v>2016.2249999999999</v>
          </cell>
          <cell r="I1677">
            <v>0.15</v>
          </cell>
          <cell r="J1677">
            <v>1713.79125</v>
          </cell>
          <cell r="K1677">
            <v>571.91124999999988</v>
          </cell>
          <cell r="L1677">
            <v>0.50085057098819474</v>
          </cell>
          <cell r="M1677">
            <v>2056.5495000000001</v>
          </cell>
        </row>
        <row r="1678">
          <cell r="A1678" t="str">
            <v>Bras de réfracteur motorisé Concentric HP - unité gauche</v>
          </cell>
          <cell r="B1678" t="str">
            <v>DOMS</v>
          </cell>
          <cell r="C1678">
            <v>39598</v>
          </cell>
          <cell r="D1678">
            <v>1258814</v>
          </cell>
          <cell r="E1678" t="str">
            <v>8108-8004-01</v>
          </cell>
          <cell r="F1678" t="str">
            <v>Bras de réfracteur motorisé Concentric HP - unité gauche</v>
          </cell>
          <cell r="G1678">
            <v>1141.8800000000001</v>
          </cell>
          <cell r="H1678">
            <v>2016.2249999999999</v>
          </cell>
          <cell r="I1678">
            <v>0.15</v>
          </cell>
          <cell r="J1678">
            <v>1713.79125</v>
          </cell>
          <cell r="K1678">
            <v>571.91124999999988</v>
          </cell>
          <cell r="L1678">
            <v>0.50085057098819474</v>
          </cell>
          <cell r="M1678">
            <v>2056.5495000000001</v>
          </cell>
        </row>
        <row r="1679">
          <cell r="A1679" t="str">
            <v>Support avec chargeur Heine</v>
          </cell>
          <cell r="B1679" t="str">
            <v>DOMS</v>
          </cell>
          <cell r="C1679">
            <v>38593</v>
          </cell>
          <cell r="D1679">
            <v>1308420</v>
          </cell>
          <cell r="E1679" t="str">
            <v>8108-8000-69</v>
          </cell>
          <cell r="F1679" t="str">
            <v>Support avec chargeur Heine</v>
          </cell>
          <cell r="G1679">
            <v>300.3</v>
          </cell>
          <cell r="H1679">
            <v>530.24399999999991</v>
          </cell>
          <cell r="I1679">
            <v>0.15</v>
          </cell>
          <cell r="J1679">
            <v>450.70739999999995</v>
          </cell>
          <cell r="K1679">
            <v>150.40739999999994</v>
          </cell>
          <cell r="L1679">
            <v>0.50085714285714267</v>
          </cell>
          <cell r="M1679">
            <v>540.84887999999989</v>
          </cell>
        </row>
        <row r="1680">
          <cell r="A1680" t="str">
            <v>Extension bureau par 100 mm RAL 9006 ou RAL 9010</v>
          </cell>
          <cell r="B1680" t="str">
            <v>DOMS</v>
          </cell>
          <cell r="C1680">
            <v>39692</v>
          </cell>
          <cell r="D1680">
            <v>1390220</v>
          </cell>
          <cell r="E1680" t="str">
            <v>8108-8000-78</v>
          </cell>
          <cell r="F1680" t="str">
            <v>Extension bureau par 100 mm RAL 9006 ou RAL 9010</v>
          </cell>
          <cell r="G1680">
            <v>34.65</v>
          </cell>
          <cell r="H1680">
            <v>61.182000000000002</v>
          </cell>
          <cell r="I1680">
            <v>0.15</v>
          </cell>
          <cell r="J1680">
            <v>52.0047</v>
          </cell>
          <cell r="K1680">
            <v>17.354700000000001</v>
          </cell>
          <cell r="L1680">
            <v>0.50085714285714289</v>
          </cell>
          <cell r="M1680">
            <v>62.405639999999998</v>
          </cell>
        </row>
        <row r="1681">
          <cell r="A1681" t="str">
            <v>Jeu de 2 pieds pour le bureau Concentric HP ou excite</v>
          </cell>
          <cell r="B1681" t="str">
            <v>DOMS</v>
          </cell>
          <cell r="C1681">
            <v>39692</v>
          </cell>
          <cell r="D1681">
            <v>1223214</v>
          </cell>
          <cell r="E1681" t="str">
            <v>8108-8003-04</v>
          </cell>
          <cell r="F1681" t="str">
            <v>Jeu de 2 pieds pour le bureau Concentric HP ou excite</v>
          </cell>
          <cell r="G1681">
            <v>155.93</v>
          </cell>
          <cell r="H1681">
            <v>275.31900000000002</v>
          </cell>
          <cell r="I1681">
            <v>0.15</v>
          </cell>
          <cell r="J1681">
            <v>234.02115000000001</v>
          </cell>
          <cell r="K1681">
            <v>78.091149999999999</v>
          </cell>
          <cell r="L1681">
            <v>0.50080901686654267</v>
          </cell>
          <cell r="M1681">
            <v>280.82538</v>
          </cell>
        </row>
        <row r="1682">
          <cell r="A1682" t="str">
            <v>Supplément pour Container HP en Hêtre</v>
          </cell>
          <cell r="B1682" t="str">
            <v>DOMS</v>
          </cell>
          <cell r="C1682">
            <v>38754</v>
          </cell>
          <cell r="D1682">
            <v>1297920</v>
          </cell>
          <cell r="E1682" t="str">
            <v>8108-8004-02</v>
          </cell>
          <cell r="F1682" t="str">
            <v>Supplément pour Container HP en Hêtre</v>
          </cell>
          <cell r="G1682">
            <v>62.21</v>
          </cell>
          <cell r="H1682">
            <v>109.84950000000001</v>
          </cell>
          <cell r="I1682">
            <v>0.15</v>
          </cell>
          <cell r="J1682">
            <v>93.372075000000009</v>
          </cell>
          <cell r="K1682">
            <v>31.162075000000009</v>
          </cell>
          <cell r="L1682">
            <v>0.5009174570004824</v>
          </cell>
          <cell r="M1682">
            <v>112.04649000000001</v>
          </cell>
        </row>
        <row r="1683">
          <cell r="A1683" t="str">
            <v>Supplément pour Container HP en Bois - (Erable, bouleau, chêne ou merisier)</v>
          </cell>
          <cell r="B1683" t="str">
            <v>DOMS</v>
          </cell>
          <cell r="C1683">
            <v>38754</v>
          </cell>
          <cell r="D1683">
            <v>1298920</v>
          </cell>
          <cell r="F1683" t="str">
            <v>Supplément pour Container HP en Bois - (Erable, bouleau, chêne ou merisier)</v>
          </cell>
          <cell r="G1683">
            <v>84.974999999999994</v>
          </cell>
          <cell r="H1683">
            <v>152.95499999999998</v>
          </cell>
          <cell r="I1683">
            <v>0.15</v>
          </cell>
          <cell r="J1683">
            <v>130.01174999999998</v>
          </cell>
          <cell r="K1683">
            <v>45.036749999999984</v>
          </cell>
          <cell r="L1683">
            <v>0.5299999999999998</v>
          </cell>
          <cell r="M1683">
            <v>156.01409999999996</v>
          </cell>
        </row>
        <row r="1684">
          <cell r="A1684" t="str">
            <v>Supplément pour bureau HP en Bois - (Erable, bouleau, chêne ou merisier)</v>
          </cell>
          <cell r="B1684" t="str">
            <v>DOMS</v>
          </cell>
          <cell r="C1684">
            <v>38754</v>
          </cell>
          <cell r="D1684" t="str">
            <v>1297320B</v>
          </cell>
          <cell r="F1684" t="str">
            <v>Supplément pour bureau HP en Bois - (Erable, bouleau, chêne ou merisier)</v>
          </cell>
          <cell r="G1684">
            <v>127.46250000000001</v>
          </cell>
          <cell r="H1684">
            <v>229.4325</v>
          </cell>
          <cell r="I1684">
            <v>0.15</v>
          </cell>
          <cell r="J1684">
            <v>195.01762500000001</v>
          </cell>
          <cell r="K1684">
            <v>67.555125000000004</v>
          </cell>
          <cell r="L1684">
            <v>0.53</v>
          </cell>
          <cell r="M1684">
            <v>234.02115000000001</v>
          </cell>
        </row>
        <row r="1685">
          <cell r="A1685" t="str">
            <v>Supplément pour Plateau 440 mm et passage 220V</v>
          </cell>
          <cell r="B1685" t="str">
            <v>DOMS</v>
          </cell>
          <cell r="C1685">
            <v>41689</v>
          </cell>
          <cell r="D1685">
            <v>1203920</v>
          </cell>
          <cell r="E1685" t="str">
            <v>8108-8000-40</v>
          </cell>
          <cell r="F1685" t="str">
            <v>Supplément pour Plateau 440 mm et passage 220V</v>
          </cell>
          <cell r="G1685">
            <v>63</v>
          </cell>
          <cell r="H1685">
            <v>111.24</v>
          </cell>
          <cell r="I1685">
            <v>0.15</v>
          </cell>
          <cell r="J1685">
            <v>94.554000000000002</v>
          </cell>
          <cell r="K1685">
            <v>31.554000000000002</v>
          </cell>
          <cell r="L1685">
            <v>0.50085714285714289</v>
          </cell>
          <cell r="M1685">
            <v>113.4648</v>
          </cell>
        </row>
        <row r="1686">
          <cell r="H1686">
            <v>0</v>
          </cell>
        </row>
        <row r="1687">
          <cell r="A1687" t="str">
            <v>Unité Telecentric 2 instruments couleur standard RAL 9006 avec siège patient Centric 100</v>
          </cell>
          <cell r="B1687" t="str">
            <v>DOMS</v>
          </cell>
          <cell r="C1687">
            <v>38754</v>
          </cell>
          <cell r="D1687">
            <v>1300220</v>
          </cell>
          <cell r="E1687" t="str">
            <v>8108-0005-00</v>
          </cell>
          <cell r="F1687" t="str">
            <v>Unité Telecentric 2 instruments couleur standard RAL 9006 avec siège patient Centric 100</v>
          </cell>
          <cell r="G1687">
            <v>5979.49</v>
          </cell>
          <cell r="H1687">
            <v>10558.066500000001</v>
          </cell>
          <cell r="I1687">
            <v>0.15</v>
          </cell>
          <cell r="J1687">
            <v>8974.3565250000011</v>
          </cell>
          <cell r="K1687">
            <v>2994.8665250000013</v>
          </cell>
          <cell r="L1687">
            <v>0.50085651535498865</v>
          </cell>
          <cell r="M1687">
            <v>10769.227830000002</v>
          </cell>
        </row>
        <row r="1688">
          <cell r="A1688" t="str">
            <v xml:space="preserve">Colonne </v>
          </cell>
          <cell r="B1688" t="str">
            <v>DOMS</v>
          </cell>
          <cell r="C1688">
            <v>38754</v>
          </cell>
          <cell r="D1688">
            <v>1312014</v>
          </cell>
          <cell r="E1688" t="str">
            <v>8108-8000-74</v>
          </cell>
          <cell r="F1688" t="str">
            <v xml:space="preserve">Colonne </v>
          </cell>
          <cell r="G1688">
            <v>340.99</v>
          </cell>
          <cell r="H1688">
            <v>602.0865</v>
          </cell>
          <cell r="I1688">
            <v>0.15</v>
          </cell>
          <cell r="J1688">
            <v>511.77352500000001</v>
          </cell>
          <cell r="K1688">
            <v>170.783525</v>
          </cell>
          <cell r="L1688">
            <v>0.50084613918296728</v>
          </cell>
          <cell r="M1688">
            <v>614.12823000000003</v>
          </cell>
        </row>
        <row r="1689">
          <cell r="A1689" t="str">
            <v>Bras de réfracteur manuel avec poignée - Unité droite</v>
          </cell>
          <cell r="B1689" t="str">
            <v>DOMS</v>
          </cell>
          <cell r="C1689">
            <v>38754</v>
          </cell>
          <cell r="D1689">
            <v>1309114</v>
          </cell>
          <cell r="E1689" t="str">
            <v>8108-8000-71</v>
          </cell>
          <cell r="F1689" t="str">
            <v>Bras de réfracteur manuel avec poignée - Unité droite</v>
          </cell>
          <cell r="G1689">
            <v>584.33000000000004</v>
          </cell>
          <cell r="H1689">
            <v>1031.7510000000002</v>
          </cell>
          <cell r="I1689">
            <v>0.15</v>
          </cell>
          <cell r="J1689">
            <v>876.9883500000002</v>
          </cell>
          <cell r="K1689">
            <v>292.65835000000015</v>
          </cell>
          <cell r="L1689">
            <v>0.50084430030975668</v>
          </cell>
          <cell r="M1689">
            <v>1052.3860200000001</v>
          </cell>
        </row>
        <row r="1690">
          <cell r="A1690" t="str">
            <v>Bras de réfracteur manuel avec poignée - Unité gauche</v>
          </cell>
          <cell r="B1690" t="str">
            <v>DOMS</v>
          </cell>
          <cell r="D1690">
            <v>1339114</v>
          </cell>
          <cell r="F1690" t="str">
            <v>Bras de réfracteur manuel avec poignée - Unité gauche</v>
          </cell>
          <cell r="G1690">
            <v>573.19500000000005</v>
          </cell>
          <cell r="H1690">
            <v>1031.7510000000002</v>
          </cell>
          <cell r="I1690">
            <v>0.15</v>
          </cell>
          <cell r="J1690">
            <v>876.9883500000002</v>
          </cell>
          <cell r="K1690">
            <v>303.79335000000015</v>
          </cell>
          <cell r="L1690">
            <v>0.53000000000000025</v>
          </cell>
          <cell r="M1690">
            <v>1052.3860200000001</v>
          </cell>
        </row>
        <row r="1691">
          <cell r="A1691" t="str">
            <v>Bras de réfracteur motorisé pour unité droite</v>
          </cell>
          <cell r="B1691" t="str">
            <v>DOMS</v>
          </cell>
          <cell r="C1691">
            <v>39387</v>
          </cell>
          <cell r="D1691">
            <v>1309614</v>
          </cell>
          <cell r="E1691" t="str">
            <v>8108-8000-72</v>
          </cell>
          <cell r="F1691" t="str">
            <v>Bras de réfracteur motorisé pour unité droite</v>
          </cell>
          <cell r="G1691">
            <v>982.01</v>
          </cell>
          <cell r="H1691">
            <v>1733.9535000000001</v>
          </cell>
          <cell r="I1691">
            <v>0.15</v>
          </cell>
          <cell r="J1691">
            <v>1473.860475</v>
          </cell>
          <cell r="K1691">
            <v>491.85047499999996</v>
          </cell>
          <cell r="L1691">
            <v>0.50086096373764011</v>
          </cell>
          <cell r="M1691">
            <v>1768.63257</v>
          </cell>
        </row>
        <row r="1692">
          <cell r="A1692" t="str">
            <v>Dispositif d'inclinaison physiologique de réfracteur</v>
          </cell>
          <cell r="B1692" t="str">
            <v>DOMS</v>
          </cell>
          <cell r="C1692">
            <v>38754</v>
          </cell>
          <cell r="D1692">
            <v>1395120</v>
          </cell>
          <cell r="E1692" t="str">
            <v>8108-8000-82</v>
          </cell>
          <cell r="F1692" t="str">
            <v>Dispositif d'inclinaison physiologique de réfracteur</v>
          </cell>
          <cell r="G1692">
            <v>433.13</v>
          </cell>
          <cell r="H1692">
            <v>764.77500000000009</v>
          </cell>
          <cell r="I1692">
            <v>0.15</v>
          </cell>
          <cell r="J1692">
            <v>650.05875000000003</v>
          </cell>
          <cell r="K1692">
            <v>216.92875000000004</v>
          </cell>
          <cell r="L1692">
            <v>0.50083981714496806</v>
          </cell>
          <cell r="M1692">
            <v>780.07050000000004</v>
          </cell>
        </row>
        <row r="1693">
          <cell r="A1693" t="str">
            <v xml:space="preserve">Compartiment instrument à main allumage automatique </v>
          </cell>
          <cell r="B1693" t="str">
            <v>DOMS</v>
          </cell>
          <cell r="C1693">
            <v>38226</v>
          </cell>
          <cell r="D1693">
            <v>1308320</v>
          </cell>
          <cell r="E1693" t="str">
            <v>8108-8000-68</v>
          </cell>
          <cell r="F1693" t="str">
            <v xml:space="preserve">Compartiment instrument à main allumage automatique </v>
          </cell>
          <cell r="G1693">
            <v>398.48</v>
          </cell>
          <cell r="H1693">
            <v>703.59300000000007</v>
          </cell>
          <cell r="I1693">
            <v>0.15</v>
          </cell>
          <cell r="J1693">
            <v>598.05405000000007</v>
          </cell>
          <cell r="K1693">
            <v>199.57405000000006</v>
          </cell>
          <cell r="L1693">
            <v>0.50083831058020489</v>
          </cell>
          <cell r="M1693">
            <v>717.66486000000009</v>
          </cell>
        </row>
        <row r="1694">
          <cell r="A1694" t="str">
            <v>Compartiment instrument à main allumage automatique - Unité gauche</v>
          </cell>
          <cell r="B1694" t="str">
            <v>DOMS</v>
          </cell>
          <cell r="C1694">
            <v>38226</v>
          </cell>
          <cell r="D1694">
            <v>1338320</v>
          </cell>
          <cell r="F1694" t="str">
            <v>Compartiment instrument à main allumage automatique - Unité gauche</v>
          </cell>
          <cell r="G1694">
            <v>390.88499999999999</v>
          </cell>
          <cell r="H1694">
            <v>703.59300000000007</v>
          </cell>
          <cell r="I1694">
            <v>0.15</v>
          </cell>
          <cell r="J1694">
            <v>598.05405000000007</v>
          </cell>
          <cell r="K1694">
            <v>207.16905000000008</v>
          </cell>
          <cell r="L1694">
            <v>0.53000000000000025</v>
          </cell>
          <cell r="M1694">
            <v>717.66486000000009</v>
          </cell>
        </row>
        <row r="1695">
          <cell r="A1695" t="str">
            <v>Bureau 1200 mm - arrondie en hêtre multiplex - Unité droite</v>
          </cell>
          <cell r="B1695" t="str">
            <v>DOMS</v>
          </cell>
          <cell r="C1695">
            <v>38226</v>
          </cell>
          <cell r="D1695">
            <v>1311320</v>
          </cell>
          <cell r="E1695" t="str">
            <v>8108-8000-73</v>
          </cell>
          <cell r="F1695" t="str">
            <v>Bureau 1200 mm - arrondie en hêtre multiplex - Unité droite</v>
          </cell>
          <cell r="G1695">
            <v>452.03</v>
          </cell>
          <cell r="H1695">
            <v>798.14700000000005</v>
          </cell>
          <cell r="I1695">
            <v>0.15</v>
          </cell>
          <cell r="J1695">
            <v>678.42495000000008</v>
          </cell>
          <cell r="K1695">
            <v>226.39495000000011</v>
          </cell>
          <cell r="L1695">
            <v>0.50084054155697655</v>
          </cell>
          <cell r="M1695">
            <v>814.10994000000005</v>
          </cell>
        </row>
        <row r="1696">
          <cell r="A1696" t="str">
            <v>Bureau 1200 mm - arrondie en hêtre multiplex - Unité gauche</v>
          </cell>
          <cell r="B1696" t="str">
            <v>DOMS</v>
          </cell>
          <cell r="C1696">
            <v>38226</v>
          </cell>
          <cell r="D1696">
            <v>1341320</v>
          </cell>
          <cell r="F1696" t="str">
            <v>Bureau 1200 mm - arrondie en hêtre multiplex - Unité gauche</v>
          </cell>
          <cell r="G1696">
            <v>443.41500000000002</v>
          </cell>
          <cell r="H1696">
            <v>798.14700000000005</v>
          </cell>
          <cell r="I1696">
            <v>0.15</v>
          </cell>
          <cell r="J1696">
            <v>678.42495000000008</v>
          </cell>
          <cell r="K1696">
            <v>235.00995000000006</v>
          </cell>
          <cell r="L1696">
            <v>0.53000000000000014</v>
          </cell>
          <cell r="M1696">
            <v>814.10994000000005</v>
          </cell>
        </row>
        <row r="1697">
          <cell r="A1697" t="str">
            <v>Pied de bureau</v>
          </cell>
          <cell r="B1697" t="str">
            <v>DOMS</v>
          </cell>
          <cell r="C1697">
            <v>38226</v>
          </cell>
          <cell r="D1697">
            <v>1313114</v>
          </cell>
          <cell r="E1697" t="str">
            <v>8108-8000-76</v>
          </cell>
          <cell r="F1697" t="str">
            <v>Pied de bureau</v>
          </cell>
          <cell r="G1697">
            <v>114.98</v>
          </cell>
          <cell r="H1697">
            <v>203.01300000000001</v>
          </cell>
          <cell r="I1697">
            <v>0.15</v>
          </cell>
          <cell r="J1697">
            <v>172.56104999999999</v>
          </cell>
          <cell r="K1697">
            <v>57.581049999999991</v>
          </cell>
          <cell r="L1697">
            <v>0.50079187684814741</v>
          </cell>
          <cell r="M1697">
            <v>207.07325999999998</v>
          </cell>
        </row>
        <row r="1698">
          <cell r="A1698" t="str">
            <v>Container sur roulettes 3 tiroirs - RAL 9006 - L470 H660 P570</v>
          </cell>
          <cell r="B1698" t="str">
            <v>DOMS</v>
          </cell>
          <cell r="C1698">
            <v>38754</v>
          </cell>
          <cell r="D1698">
            <v>1350125</v>
          </cell>
          <cell r="E1698" t="str">
            <v>8108-8000-77</v>
          </cell>
          <cell r="F1698" t="str">
            <v>Container sur roulettes 3 tiroirs - RAL 9006 - L470 H660 P570</v>
          </cell>
          <cell r="G1698">
            <v>484.31</v>
          </cell>
          <cell r="H1698">
            <v>855.15750000000003</v>
          </cell>
          <cell r="I1698">
            <v>0.15</v>
          </cell>
          <cell r="J1698">
            <v>726.88387499999999</v>
          </cell>
          <cell r="K1698">
            <v>242.57387499999999</v>
          </cell>
          <cell r="L1698">
            <v>0.50086489025624081</v>
          </cell>
          <cell r="M1698">
            <v>872.26064999999994</v>
          </cell>
        </row>
        <row r="1699">
          <cell r="A1699" t="str">
            <v>Console de cde 16 position (siège,réfracteur,rideaux,lumière ambiante, etc….)</v>
          </cell>
          <cell r="B1699" t="str">
            <v>DOMS</v>
          </cell>
          <cell r="D1699">
            <v>1392420</v>
          </cell>
          <cell r="F1699" t="str">
            <v>Console de cde 16 position (siège,réfracteur,rideaux,lumière ambiante, etc….)</v>
          </cell>
          <cell r="G1699">
            <v>316.72500000000002</v>
          </cell>
          <cell r="H1699">
            <v>570.10500000000002</v>
          </cell>
          <cell r="I1699">
            <v>0.15</v>
          </cell>
          <cell r="J1699">
            <v>484.58924999999999</v>
          </cell>
          <cell r="K1699">
            <v>167.86424999999997</v>
          </cell>
          <cell r="L1699">
            <v>0.52999999999999992</v>
          </cell>
          <cell r="M1699">
            <v>581.50709999999992</v>
          </cell>
        </row>
        <row r="1700">
          <cell r="A1700" t="str">
            <v>Console murale electrique pour connexion simplifiée</v>
          </cell>
          <cell r="B1700" t="str">
            <v>DOMS</v>
          </cell>
          <cell r="C1700">
            <v>38226</v>
          </cell>
          <cell r="D1700">
            <v>1392520</v>
          </cell>
          <cell r="F1700" t="str">
            <v>Console murale electrique pour connexion simplifiée</v>
          </cell>
          <cell r="G1700">
            <v>387.79500000000002</v>
          </cell>
          <cell r="H1700">
            <v>698.03100000000006</v>
          </cell>
          <cell r="I1700">
            <v>0.15</v>
          </cell>
          <cell r="J1700">
            <v>593.32635000000005</v>
          </cell>
          <cell r="K1700">
            <v>205.53135000000003</v>
          </cell>
          <cell r="L1700">
            <v>0.53</v>
          </cell>
          <cell r="M1700">
            <v>711.99162000000001</v>
          </cell>
        </row>
        <row r="1701">
          <cell r="A1701" t="str">
            <v>Rangement pour 1 instrument à main pour unité droite couleur standard RAL 9006</v>
          </cell>
          <cell r="B1701" t="str">
            <v>DOMS</v>
          </cell>
          <cell r="D1701">
            <v>1308414</v>
          </cell>
          <cell r="F1701" t="str">
            <v>Rangement pour 1 instrument à main pour unité droite couleur standard RAL 9006</v>
          </cell>
          <cell r="G1701">
            <v>432.6</v>
          </cell>
          <cell r="H1701">
            <v>778.68000000000006</v>
          </cell>
          <cell r="I1701">
            <v>0.15</v>
          </cell>
          <cell r="J1701">
            <v>661.87800000000004</v>
          </cell>
          <cell r="K1701">
            <v>229.27800000000002</v>
          </cell>
          <cell r="L1701">
            <v>0.53</v>
          </cell>
          <cell r="M1701">
            <v>794.25360000000001</v>
          </cell>
        </row>
        <row r="1702">
          <cell r="A1702" t="str">
            <v>Supplément pour 1 instrument à main supplémentaire</v>
          </cell>
          <cell r="B1702" t="str">
            <v>DOMS</v>
          </cell>
          <cell r="D1702">
            <v>1391020</v>
          </cell>
          <cell r="F1702" t="str">
            <v>Supplément pour 1 instrument à main supplémentaire</v>
          </cell>
          <cell r="G1702">
            <v>119.7375</v>
          </cell>
          <cell r="H1702">
            <v>215.5275</v>
          </cell>
          <cell r="I1702">
            <v>0.15</v>
          </cell>
          <cell r="J1702">
            <v>183.198375</v>
          </cell>
          <cell r="K1702">
            <v>63.460875000000001</v>
          </cell>
          <cell r="L1702">
            <v>0.53</v>
          </cell>
          <cell r="M1702">
            <v>219.83804999999998</v>
          </cell>
        </row>
        <row r="1703">
          <cell r="A1703" t="str">
            <v>Support d'ophtalmoscope indirect avec mise en tension automatique</v>
          </cell>
          <cell r="B1703" t="str">
            <v>DOMS</v>
          </cell>
          <cell r="D1703">
            <v>1391920</v>
          </cell>
          <cell r="F1703" t="str">
            <v>Support d'ophtalmoscope indirect avec mise en tension automatique</v>
          </cell>
          <cell r="G1703">
            <v>119.7375</v>
          </cell>
          <cell r="H1703">
            <v>215.5275</v>
          </cell>
          <cell r="I1703">
            <v>0.15</v>
          </cell>
          <cell r="J1703">
            <v>183.198375</v>
          </cell>
          <cell r="K1703">
            <v>63.460875000000001</v>
          </cell>
          <cell r="L1703">
            <v>0.53</v>
          </cell>
          <cell r="M1703">
            <v>219.83804999999998</v>
          </cell>
        </row>
        <row r="1704">
          <cell r="A1704" t="str">
            <v>Bras de réfracteur motorisé pour unité gauche</v>
          </cell>
          <cell r="B1704" t="str">
            <v>DOMS</v>
          </cell>
          <cell r="D1704">
            <v>1339614</v>
          </cell>
          <cell r="F1704" t="str">
            <v>Bras de réfracteur motorisé pour unité gauche</v>
          </cell>
          <cell r="G1704">
            <v>963.3075</v>
          </cell>
          <cell r="H1704">
            <v>1733.9535000000001</v>
          </cell>
          <cell r="I1704">
            <v>0.15</v>
          </cell>
          <cell r="J1704">
            <v>1473.860475</v>
          </cell>
          <cell r="K1704">
            <v>510.55297499999995</v>
          </cell>
          <cell r="L1704">
            <v>0.52999999999999992</v>
          </cell>
          <cell r="M1704">
            <v>1768.63257</v>
          </cell>
        </row>
        <row r="1705">
          <cell r="A1705" t="str">
            <v>Jeu de 2 pieds pour bureau - Télécentric</v>
          </cell>
          <cell r="B1705" t="str">
            <v>DOMS</v>
          </cell>
          <cell r="C1705">
            <v>38750</v>
          </cell>
          <cell r="D1705">
            <v>1323214</v>
          </cell>
          <cell r="E1705" t="str">
            <v>8108-8005-00</v>
          </cell>
          <cell r="F1705" t="str">
            <v>Jeu de 2 pieds pour bureau - Télécentric</v>
          </cell>
          <cell r="G1705">
            <v>155.93</v>
          </cell>
          <cell r="H1705">
            <v>275.31900000000002</v>
          </cell>
          <cell r="I1705">
            <v>0.15</v>
          </cell>
          <cell r="J1705">
            <v>234.02115000000001</v>
          </cell>
          <cell r="K1705">
            <v>78.091149999999999</v>
          </cell>
          <cell r="L1705">
            <v>0.50080901686654267</v>
          </cell>
          <cell r="M1705">
            <v>280.82538</v>
          </cell>
        </row>
        <row r="1706">
          <cell r="A1706" t="str">
            <v>Boite murale d'alimentation electrique</v>
          </cell>
          <cell r="B1706" t="str">
            <v>DOMS</v>
          </cell>
          <cell r="C1706">
            <v>41689</v>
          </cell>
          <cell r="D1706">
            <v>1392620</v>
          </cell>
          <cell r="F1706" t="str">
            <v>Boite murale d'alimentation electrique</v>
          </cell>
          <cell r="G1706">
            <v>115.10250000000001</v>
          </cell>
          <cell r="H1706">
            <v>207.18450000000001</v>
          </cell>
          <cell r="I1706">
            <v>0.15</v>
          </cell>
          <cell r="J1706">
            <v>176.10682500000001</v>
          </cell>
          <cell r="K1706">
            <v>61.004325000000009</v>
          </cell>
          <cell r="L1706">
            <v>0.53</v>
          </cell>
          <cell r="M1706">
            <v>211.32819000000001</v>
          </cell>
        </row>
        <row r="1707">
          <cell r="A1707" t="str">
            <v>Container sur roulettes 3 tiroirs - RAL 9006 - L430 H705 P600</v>
          </cell>
          <cell r="B1707" t="str">
            <v>DOMS</v>
          </cell>
          <cell r="D1707">
            <v>1390325</v>
          </cell>
          <cell r="F1707" t="str">
            <v>Container sur roulettes 3 tiroirs - RAL 9006 - L430 H705 P600</v>
          </cell>
          <cell r="G1707">
            <v>513.71249999999998</v>
          </cell>
          <cell r="H1707">
            <v>924.6825</v>
          </cell>
          <cell r="I1707">
            <v>0.15</v>
          </cell>
          <cell r="J1707">
            <v>785.98012500000004</v>
          </cell>
          <cell r="K1707">
            <v>272.26762500000007</v>
          </cell>
          <cell r="L1707">
            <v>0.53000000000000014</v>
          </cell>
          <cell r="M1707">
            <v>943.17615000000001</v>
          </cell>
        </row>
        <row r="1708">
          <cell r="H1708">
            <v>0</v>
          </cell>
        </row>
        <row r="1709">
          <cell r="A1709" t="str">
            <v>Unité Telecentric R 2 instruments élévation électrique sans siège patient - couleur standard RAL 9006 - Unité Droite</v>
          </cell>
          <cell r="B1709" t="str">
            <v>DOMS</v>
          </cell>
          <cell r="D1709">
            <v>1340120</v>
          </cell>
          <cell r="F1709" t="str">
            <v>Unité Telecentric R 2 instruments élévation électrique sans siège patient - couleur standard RAL 9006 - Unité Droite</v>
          </cell>
          <cell r="G1709">
            <v>7246.05</v>
          </cell>
          <cell r="H1709">
            <v>13042.89</v>
          </cell>
          <cell r="I1709">
            <v>0.15</v>
          </cell>
          <cell r="J1709">
            <v>11086.4565</v>
          </cell>
          <cell r="K1709">
            <v>3840.4065000000001</v>
          </cell>
          <cell r="L1709">
            <v>0.53</v>
          </cell>
          <cell r="M1709">
            <v>13303.747799999999</v>
          </cell>
        </row>
        <row r="1710">
          <cell r="A1710" t="str">
            <v>Bureau 1600 x 800 mm - couleur standard RAL 9006 - unité droite</v>
          </cell>
          <cell r="B1710" t="str">
            <v>DOMS</v>
          </cell>
          <cell r="D1710">
            <v>1340720</v>
          </cell>
          <cell r="F1710" t="str">
            <v>Bureau 1600 x 800 mm - couleur standard RAL 9006 - unité droite</v>
          </cell>
          <cell r="G1710">
            <v>506.76</v>
          </cell>
          <cell r="H1710">
            <v>912.16800000000001</v>
          </cell>
          <cell r="I1710">
            <v>0.15</v>
          </cell>
          <cell r="J1710">
            <v>775.34280000000001</v>
          </cell>
          <cell r="K1710">
            <v>268.58280000000002</v>
          </cell>
          <cell r="L1710">
            <v>0.53</v>
          </cell>
          <cell r="M1710">
            <v>930.41135999999995</v>
          </cell>
        </row>
        <row r="1711">
          <cell r="A1711" t="str">
            <v>Colonne support double pour projecteur et réfracteur - unité droite</v>
          </cell>
          <cell r="B1711" t="str">
            <v>DOMS</v>
          </cell>
          <cell r="D1711">
            <v>1340514</v>
          </cell>
          <cell r="F1711" t="str">
            <v>Colonne support double pour projecteur et réfracteur - unité droite</v>
          </cell>
          <cell r="G1711">
            <v>478.95</v>
          </cell>
          <cell r="H1711">
            <v>862.11</v>
          </cell>
          <cell r="I1711">
            <v>0.15</v>
          </cell>
          <cell r="J1711">
            <v>732.79349999999999</v>
          </cell>
          <cell r="K1711">
            <v>253.84350000000001</v>
          </cell>
          <cell r="L1711">
            <v>0.53</v>
          </cell>
          <cell r="M1711">
            <v>879.35219999999993</v>
          </cell>
        </row>
        <row r="1712">
          <cell r="A1712" t="str">
            <v>Colonne support double pour projecteur et réfracteur avec inclinaison - unité droite</v>
          </cell>
          <cell r="B1712" t="str">
            <v>DOMS</v>
          </cell>
          <cell r="D1712">
            <v>1341514</v>
          </cell>
          <cell r="F1712" t="str">
            <v>Colonne support double pour projecteur et réfracteur avec inclinaison - unité droite</v>
          </cell>
          <cell r="G1712">
            <v>478.95</v>
          </cell>
          <cell r="H1712">
            <v>862.11</v>
          </cell>
          <cell r="I1712">
            <v>0.15</v>
          </cell>
          <cell r="J1712">
            <v>732.79349999999999</v>
          </cell>
          <cell r="K1712">
            <v>253.84350000000001</v>
          </cell>
          <cell r="L1712">
            <v>0.53</v>
          </cell>
          <cell r="M1712">
            <v>879.35219999999993</v>
          </cell>
        </row>
        <row r="1713">
          <cell r="A1713" t="str">
            <v>Inclinaison physiologique pour bras de réfracteur</v>
          </cell>
          <cell r="B1713" t="str">
            <v>DOMS</v>
          </cell>
          <cell r="D1713">
            <v>1341520</v>
          </cell>
          <cell r="F1713" t="str">
            <v>Inclinaison physiologique pour bras de réfracteur</v>
          </cell>
          <cell r="G1713">
            <v>424.875</v>
          </cell>
          <cell r="H1713">
            <v>764.77500000000009</v>
          </cell>
          <cell r="I1713">
            <v>0.15</v>
          </cell>
          <cell r="J1713">
            <v>650.05875000000003</v>
          </cell>
          <cell r="K1713">
            <v>225.18375000000003</v>
          </cell>
          <cell r="L1713">
            <v>0.53</v>
          </cell>
          <cell r="M1713">
            <v>780.07050000000004</v>
          </cell>
        </row>
        <row r="1714">
          <cell r="A1714" t="str">
            <v>Support de lunette patient</v>
          </cell>
          <cell r="B1714" t="str">
            <v>DOMS</v>
          </cell>
          <cell r="D1714">
            <v>1323010</v>
          </cell>
          <cell r="F1714" t="str">
            <v>Support de lunette patient</v>
          </cell>
          <cell r="G1714">
            <v>98.107500000000002</v>
          </cell>
          <cell r="H1714">
            <v>176.59350000000001</v>
          </cell>
          <cell r="I1714">
            <v>0.15</v>
          </cell>
          <cell r="J1714">
            <v>150.10447500000001</v>
          </cell>
          <cell r="K1714">
            <v>51.996975000000006</v>
          </cell>
          <cell r="L1714">
            <v>0.53</v>
          </cell>
          <cell r="M1714">
            <v>180.12537</v>
          </cell>
        </row>
        <row r="1715">
          <cell r="H1715">
            <v>0</v>
          </cell>
        </row>
        <row r="1716">
          <cell r="A1716" t="str">
            <v>Colonne support double pour projecteur et réfracteur - unité gauche</v>
          </cell>
          <cell r="B1716" t="str">
            <v>DOMS</v>
          </cell>
          <cell r="D1716">
            <v>1370514</v>
          </cell>
          <cell r="F1716" t="str">
            <v>Colonne support double pour projecteur et réfracteur - unité gauche</v>
          </cell>
          <cell r="G1716">
            <v>478.95</v>
          </cell>
          <cell r="H1716">
            <v>862.11</v>
          </cell>
          <cell r="I1716">
            <v>0.15</v>
          </cell>
          <cell r="J1716">
            <v>732.79349999999999</v>
          </cell>
          <cell r="K1716">
            <v>253.84350000000001</v>
          </cell>
          <cell r="L1716">
            <v>0.53</v>
          </cell>
          <cell r="M1716">
            <v>879.35219999999993</v>
          </cell>
        </row>
        <row r="1717">
          <cell r="A1717" t="str">
            <v>Colonne support double pour projecteur et réfracteur avec inclinaison - unité gauche</v>
          </cell>
          <cell r="B1717" t="str">
            <v>DOMS</v>
          </cell>
          <cell r="D1717">
            <v>1371514</v>
          </cell>
          <cell r="F1717" t="str">
            <v>Colonne support double pour projecteur et réfracteur avec inclinaison - unité gauche</v>
          </cell>
          <cell r="G1717">
            <v>478.95</v>
          </cell>
          <cell r="H1717">
            <v>862.11</v>
          </cell>
          <cell r="I1717">
            <v>0.15</v>
          </cell>
          <cell r="J1717">
            <v>732.79349999999999</v>
          </cell>
          <cell r="K1717">
            <v>253.84350000000001</v>
          </cell>
          <cell r="L1717">
            <v>0.53</v>
          </cell>
          <cell r="M1717">
            <v>879.35219999999993</v>
          </cell>
        </row>
        <row r="1718">
          <cell r="A1718" t="str">
            <v>Bureau 1600 x 800 mm - couleur standard RAL 9006 - unité gauche</v>
          </cell>
          <cell r="B1718" t="str">
            <v>DOMS</v>
          </cell>
          <cell r="D1718">
            <v>1370720</v>
          </cell>
          <cell r="F1718" t="str">
            <v>Bureau 1600 x 800 mm - couleur standard RAL 9006 - unité gauche</v>
          </cell>
          <cell r="G1718">
            <v>506.76</v>
          </cell>
          <cell r="H1718">
            <v>912.16800000000001</v>
          </cell>
          <cell r="I1718">
            <v>0.15</v>
          </cell>
          <cell r="J1718">
            <v>775.34280000000001</v>
          </cell>
          <cell r="K1718">
            <v>268.58280000000002</v>
          </cell>
          <cell r="L1718">
            <v>0.53</v>
          </cell>
          <cell r="M1718">
            <v>930.41135999999995</v>
          </cell>
        </row>
        <row r="1719">
          <cell r="H1719">
            <v>0</v>
          </cell>
        </row>
        <row r="1720">
          <cell r="A1720" t="str">
            <v>ECOCENTRIC d-plus</v>
          </cell>
          <cell r="F1720" t="str">
            <v>ECOCENTRIC d-plus</v>
          </cell>
          <cell r="H1720">
            <v>0</v>
          </cell>
        </row>
        <row r="1721">
          <cell r="A1721" t="str">
            <v>Base d'unité Ecocentric d-plus avec siège centric d-plus - unité droite</v>
          </cell>
          <cell r="B1721" t="str">
            <v>DOMS</v>
          </cell>
          <cell r="C1721">
            <v>38756</v>
          </cell>
          <cell r="D1721">
            <v>1401120</v>
          </cell>
          <cell r="E1721" t="str">
            <v>8108-0006-01</v>
          </cell>
          <cell r="F1721" t="str">
            <v>Base d'unité Ecocentric d-plus avec siège centric d-plus - unité droite</v>
          </cell>
          <cell r="G1721">
            <v>1029</v>
          </cell>
          <cell r="H1721">
            <v>1816.92</v>
          </cell>
          <cell r="I1721">
            <v>0.15</v>
          </cell>
          <cell r="J1721">
            <v>1544.3820000000001</v>
          </cell>
          <cell r="K1721">
            <v>515.38200000000006</v>
          </cell>
          <cell r="L1721">
            <v>0.50085714285714289</v>
          </cell>
          <cell r="M1721">
            <v>1853.2583999999999</v>
          </cell>
        </row>
        <row r="1722">
          <cell r="A1722" t="str">
            <v>Base d'unité Ecocentric d-plus Sans siège - unité droite</v>
          </cell>
          <cell r="B1722" t="str">
            <v>DOMS</v>
          </cell>
          <cell r="C1722">
            <v>39520</v>
          </cell>
          <cell r="F1722" t="str">
            <v>Base d'unité Ecocentric d-plus Sans siège - unité droite</v>
          </cell>
          <cell r="G1722">
            <v>642.41100000000006</v>
          </cell>
          <cell r="H1722">
            <v>1156.3398000000002</v>
          </cell>
          <cell r="I1722">
            <v>0.15</v>
          </cell>
          <cell r="J1722">
            <v>982.88883000000021</v>
          </cell>
          <cell r="K1722">
            <v>340.47783000000015</v>
          </cell>
          <cell r="L1722">
            <v>0.53000000000000014</v>
          </cell>
          <cell r="M1722">
            <v>1179.4665960000002</v>
          </cell>
        </row>
        <row r="1723">
          <cell r="A1723" t="str">
            <v>Colonne rectangulaire support réfracteur pour unité droite</v>
          </cell>
          <cell r="B1723" t="str">
            <v>DOMS</v>
          </cell>
          <cell r="C1723">
            <v>38756</v>
          </cell>
          <cell r="D1723">
            <v>1402120</v>
          </cell>
          <cell r="E1723" t="str">
            <v>8108-8000-84</v>
          </cell>
          <cell r="F1723" t="str">
            <v>Colonne rectangulaire support réfracteur pour unité droite</v>
          </cell>
          <cell r="G1723">
            <v>209.48</v>
          </cell>
          <cell r="H1723">
            <v>369.87300000000005</v>
          </cell>
          <cell r="I1723">
            <v>0.15</v>
          </cell>
          <cell r="J1723">
            <v>314.39205000000004</v>
          </cell>
          <cell r="K1723">
            <v>104.91205000000005</v>
          </cell>
          <cell r="L1723">
            <v>0.50082131945770503</v>
          </cell>
          <cell r="M1723">
            <v>377.27046000000001</v>
          </cell>
        </row>
        <row r="1724">
          <cell r="A1724" t="str">
            <v>Plateau pour 1 instrument - unité droite</v>
          </cell>
          <cell r="B1724" t="str">
            <v>DOMS</v>
          </cell>
          <cell r="C1724">
            <v>38756</v>
          </cell>
          <cell r="D1724">
            <v>1403025</v>
          </cell>
          <cell r="F1724" t="str">
            <v>Plateau pour 1 instrument - unité droite</v>
          </cell>
          <cell r="G1724">
            <v>1189.6500000000001</v>
          </cell>
          <cell r="H1724">
            <v>2141.3700000000003</v>
          </cell>
          <cell r="I1724">
            <v>0.15</v>
          </cell>
          <cell r="J1724">
            <v>1820.1645000000003</v>
          </cell>
          <cell r="K1724">
            <v>630.51450000000023</v>
          </cell>
          <cell r="L1724">
            <v>0.53000000000000014</v>
          </cell>
          <cell r="M1724">
            <v>2184.1974000000005</v>
          </cell>
        </row>
        <row r="1725">
          <cell r="A1725" t="str">
            <v>Plateau 2 instruments - unité droite</v>
          </cell>
          <cell r="B1725" t="str">
            <v>DOMS</v>
          </cell>
          <cell r="C1725">
            <v>38756</v>
          </cell>
          <cell r="D1725">
            <v>1404025</v>
          </cell>
          <cell r="E1725" t="str">
            <v>8108-8000-85</v>
          </cell>
          <cell r="F1725" t="str">
            <v>Plateau 2 instruments - unité droite</v>
          </cell>
          <cell r="G1725">
            <v>1418.55</v>
          </cell>
          <cell r="H1725">
            <v>2504.7539999999999</v>
          </cell>
          <cell r="I1725">
            <v>0.15</v>
          </cell>
          <cell r="J1725">
            <v>2129.0409</v>
          </cell>
          <cell r="K1725">
            <v>710.49090000000001</v>
          </cell>
          <cell r="L1725">
            <v>0.50085714285714289</v>
          </cell>
          <cell r="M1725">
            <v>2554.84908</v>
          </cell>
        </row>
        <row r="1726">
          <cell r="A1726" t="str">
            <v>Bras coulissant pour réfracteur - unité droite</v>
          </cell>
          <cell r="B1726" t="str">
            <v>DOMS</v>
          </cell>
          <cell r="C1726">
            <v>38756</v>
          </cell>
          <cell r="D1726">
            <v>1419114</v>
          </cell>
          <cell r="E1726" t="str">
            <v>8108-8000-88</v>
          </cell>
          <cell r="F1726" t="str">
            <v>Bras coulissant pour réfracteur - unité droite</v>
          </cell>
          <cell r="G1726">
            <v>698.25</v>
          </cell>
          <cell r="H1726">
            <v>1232.9100000000001</v>
          </cell>
          <cell r="I1726">
            <v>0.15</v>
          </cell>
          <cell r="J1726">
            <v>1047.9735000000001</v>
          </cell>
          <cell r="K1726">
            <v>349.72350000000006</v>
          </cell>
          <cell r="L1726">
            <v>0.50085714285714289</v>
          </cell>
          <cell r="M1726">
            <v>1257.5681999999999</v>
          </cell>
        </row>
        <row r="1727">
          <cell r="A1727" t="str">
            <v>Colonne ronde support projecteur pour unité droite</v>
          </cell>
          <cell r="B1727" t="str">
            <v>DOMS</v>
          </cell>
          <cell r="C1727">
            <v>38756</v>
          </cell>
          <cell r="D1727">
            <v>1402514</v>
          </cell>
          <cell r="F1727" t="str">
            <v>Colonne ronde support projecteur pour unité droite</v>
          </cell>
          <cell r="G1727">
            <v>104.545</v>
          </cell>
          <cell r="H1727">
            <v>188.18100000000001</v>
          </cell>
          <cell r="I1727">
            <v>0.15</v>
          </cell>
          <cell r="J1727">
            <v>159.95385000000002</v>
          </cell>
          <cell r="K1727">
            <v>55.408850000000015</v>
          </cell>
          <cell r="L1727">
            <v>0.53000000000000014</v>
          </cell>
          <cell r="M1727">
            <v>191.94462000000001</v>
          </cell>
        </row>
        <row r="1728">
          <cell r="A1728" t="str">
            <v>Tiroir orientable pour casier de verres (510x255x55) - droite</v>
          </cell>
          <cell r="B1728" t="str">
            <v>DOMS</v>
          </cell>
          <cell r="C1728">
            <v>38756</v>
          </cell>
          <cell r="D1728">
            <v>1409025</v>
          </cell>
          <cell r="E1728" t="str">
            <v>8108-8000-86</v>
          </cell>
          <cell r="F1728" t="str">
            <v>Tiroir orientable pour casier de verres (510x255x55) - droite</v>
          </cell>
          <cell r="G1728">
            <v>393.23</v>
          </cell>
          <cell r="H1728">
            <v>694.32300000000009</v>
          </cell>
          <cell r="I1728">
            <v>0.15</v>
          </cell>
          <cell r="J1728">
            <v>590.17455000000007</v>
          </cell>
          <cell r="K1728">
            <v>196.94455000000005</v>
          </cell>
          <cell r="L1728">
            <v>0.500838059151133</v>
          </cell>
          <cell r="M1728">
            <v>708.20946000000004</v>
          </cell>
        </row>
        <row r="1729">
          <cell r="A1729" t="str">
            <v>Adaptateur de projecteur sur colonne rectangulaire</v>
          </cell>
          <cell r="B1729" t="str">
            <v>DOMS</v>
          </cell>
          <cell r="C1729">
            <v>38756</v>
          </cell>
          <cell r="D1729">
            <v>1412011</v>
          </cell>
          <cell r="E1729" t="str">
            <v>8108-8000-87</v>
          </cell>
          <cell r="F1729" t="str">
            <v>Adaptateur de projecteur sur colonne rectangulaire</v>
          </cell>
          <cell r="G1729">
            <v>47.78</v>
          </cell>
          <cell r="H1729">
            <v>84.356999999999999</v>
          </cell>
          <cell r="I1729">
            <v>0.15</v>
          </cell>
          <cell r="J1729">
            <v>71.703450000000004</v>
          </cell>
          <cell r="K1729">
            <v>23.923450000000003</v>
          </cell>
          <cell r="L1729">
            <v>0.50070008371703645</v>
          </cell>
          <cell r="M1729">
            <v>86.044139999999999</v>
          </cell>
        </row>
        <row r="1730">
          <cell r="A1730" t="str">
            <v>Variateur LaF et petits instruments</v>
          </cell>
          <cell r="B1730" t="str">
            <v>DOMS</v>
          </cell>
          <cell r="C1730">
            <v>38756</v>
          </cell>
          <cell r="D1730">
            <v>1492020</v>
          </cell>
          <cell r="E1730" t="str">
            <v>8108-8000-94</v>
          </cell>
          <cell r="F1730" t="str">
            <v>Variateur LaF et petits instruments</v>
          </cell>
          <cell r="G1730">
            <v>169.05</v>
          </cell>
          <cell r="H1730">
            <v>298.49400000000003</v>
          </cell>
          <cell r="I1730">
            <v>0.15</v>
          </cell>
          <cell r="J1730">
            <v>253.71990000000002</v>
          </cell>
          <cell r="K1730">
            <v>84.669900000000013</v>
          </cell>
          <cell r="L1730">
            <v>0.50085714285714289</v>
          </cell>
          <cell r="M1730">
            <v>304.46388000000002</v>
          </cell>
        </row>
        <row r="1731">
          <cell r="A1731" t="str">
            <v>Supplément pour plateau 2ème instrument plus large (440 mm)</v>
          </cell>
          <cell r="B1731" t="str">
            <v>DOMS</v>
          </cell>
          <cell r="C1731">
            <v>39097</v>
          </cell>
          <cell r="D1731">
            <v>2192920</v>
          </cell>
          <cell r="E1731" t="str">
            <v>8108-8006-04</v>
          </cell>
          <cell r="F1731" t="str">
            <v>Supplément pour plateau 2ème instrument plus large (440 mm)</v>
          </cell>
          <cell r="G1731">
            <v>69.83</v>
          </cell>
          <cell r="H1731">
            <v>123.29100000000001</v>
          </cell>
          <cell r="I1731">
            <v>0.15</v>
          </cell>
          <cell r="J1731">
            <v>104.79735000000001</v>
          </cell>
          <cell r="K1731">
            <v>34.96735000000001</v>
          </cell>
          <cell r="L1731">
            <v>0.5007496777889161</v>
          </cell>
          <cell r="M1731">
            <v>125.75682</v>
          </cell>
        </row>
        <row r="1732">
          <cell r="A1732" t="str">
            <v>Verrouillage magnetique du plateau - Eocentric D+</v>
          </cell>
          <cell r="B1732" t="str">
            <v>DOMS</v>
          </cell>
          <cell r="C1732">
            <v>39467</v>
          </cell>
          <cell r="D1732">
            <v>1404120</v>
          </cell>
          <cell r="E1732" t="str">
            <v>8108-8006-01</v>
          </cell>
          <cell r="F1732" t="str">
            <v>Verrouillage magnetique du plateau - Eocentric D+</v>
          </cell>
          <cell r="G1732">
            <v>147</v>
          </cell>
          <cell r="H1732">
            <v>259.56</v>
          </cell>
          <cell r="I1732">
            <v>0.15</v>
          </cell>
          <cell r="J1732">
            <v>220.626</v>
          </cell>
          <cell r="K1732">
            <v>73.626000000000005</v>
          </cell>
          <cell r="L1732">
            <v>0.50085714285714289</v>
          </cell>
          <cell r="M1732">
            <v>264.75119999999998</v>
          </cell>
        </row>
        <row r="1733">
          <cell r="A1733" t="str">
            <v>Adaptateur réfracteur Möller - Ecocentric d-plus</v>
          </cell>
          <cell r="B1733" t="str">
            <v>DOMS</v>
          </cell>
          <cell r="C1733">
            <v>39467</v>
          </cell>
          <cell r="D1733" t="str">
            <v>0135114</v>
          </cell>
          <cell r="F1733" t="str">
            <v>Adaptateur réfracteur Möller - Ecocentric d-plus</v>
          </cell>
          <cell r="G1733">
            <v>37.08</v>
          </cell>
          <cell r="H1733">
            <v>66.744</v>
          </cell>
          <cell r="I1733">
            <v>0.15</v>
          </cell>
          <cell r="J1733">
            <v>56.732399999999998</v>
          </cell>
          <cell r="K1733">
            <v>19.6524</v>
          </cell>
          <cell r="L1733">
            <v>0.53</v>
          </cell>
          <cell r="M1733">
            <v>68.078879999999998</v>
          </cell>
        </row>
        <row r="1734">
          <cell r="A1734" t="str">
            <v>Adaptateur Appui-tête Topcon - Diamètre 15mm - Ecocentric d-plus</v>
          </cell>
          <cell r="B1734" t="str">
            <v>DOMS</v>
          </cell>
          <cell r="C1734">
            <v>39700</v>
          </cell>
          <cell r="D1734" t="str">
            <v>0185722</v>
          </cell>
          <cell r="F1734" t="str">
            <v>Adaptateur Appui-tête Topcon - Diamètre 15mm - Ecocentric d-plus</v>
          </cell>
          <cell r="G1734">
            <v>77.25</v>
          </cell>
          <cell r="H1734">
            <v>139.05000000000001</v>
          </cell>
          <cell r="I1734">
            <v>0.15</v>
          </cell>
          <cell r="J1734">
            <v>118.19250000000001</v>
          </cell>
          <cell r="K1734">
            <v>40.94250000000001</v>
          </cell>
          <cell r="L1734">
            <v>0.53000000000000014</v>
          </cell>
          <cell r="M1734">
            <v>141.83100000000002</v>
          </cell>
        </row>
        <row r="1735">
          <cell r="A1735" t="str">
            <v>Adaptateur réfracteur RT2100 20mm - Ecocentric d-plus</v>
          </cell>
          <cell r="B1735" t="str">
            <v>DOMS</v>
          </cell>
          <cell r="C1735">
            <v>39811</v>
          </cell>
          <cell r="D1735">
            <v>135414</v>
          </cell>
          <cell r="E1735" t="str">
            <v>8223-8510-00</v>
          </cell>
          <cell r="F1735" t="str">
            <v>Adaptateur réfracteur RT2100 20mm - Ecocentric d-plus</v>
          </cell>
          <cell r="G1735">
            <v>40.159999999999997</v>
          </cell>
          <cell r="H1735">
            <v>70.915500000000009</v>
          </cell>
          <cell r="I1735">
            <v>0.15</v>
          </cell>
          <cell r="J1735">
            <v>60.278175000000005</v>
          </cell>
          <cell r="K1735">
            <v>20.118175000000008</v>
          </cell>
          <cell r="L1735">
            <v>0.50095057270916354</v>
          </cell>
          <cell r="M1735">
            <v>72.33381</v>
          </cell>
        </row>
        <row r="1736">
          <cell r="H1736">
            <v>0</v>
          </cell>
        </row>
        <row r="1737">
          <cell r="A1737" t="str">
            <v>Base d'unité Ecocentric d-plus avec siège centric d-plus - unité gauche</v>
          </cell>
          <cell r="B1737" t="str">
            <v>DOMS</v>
          </cell>
          <cell r="C1737">
            <v>38756</v>
          </cell>
          <cell r="D1737">
            <v>1421120</v>
          </cell>
          <cell r="E1737" t="str">
            <v>8108-0006-03</v>
          </cell>
          <cell r="F1737" t="str">
            <v>Base d'unité Ecocentric d-plus avec siège centric d-plus - unité gauche</v>
          </cell>
          <cell r="G1737">
            <v>1029</v>
          </cell>
          <cell r="H1737">
            <v>1816.92</v>
          </cell>
          <cell r="I1737">
            <v>0.15</v>
          </cell>
          <cell r="J1737">
            <v>1544.3820000000001</v>
          </cell>
          <cell r="K1737">
            <v>515.38200000000006</v>
          </cell>
          <cell r="L1737">
            <v>0.50085714285714289</v>
          </cell>
          <cell r="M1737">
            <v>1853.2583999999999</v>
          </cell>
        </row>
        <row r="1738">
          <cell r="A1738" t="str">
            <v>Colonne rectangulaire support réfracteur pour unité gauche</v>
          </cell>
          <cell r="B1738" t="str">
            <v>DOMS</v>
          </cell>
          <cell r="C1738">
            <v>38756</v>
          </cell>
          <cell r="D1738">
            <v>1422120</v>
          </cell>
          <cell r="E1738" t="str">
            <v>8108-8000-90</v>
          </cell>
          <cell r="F1738" t="str">
            <v>Colonne rectangulaire support réfracteur pour unité gauche</v>
          </cell>
          <cell r="G1738">
            <v>209.48</v>
          </cell>
          <cell r="H1738">
            <v>369.87300000000005</v>
          </cell>
          <cell r="I1738">
            <v>0.15</v>
          </cell>
          <cell r="J1738">
            <v>314.39205000000004</v>
          </cell>
          <cell r="K1738">
            <v>104.91205000000005</v>
          </cell>
          <cell r="L1738">
            <v>0.50082131945770503</v>
          </cell>
          <cell r="M1738">
            <v>377.27046000000001</v>
          </cell>
        </row>
        <row r="1739">
          <cell r="A1739" t="str">
            <v>Plateau pour 1 instrument - unité gauche</v>
          </cell>
          <cell r="B1739" t="str">
            <v>DOMS</v>
          </cell>
          <cell r="C1739">
            <v>38756</v>
          </cell>
          <cell r="D1739">
            <v>1423025</v>
          </cell>
          <cell r="F1739" t="str">
            <v>Plateau pour 1 instrument - unité gauche</v>
          </cell>
          <cell r="G1739">
            <v>1189.6500000000001</v>
          </cell>
          <cell r="H1739">
            <v>2141.3700000000003</v>
          </cell>
          <cell r="I1739">
            <v>0.15</v>
          </cell>
          <cell r="J1739">
            <v>1820.1645000000003</v>
          </cell>
          <cell r="K1739">
            <v>630.51450000000023</v>
          </cell>
          <cell r="L1739">
            <v>0.53000000000000014</v>
          </cell>
          <cell r="M1739">
            <v>2184.1974000000005</v>
          </cell>
        </row>
        <row r="1740">
          <cell r="A1740" t="str">
            <v>Plateau 2 instruments - Unité gauche</v>
          </cell>
          <cell r="B1740" t="str">
            <v>DOMS</v>
          </cell>
          <cell r="C1740">
            <v>38756</v>
          </cell>
          <cell r="D1740">
            <v>1424025</v>
          </cell>
          <cell r="E1740" t="str">
            <v>8108-8000-91</v>
          </cell>
          <cell r="F1740" t="str">
            <v>Plateau 2 instruments - Unité gauche</v>
          </cell>
          <cell r="G1740">
            <v>1418.55</v>
          </cell>
          <cell r="H1740">
            <v>2504.7539999999999</v>
          </cell>
          <cell r="I1740">
            <v>0.15</v>
          </cell>
          <cell r="J1740">
            <v>2129.0409</v>
          </cell>
          <cell r="K1740">
            <v>710.49090000000001</v>
          </cell>
          <cell r="L1740">
            <v>0.50085714285714289</v>
          </cell>
          <cell r="M1740">
            <v>2554.84908</v>
          </cell>
        </row>
        <row r="1741">
          <cell r="A1741" t="str">
            <v>Bras coulissant pour réfracteur - Unité gauche</v>
          </cell>
          <cell r="B1741" t="str">
            <v>DOMS</v>
          </cell>
          <cell r="C1741">
            <v>38756</v>
          </cell>
          <cell r="D1741">
            <v>1439114</v>
          </cell>
          <cell r="E1741" t="str">
            <v>8108-8000-93</v>
          </cell>
          <cell r="F1741" t="str">
            <v>Bras coulissant pour réfracteur - Unité gauche</v>
          </cell>
          <cell r="G1741">
            <v>698.25</v>
          </cell>
          <cell r="H1741">
            <v>1232.9100000000001</v>
          </cell>
          <cell r="I1741">
            <v>0.15</v>
          </cell>
          <cell r="J1741">
            <v>1047.9735000000001</v>
          </cell>
          <cell r="K1741">
            <v>349.72350000000006</v>
          </cell>
          <cell r="L1741">
            <v>0.50085714285714289</v>
          </cell>
          <cell r="M1741">
            <v>1257.5681999999999</v>
          </cell>
        </row>
        <row r="1742">
          <cell r="A1742" t="str">
            <v>Tiroir orientable pour casier de verres (510x255x55) - Unité gauche</v>
          </cell>
          <cell r="B1742" t="str">
            <v>DOMS</v>
          </cell>
          <cell r="C1742">
            <v>38756</v>
          </cell>
          <cell r="D1742">
            <v>1429025</v>
          </cell>
          <cell r="E1742" t="str">
            <v>8108-8000-92</v>
          </cell>
          <cell r="F1742" t="str">
            <v>Tiroir orientable pour casier de verres (510x255x55) - Unité gauche</v>
          </cell>
          <cell r="G1742">
            <v>393.23</v>
          </cell>
          <cell r="H1742">
            <v>694.32300000000009</v>
          </cell>
          <cell r="I1742">
            <v>0.15</v>
          </cell>
          <cell r="J1742">
            <v>590.17455000000007</v>
          </cell>
          <cell r="K1742">
            <v>196.94455000000005</v>
          </cell>
          <cell r="L1742">
            <v>0.500838059151133</v>
          </cell>
          <cell r="M1742">
            <v>708.20946000000004</v>
          </cell>
        </row>
        <row r="1743">
          <cell r="H1743">
            <v>0</v>
          </cell>
        </row>
        <row r="1744">
          <cell r="A1744" t="str">
            <v>Lampe de lecture Halogène 40W avec articulation pour montage sur colonne Ecocentric &amp; Excite</v>
          </cell>
          <cell r="B1744" t="str">
            <v>DOMS</v>
          </cell>
          <cell r="C1744">
            <v>39692</v>
          </cell>
          <cell r="D1744">
            <v>1392020</v>
          </cell>
          <cell r="E1744" t="str">
            <v>8108-8000-79</v>
          </cell>
          <cell r="F1744" t="str">
            <v>Lampe de lecture Halogène 40W avec articulation pour montage sur colonne Ecocentric &amp; Excite</v>
          </cell>
          <cell r="G1744">
            <v>200.03</v>
          </cell>
          <cell r="H1744">
            <v>353.18700000000001</v>
          </cell>
          <cell r="I1744">
            <v>0.15</v>
          </cell>
          <cell r="J1744">
            <v>300.20895000000002</v>
          </cell>
          <cell r="K1744">
            <v>100.17895000000001</v>
          </cell>
          <cell r="L1744">
            <v>0.50081962705594163</v>
          </cell>
          <cell r="M1744">
            <v>360.25074000000001</v>
          </cell>
        </row>
        <row r="1745">
          <cell r="A1745" t="str">
            <v>Spot de lecture orientable LED - fixation sur colonne</v>
          </cell>
          <cell r="B1745" t="str">
            <v>DOMS</v>
          </cell>
          <cell r="C1745">
            <v>41689</v>
          </cell>
          <cell r="D1745" t="str">
            <v>0544614</v>
          </cell>
          <cell r="F1745" t="str">
            <v>Spot de lecture orientable LED - fixation sur colonne</v>
          </cell>
          <cell r="G1745">
            <v>196.215</v>
          </cell>
          <cell r="H1745">
            <v>353.18700000000001</v>
          </cell>
          <cell r="I1745">
            <v>0.15</v>
          </cell>
          <cell r="J1745">
            <v>300.20895000000002</v>
          </cell>
          <cell r="K1745">
            <v>103.99395000000001</v>
          </cell>
          <cell r="L1745">
            <v>0.53</v>
          </cell>
          <cell r="M1745">
            <v>360.25074000000001</v>
          </cell>
        </row>
        <row r="1746">
          <cell r="A1746" t="str">
            <v>Couleur personnalisée RAL - plateau et habillage</v>
          </cell>
          <cell r="B1746" t="str">
            <v>DOMS</v>
          </cell>
          <cell r="C1746">
            <v>38756</v>
          </cell>
          <cell r="D1746">
            <v>1499720</v>
          </cell>
          <cell r="E1746" t="str">
            <v>8108-8000-96</v>
          </cell>
          <cell r="F1746" t="str">
            <v>Couleur personnalisée RAL - plateau et habillage</v>
          </cell>
          <cell r="G1746">
            <v>104.37</v>
          </cell>
          <cell r="H1746">
            <v>184.2876</v>
          </cell>
          <cell r="I1746">
            <v>0.15</v>
          </cell>
          <cell r="J1746">
            <v>156.64446000000001</v>
          </cell>
          <cell r="K1746">
            <v>52.274460000000005</v>
          </cell>
          <cell r="L1746">
            <v>0.50085714285714289</v>
          </cell>
          <cell r="M1746">
            <v>187.97335200000001</v>
          </cell>
        </row>
        <row r="1747">
          <cell r="A1747" t="str">
            <v>Supplément plateau instrument en Hêtre</v>
          </cell>
          <cell r="B1747" t="str">
            <v>DOMS</v>
          </cell>
          <cell r="C1747">
            <v>38756</v>
          </cell>
          <cell r="D1747">
            <v>1495020</v>
          </cell>
          <cell r="E1747" t="str">
            <v>8108-8006-03</v>
          </cell>
          <cell r="F1747" t="str">
            <v>Supplément plateau instrument en Hêtre</v>
          </cell>
          <cell r="G1747">
            <v>117.6</v>
          </cell>
          <cell r="H1747">
            <v>207.64800000000002</v>
          </cell>
          <cell r="I1747">
            <v>0.15</v>
          </cell>
          <cell r="J1747">
            <v>176.50080000000003</v>
          </cell>
          <cell r="K1747">
            <v>58.900800000000032</v>
          </cell>
          <cell r="L1747">
            <v>0.50085714285714311</v>
          </cell>
          <cell r="M1747">
            <v>211.80096000000003</v>
          </cell>
        </row>
        <row r="1748">
          <cell r="A1748" t="str">
            <v>Supplément plateau instrument en bois ( Erable, Bouleau, Chêne ou merisier )</v>
          </cell>
          <cell r="B1748" t="str">
            <v>DOMS</v>
          </cell>
          <cell r="C1748">
            <v>38756</v>
          </cell>
          <cell r="D1748">
            <v>1495220</v>
          </cell>
          <cell r="F1748" t="str">
            <v>Supplément plateau instrument en bois ( Erable, Bouleau, Chêne ou merisier )</v>
          </cell>
          <cell r="G1748">
            <v>205.48500000000001</v>
          </cell>
          <cell r="H1748">
            <v>369.87300000000005</v>
          </cell>
          <cell r="I1748">
            <v>0.15</v>
          </cell>
          <cell r="J1748">
            <v>314.39205000000004</v>
          </cell>
          <cell r="K1748">
            <v>108.90705000000003</v>
          </cell>
          <cell r="L1748">
            <v>0.53000000000000014</v>
          </cell>
          <cell r="M1748">
            <v>377.27046000000001</v>
          </cell>
        </row>
        <row r="1749">
          <cell r="A1749" t="str">
            <v>Accoudoirs fixe design en acier pour centric d-plus</v>
          </cell>
          <cell r="B1749" t="str">
            <v>DOMS</v>
          </cell>
          <cell r="C1749">
            <v>38756</v>
          </cell>
          <cell r="D1749">
            <v>3139120</v>
          </cell>
          <cell r="E1749" t="str">
            <v>8108-8006-05</v>
          </cell>
          <cell r="F1749" t="str">
            <v>Accoudoirs fixe design en acier pour centric d-plus</v>
          </cell>
          <cell r="G1749">
            <v>295.31</v>
          </cell>
          <cell r="H1749">
            <v>521.4375</v>
          </cell>
          <cell r="I1749">
            <v>0.15</v>
          </cell>
          <cell r="J1749">
            <v>443.22187500000001</v>
          </cell>
          <cell r="K1749">
            <v>147.91187500000001</v>
          </cell>
          <cell r="L1749">
            <v>0.50086984863363926</v>
          </cell>
          <cell r="M1749">
            <v>531.86625000000004</v>
          </cell>
        </row>
        <row r="1750">
          <cell r="A1750" t="str">
            <v>Dispositif de réglage pour l'appui-tête rond du patient</v>
          </cell>
          <cell r="B1750" t="str">
            <v>DOMS</v>
          </cell>
          <cell r="C1750">
            <v>38756</v>
          </cell>
          <cell r="D1750">
            <v>3139814</v>
          </cell>
          <cell r="E1750" t="str">
            <v>8108-8001-56</v>
          </cell>
          <cell r="F1750" t="str">
            <v>Dispositif de réglage pour l'appui-tête rond du patient</v>
          </cell>
          <cell r="G1750">
            <v>62.21</v>
          </cell>
          <cell r="H1750">
            <v>109.84950000000001</v>
          </cell>
          <cell r="I1750">
            <v>0.15</v>
          </cell>
          <cell r="J1750">
            <v>93.372075000000009</v>
          </cell>
          <cell r="K1750">
            <v>31.162075000000009</v>
          </cell>
          <cell r="L1750">
            <v>0.5009174570004824</v>
          </cell>
          <cell r="M1750">
            <v>112.04649000000001</v>
          </cell>
        </row>
        <row r="1751">
          <cell r="A1751" t="str">
            <v>Container sur roulettes d-plus 2 tiroirs RAL 9006</v>
          </cell>
          <cell r="B1751" t="str">
            <v>DOMS</v>
          </cell>
          <cell r="C1751">
            <v>38756</v>
          </cell>
          <cell r="D1751">
            <v>1420114</v>
          </cell>
          <cell r="F1751" t="str">
            <v>Container sur roulettes d-plus 2 tiroirs RAL 9006</v>
          </cell>
          <cell r="G1751">
            <v>378.52499999999998</v>
          </cell>
          <cell r="H1751">
            <v>681.34500000000003</v>
          </cell>
          <cell r="I1751">
            <v>0.15</v>
          </cell>
          <cell r="J1751">
            <v>579.14325000000008</v>
          </cell>
          <cell r="K1751">
            <v>200.6182500000001</v>
          </cell>
          <cell r="L1751">
            <v>0.53000000000000025</v>
          </cell>
          <cell r="M1751">
            <v>694.97190000000012</v>
          </cell>
        </row>
        <row r="1752">
          <cell r="A1752" t="str">
            <v>Modification du siège d-plus pour Centric 100 ( appui-tête, accoudoirs fixe )</v>
          </cell>
          <cell r="B1752" t="str">
            <v>DOMS</v>
          </cell>
          <cell r="C1752">
            <v>38756</v>
          </cell>
          <cell r="D1752">
            <v>1490020</v>
          </cell>
          <cell r="E1752" t="str">
            <v>8108-8100-00</v>
          </cell>
          <cell r="F1752" t="str">
            <v>Modification du siège d-plus pour Centric 100 ( appui-tête, accoudoirs fixe )</v>
          </cell>
          <cell r="G1752">
            <v>282.98</v>
          </cell>
          <cell r="H1752">
            <v>499.65299999999996</v>
          </cell>
          <cell r="I1752">
            <v>0.15</v>
          </cell>
          <cell r="J1752">
            <v>424.70504999999997</v>
          </cell>
          <cell r="K1752">
            <v>141.72504999999995</v>
          </cell>
          <cell r="L1752">
            <v>0.50083062407237244</v>
          </cell>
          <cell r="M1752">
            <v>509.64605999999992</v>
          </cell>
        </row>
        <row r="1753">
          <cell r="A1753" t="str">
            <v>Structure de base pour ajout des options sièges</v>
          </cell>
          <cell r="B1753" t="str">
            <v>DOMS</v>
          </cell>
          <cell r="C1753">
            <v>41689</v>
          </cell>
          <cell r="D1753">
            <v>3101114</v>
          </cell>
          <cell r="E1753" t="str">
            <v>8108-8100-01</v>
          </cell>
          <cell r="F1753" t="str">
            <v>Structure de base pour ajout des options sièges</v>
          </cell>
          <cell r="G1753">
            <v>86.63</v>
          </cell>
          <cell r="H1753">
            <v>152.95499999999998</v>
          </cell>
          <cell r="I1753">
            <v>0.15</v>
          </cell>
          <cell r="J1753">
            <v>130.01174999999998</v>
          </cell>
          <cell r="K1753">
            <v>43.381749999999982</v>
          </cell>
          <cell r="L1753">
            <v>0.50077051829620212</v>
          </cell>
          <cell r="M1753">
            <v>156.01409999999996</v>
          </cell>
        </row>
        <row r="1754">
          <cell r="H1754">
            <v>0</v>
          </cell>
        </row>
        <row r="1755">
          <cell r="A1755" t="str">
            <v xml:space="preserve">Unité Ecocentric avec siège patient </v>
          </cell>
          <cell r="B1755" t="str">
            <v>DOMS</v>
          </cell>
          <cell r="C1755">
            <v>38226</v>
          </cell>
          <cell r="D1755">
            <v>1401020</v>
          </cell>
          <cell r="E1755" t="str">
            <v>8108-0006-00</v>
          </cell>
          <cell r="F1755" t="str">
            <v xml:space="preserve">Unité Ecocentric avec siège patient </v>
          </cell>
          <cell r="G1755">
            <v>1212.75</v>
          </cell>
          <cell r="H1755">
            <v>2141.3700000000003</v>
          </cell>
          <cell r="I1755">
            <v>0.15</v>
          </cell>
          <cell r="J1755">
            <v>1820.1645000000003</v>
          </cell>
          <cell r="K1755">
            <v>607.41450000000032</v>
          </cell>
          <cell r="L1755">
            <v>0.50085714285714311</v>
          </cell>
          <cell r="M1755">
            <v>2184.1974000000005</v>
          </cell>
        </row>
        <row r="1756">
          <cell r="A1756" t="str">
            <v>Unité Ecocentric avec siège patient - Unité gauche</v>
          </cell>
          <cell r="B1756" t="str">
            <v>DOMS</v>
          </cell>
          <cell r="C1756">
            <v>38226</v>
          </cell>
          <cell r="D1756">
            <v>1421020</v>
          </cell>
          <cell r="E1756" t="str">
            <v>8108-0006-02</v>
          </cell>
          <cell r="F1756" t="str">
            <v>Unité Ecocentric avec siège patient - Unité gauche</v>
          </cell>
          <cell r="G1756">
            <v>1212.75</v>
          </cell>
          <cell r="H1756">
            <v>2141.3700000000003</v>
          </cell>
          <cell r="I1756">
            <v>0.15</v>
          </cell>
          <cell r="J1756">
            <v>1820.1645000000003</v>
          </cell>
          <cell r="K1756">
            <v>607.41450000000032</v>
          </cell>
          <cell r="L1756">
            <v>0.50085714285714311</v>
          </cell>
          <cell r="M1756">
            <v>2184.1974000000005</v>
          </cell>
        </row>
        <row r="1757">
          <cell r="A1757" t="str">
            <v>Colonne - Unité droite</v>
          </cell>
          <cell r="B1757" t="str">
            <v>DOMS</v>
          </cell>
          <cell r="C1757">
            <v>38226</v>
          </cell>
          <cell r="D1757">
            <v>1402020</v>
          </cell>
          <cell r="E1757" t="str">
            <v>8108-8000-83</v>
          </cell>
          <cell r="F1757" t="str">
            <v>Colonne - Unité droite</v>
          </cell>
          <cell r="G1757">
            <v>86.63</v>
          </cell>
          <cell r="H1757">
            <v>152.95499999999998</v>
          </cell>
          <cell r="I1757">
            <v>0.15</v>
          </cell>
          <cell r="J1757">
            <v>130.01174999999998</v>
          </cell>
          <cell r="K1757">
            <v>43.381749999999982</v>
          </cell>
          <cell r="L1757">
            <v>0.50077051829620212</v>
          </cell>
          <cell r="M1757">
            <v>156.01409999999996</v>
          </cell>
        </row>
        <row r="1758">
          <cell r="A1758" t="str">
            <v>Colonne - Unité gauche</v>
          </cell>
          <cell r="B1758" t="str">
            <v>DOMS</v>
          </cell>
          <cell r="C1758">
            <v>38226</v>
          </cell>
          <cell r="D1758">
            <v>1422020</v>
          </cell>
          <cell r="E1758" t="str">
            <v>8108-8000-89</v>
          </cell>
          <cell r="F1758" t="str">
            <v>Colonne - Unité gauche</v>
          </cell>
          <cell r="G1758">
            <v>86.63</v>
          </cell>
          <cell r="H1758">
            <v>152.95499999999998</v>
          </cell>
          <cell r="I1758">
            <v>0.15</v>
          </cell>
          <cell r="J1758">
            <v>130.01174999999998</v>
          </cell>
          <cell r="K1758">
            <v>43.381749999999982</v>
          </cell>
          <cell r="L1758">
            <v>0.50077051829620212</v>
          </cell>
          <cell r="M1758">
            <v>156.01409999999996</v>
          </cell>
        </row>
        <row r="1759">
          <cell r="A1759" t="str">
            <v>Bras de réfracteur compensé - Unité droite</v>
          </cell>
          <cell r="B1759" t="str">
            <v>DOMS</v>
          </cell>
          <cell r="C1759">
            <v>38226</v>
          </cell>
          <cell r="D1759">
            <v>1408125</v>
          </cell>
          <cell r="E1759" t="str">
            <v>8108-8006-02</v>
          </cell>
          <cell r="F1759" t="str">
            <v>Bras de réfracteur compensé - Unité droite</v>
          </cell>
          <cell r="G1759">
            <v>822.94</v>
          </cell>
          <cell r="H1759">
            <v>1453.0725000000002</v>
          </cell>
          <cell r="I1759">
            <v>0.15</v>
          </cell>
          <cell r="J1759">
            <v>1235.1116250000002</v>
          </cell>
          <cell r="K1759">
            <v>412.17162500000018</v>
          </cell>
          <cell r="L1759">
            <v>0.50085258342041961</v>
          </cell>
          <cell r="M1759">
            <v>1482.1339500000001</v>
          </cell>
        </row>
        <row r="1760">
          <cell r="A1760" t="str">
            <v>Bras de réfracteur compensé - Unité gauche</v>
          </cell>
          <cell r="B1760" t="str">
            <v>DOMS</v>
          </cell>
          <cell r="C1760">
            <v>38226</v>
          </cell>
          <cell r="D1760">
            <v>1428125</v>
          </cell>
          <cell r="F1760" t="str">
            <v>Bras de réfracteur compensé - Unité gauche</v>
          </cell>
          <cell r="G1760">
            <v>807.26250000000005</v>
          </cell>
          <cell r="H1760">
            <v>1453.0725000000002</v>
          </cell>
          <cell r="I1760">
            <v>0.15</v>
          </cell>
          <cell r="J1760">
            <v>1235.1116250000002</v>
          </cell>
          <cell r="K1760">
            <v>427.84912500000019</v>
          </cell>
          <cell r="L1760">
            <v>0.53000000000000025</v>
          </cell>
          <cell r="M1760">
            <v>1482.1339500000001</v>
          </cell>
        </row>
        <row r="1761">
          <cell r="H1761">
            <v>0</v>
          </cell>
        </row>
        <row r="1762">
          <cell r="A1762" t="str">
            <v>Table simple Octogon</v>
          </cell>
          <cell r="F1762" t="str">
            <v>Table simple Octogon</v>
          </cell>
          <cell r="H1762">
            <v>0</v>
          </cell>
        </row>
        <row r="1763">
          <cell r="A1763" t="str">
            <v>Table Octogon standard 600x403 RAL 7035</v>
          </cell>
          <cell r="B1763" t="str">
            <v>DOMS</v>
          </cell>
          <cell r="D1763">
            <v>2130125</v>
          </cell>
          <cell r="F1763" t="str">
            <v>Table Octogon standard 600x403 RAL 7035</v>
          </cell>
          <cell r="G1763">
            <v>532.25250000000005</v>
          </cell>
          <cell r="H1763">
            <v>958.05450000000019</v>
          </cell>
          <cell r="I1763">
            <v>0.15</v>
          </cell>
          <cell r="J1763">
            <v>814.34632500000021</v>
          </cell>
          <cell r="K1763">
            <v>282.09382500000015</v>
          </cell>
          <cell r="L1763">
            <v>0.53000000000000025</v>
          </cell>
          <cell r="M1763">
            <v>977.21559000000025</v>
          </cell>
        </row>
        <row r="1764">
          <cell r="A1764" t="str">
            <v>Table Octogon Standard plus 600x403 Hêtre multiplex - base lisse</v>
          </cell>
          <cell r="B1764" t="str">
            <v>DOMS</v>
          </cell>
          <cell r="C1764">
            <v>38756</v>
          </cell>
          <cell r="D1764">
            <v>2130325</v>
          </cell>
          <cell r="F1764" t="str">
            <v>Table Octogon Standard plus 600x403 Hêtre multiplex - base lisse</v>
          </cell>
          <cell r="G1764">
            <v>555.68499999999995</v>
          </cell>
          <cell r="H1764">
            <v>1000.2329999999999</v>
          </cell>
          <cell r="I1764">
            <v>0.15</v>
          </cell>
          <cell r="J1764">
            <v>850.19804999999997</v>
          </cell>
          <cell r="K1764">
            <v>294.51305000000002</v>
          </cell>
          <cell r="L1764">
            <v>0.53000000000000014</v>
          </cell>
          <cell r="M1764">
            <v>1020.2376599999999</v>
          </cell>
        </row>
        <row r="1765">
          <cell r="A1765" t="str">
            <v>Table Octogon Long nice 600x403 Hêtre multiplex - base granulée</v>
          </cell>
          <cell r="B1765" t="str">
            <v>DOMS</v>
          </cell>
          <cell r="C1765">
            <v>39051</v>
          </cell>
          <cell r="D1765">
            <v>2130225</v>
          </cell>
          <cell r="F1765" t="str">
            <v>Table Octogon Long nice 600x403 Hêtre multiplex - base granulée</v>
          </cell>
          <cell r="G1765">
            <v>735.78050000000007</v>
          </cell>
          <cell r="H1765">
            <v>1324.4049</v>
          </cell>
          <cell r="I1765">
            <v>0.15</v>
          </cell>
          <cell r="J1765">
            <v>1125.7441650000001</v>
          </cell>
          <cell r="K1765">
            <v>389.96366499999999</v>
          </cell>
          <cell r="L1765">
            <v>0.52999999999999992</v>
          </cell>
          <cell r="M1765">
            <v>1350.892998</v>
          </cell>
        </row>
        <row r="1766">
          <cell r="H1766">
            <v>0</v>
          </cell>
        </row>
        <row r="1767">
          <cell r="A1767" t="str">
            <v>Table Octogon standard décentrée 700x430 RAL 7035</v>
          </cell>
          <cell r="B1767" t="str">
            <v>DOMS</v>
          </cell>
          <cell r="D1767">
            <v>2140125</v>
          </cell>
          <cell r="E1767" t="str">
            <v>8109-0000-00</v>
          </cell>
          <cell r="F1767" t="str">
            <v>Table Octogon standard décentrée 700x430 RAL 7035</v>
          </cell>
          <cell r="G1767">
            <v>552.83000000000004</v>
          </cell>
          <cell r="H1767">
            <v>976.13099999999997</v>
          </cell>
          <cell r="I1767">
            <v>0.15</v>
          </cell>
          <cell r="J1767">
            <v>829.71135000000004</v>
          </cell>
          <cell r="K1767">
            <v>276.88135</v>
          </cell>
          <cell r="L1767">
            <v>0.50084356854729295</v>
          </cell>
          <cell r="M1767">
            <v>995.65362000000005</v>
          </cell>
        </row>
        <row r="1768">
          <cell r="A1768" t="str">
            <v>Table Octogon Standard plus décentrée 700x430 Hêtre multiplex - base lisse</v>
          </cell>
          <cell r="B1768" t="str">
            <v>DOMS</v>
          </cell>
          <cell r="C1768">
            <v>38756</v>
          </cell>
          <cell r="D1768">
            <v>2140325</v>
          </cell>
          <cell r="F1768" t="str">
            <v>Table Octogon Standard plus décentrée 700x430 Hêtre multiplex - base lisse</v>
          </cell>
          <cell r="G1768">
            <v>565.72749999999996</v>
          </cell>
          <cell r="H1768">
            <v>1018.3095</v>
          </cell>
          <cell r="I1768">
            <v>0.15</v>
          </cell>
          <cell r="J1768">
            <v>865.56307500000003</v>
          </cell>
          <cell r="K1768">
            <v>299.83557500000006</v>
          </cell>
          <cell r="L1768">
            <v>0.53000000000000014</v>
          </cell>
          <cell r="M1768">
            <v>1038.67569</v>
          </cell>
        </row>
        <row r="1769">
          <cell r="A1769" t="str">
            <v>Table Octogon Long nice décentrée 700x430 Hêtre multiplex - base granulée</v>
          </cell>
          <cell r="B1769" t="str">
            <v>DOMS</v>
          </cell>
          <cell r="C1769">
            <v>39051</v>
          </cell>
          <cell r="D1769">
            <v>2140225</v>
          </cell>
          <cell r="F1769" t="str">
            <v>Table Octogon Long nice décentrée 700x430 Hêtre multiplex - base granulée</v>
          </cell>
          <cell r="G1769">
            <v>745.82299999999998</v>
          </cell>
          <cell r="H1769">
            <v>1342.4814000000001</v>
          </cell>
          <cell r="I1769">
            <v>0.15</v>
          </cell>
          <cell r="J1769">
            <v>1141.1091900000001</v>
          </cell>
          <cell r="K1769">
            <v>395.28619000000015</v>
          </cell>
          <cell r="L1769">
            <v>0.53000000000000025</v>
          </cell>
          <cell r="M1769">
            <v>1369.3310280000001</v>
          </cell>
        </row>
        <row r="1770">
          <cell r="H1770">
            <v>0</v>
          </cell>
        </row>
        <row r="1771">
          <cell r="A1771" t="str">
            <v>Table Octogon standard en V 984x506 RAL 7035</v>
          </cell>
          <cell r="B1771" t="str">
            <v>DOMS</v>
          </cell>
          <cell r="D1771">
            <v>2150125</v>
          </cell>
          <cell r="E1771" t="str">
            <v>8109-0000-01</v>
          </cell>
          <cell r="F1771" t="str">
            <v>Table Octogon standard en V 984x506 RAL 7035</v>
          </cell>
          <cell r="G1771">
            <v>674.31</v>
          </cell>
          <cell r="H1771">
            <v>1190.6388000000002</v>
          </cell>
          <cell r="I1771">
            <v>0.15</v>
          </cell>
          <cell r="J1771">
            <v>1012.0429800000002</v>
          </cell>
          <cell r="K1771">
            <v>337.73298000000023</v>
          </cell>
          <cell r="L1771">
            <v>0.50085714285714322</v>
          </cell>
          <cell r="M1771">
            <v>1214.4515760000002</v>
          </cell>
        </row>
        <row r="1772">
          <cell r="A1772" t="str">
            <v>Table Octogon Standard plus en V 984x506 Hêtre multiplex - base lisse</v>
          </cell>
          <cell r="B1772" t="str">
            <v>DOMS</v>
          </cell>
          <cell r="C1772">
            <v>38756</v>
          </cell>
          <cell r="D1772">
            <v>2150325</v>
          </cell>
          <cell r="E1772" t="str">
            <v>8109-0000-04</v>
          </cell>
          <cell r="F1772" t="str">
            <v>Table Octogon Standard plus en V 984x506 Hêtre multiplex - base lisse</v>
          </cell>
          <cell r="G1772">
            <v>698.2</v>
          </cell>
          <cell r="H1772">
            <v>1232.8173000000002</v>
          </cell>
          <cell r="I1772">
            <v>0.15</v>
          </cell>
          <cell r="J1772">
            <v>1047.8947050000002</v>
          </cell>
          <cell r="K1772">
            <v>349.69470500000011</v>
          </cell>
          <cell r="L1772">
            <v>0.50085176883414506</v>
          </cell>
          <cell r="M1772">
            <v>1257.4736460000001</v>
          </cell>
        </row>
        <row r="1773">
          <cell r="A1773" t="str">
            <v>Table Octogon Long nice en V 984x506 Hêtre multiplex - base granulée</v>
          </cell>
          <cell r="B1773" t="str">
            <v>DOMS</v>
          </cell>
          <cell r="C1773">
            <v>39051</v>
          </cell>
          <cell r="D1773">
            <v>2150225</v>
          </cell>
          <cell r="E1773" t="str">
            <v>8109-0000-02</v>
          </cell>
          <cell r="F1773" t="str">
            <v>Table Octogon Long nice en V 984x506 Hêtre multiplex - base granulée</v>
          </cell>
          <cell r="G1773">
            <v>879.06</v>
          </cell>
          <cell r="H1773">
            <v>1552.1688000000001</v>
          </cell>
          <cell r="I1773">
            <v>0.15</v>
          </cell>
          <cell r="J1773">
            <v>1319.3434800000002</v>
          </cell>
          <cell r="K1773">
            <v>440.28348000000028</v>
          </cell>
          <cell r="L1773">
            <v>0.50085714285714322</v>
          </cell>
          <cell r="M1773">
            <v>1583.2121760000002</v>
          </cell>
        </row>
        <row r="1774">
          <cell r="H1774">
            <v>0</v>
          </cell>
        </row>
        <row r="1775">
          <cell r="A1775" t="str">
            <v>Table Octogon décentrée 800 x 400 avec translation RAL 9006</v>
          </cell>
          <cell r="B1775" t="str">
            <v>DOMS</v>
          </cell>
          <cell r="C1775">
            <v>38756</v>
          </cell>
          <cell r="D1775">
            <v>2171125</v>
          </cell>
          <cell r="F1775" t="str">
            <v>Table Octogon décentrée 800 x 400 avec translation RAL 9006</v>
          </cell>
          <cell r="G1775">
            <v>1381.1785</v>
          </cell>
          <cell r="H1775">
            <v>2486.1212999999998</v>
          </cell>
          <cell r="I1775">
            <v>0.15</v>
          </cell>
          <cell r="J1775">
            <v>2113.2031049999996</v>
          </cell>
          <cell r="K1775">
            <v>732.02460499999961</v>
          </cell>
          <cell r="L1775">
            <v>0.52999999999999969</v>
          </cell>
          <cell r="M1775">
            <v>2535.8437259999996</v>
          </cell>
        </row>
        <row r="1776">
          <cell r="A1776" t="str">
            <v>Table Octogon 760x360 Hêtre multiplex translation</v>
          </cell>
          <cell r="B1776" t="str">
            <v>DOMS</v>
          </cell>
          <cell r="C1776">
            <v>38226</v>
          </cell>
          <cell r="D1776">
            <v>2170125</v>
          </cell>
          <cell r="F1776" t="str">
            <v>Table Octogon 760x360 Hêtre multiplex translation</v>
          </cell>
          <cell r="G1776">
            <v>1519.7650000000001</v>
          </cell>
          <cell r="H1776">
            <v>2735.5770000000002</v>
          </cell>
          <cell r="I1776">
            <v>0.15</v>
          </cell>
          <cell r="J1776">
            <v>2325.2404500000002</v>
          </cell>
          <cell r="K1776">
            <v>805.47545000000014</v>
          </cell>
          <cell r="L1776">
            <v>0.53</v>
          </cell>
          <cell r="M1776">
            <v>2790.28854</v>
          </cell>
        </row>
        <row r="1777">
          <cell r="A1777" t="str">
            <v>Supplément pour 4 roulettes avec blocage</v>
          </cell>
          <cell r="B1777" t="str">
            <v>DOMS</v>
          </cell>
          <cell r="C1777">
            <v>38756</v>
          </cell>
          <cell r="D1777">
            <v>2190120</v>
          </cell>
          <cell r="E1777" t="str">
            <v>8109-8000-07</v>
          </cell>
          <cell r="F1777" t="str">
            <v>Supplément pour 4 roulettes avec blocage</v>
          </cell>
          <cell r="G1777">
            <v>52.55</v>
          </cell>
          <cell r="H1777">
            <v>92.792699999999996</v>
          </cell>
          <cell r="I1777">
            <v>0.15</v>
          </cell>
          <cell r="J1777">
            <v>78.873795000000001</v>
          </cell>
          <cell r="K1777">
            <v>26.323795000000004</v>
          </cell>
          <cell r="L1777">
            <v>0.50092854424357769</v>
          </cell>
          <cell r="M1777">
            <v>94.648554000000004</v>
          </cell>
        </row>
        <row r="1778">
          <cell r="A1778" t="str">
            <v>Supplément pour dimension personnalisée</v>
          </cell>
          <cell r="B1778" t="str">
            <v>DOMS</v>
          </cell>
          <cell r="D1778">
            <v>2190020</v>
          </cell>
          <cell r="F1778" t="str">
            <v>Supplément pour dimension personnalisée</v>
          </cell>
          <cell r="G1778">
            <v>51.551499999999997</v>
          </cell>
          <cell r="H1778">
            <v>92.792699999999996</v>
          </cell>
          <cell r="I1778">
            <v>0.15</v>
          </cell>
          <cell r="J1778">
            <v>78.873795000000001</v>
          </cell>
          <cell r="K1778">
            <v>27.322295000000004</v>
          </cell>
          <cell r="L1778">
            <v>0.53000000000000014</v>
          </cell>
          <cell r="M1778">
            <v>94.648554000000004</v>
          </cell>
        </row>
        <row r="1779">
          <cell r="H1779">
            <v>0</v>
          </cell>
        </row>
        <row r="1780">
          <cell r="A1780" t="str">
            <v>SIEGES</v>
          </cell>
          <cell r="F1780" t="str">
            <v>SIEGES</v>
          </cell>
          <cell r="H1780">
            <v>0</v>
          </cell>
        </row>
        <row r="1781">
          <cell r="A1781" t="str">
            <v>Tabouret Centric électrique, assise ronde, déclenchement sur pédale ou unité de consultation</v>
          </cell>
          <cell r="B1781" t="str">
            <v>DOMS</v>
          </cell>
          <cell r="C1781">
            <v>38756</v>
          </cell>
          <cell r="D1781">
            <v>3109225</v>
          </cell>
          <cell r="E1781" t="str">
            <v>8108-0900-01</v>
          </cell>
          <cell r="F1781" t="str">
            <v>Tabouret Centric électrique, assise ronde, déclenchement sur pédale ou unité de consultation</v>
          </cell>
          <cell r="G1781">
            <v>815.06</v>
          </cell>
          <cell r="H1781">
            <v>1439.1675</v>
          </cell>
          <cell r="I1781">
            <v>0.15</v>
          </cell>
          <cell r="J1781">
            <v>1223.292375</v>
          </cell>
          <cell r="K1781">
            <v>408.23237500000005</v>
          </cell>
          <cell r="L1781">
            <v>0.50086174637450009</v>
          </cell>
          <cell r="M1781">
            <v>1467.9508499999999</v>
          </cell>
        </row>
        <row r="1782">
          <cell r="A1782" t="str">
            <v xml:space="preserve">Fauteuil Centric 100 électrique, avec 2 accoudoirs fixes </v>
          </cell>
          <cell r="B1782" t="str">
            <v>DOMS</v>
          </cell>
          <cell r="C1782">
            <v>38756</v>
          </cell>
          <cell r="D1782">
            <v>3110020</v>
          </cell>
          <cell r="E1782" t="str">
            <v>8108-0100-02</v>
          </cell>
          <cell r="F1782" t="str">
            <v xml:space="preserve">Fauteuil Centric 100 électrique, avec 2 accoudoirs fixes </v>
          </cell>
          <cell r="G1782">
            <v>931.61</v>
          </cell>
          <cell r="H1782">
            <v>1644.9614999999999</v>
          </cell>
          <cell r="I1782">
            <v>0.15</v>
          </cell>
          <cell r="J1782">
            <v>1398.217275</v>
          </cell>
          <cell r="K1782">
            <v>466.60727499999996</v>
          </cell>
          <cell r="L1782">
            <v>0.50086117044686074</v>
          </cell>
          <cell r="M1782">
            <v>1677.8607299999999</v>
          </cell>
        </row>
        <row r="1783">
          <cell r="A1783" t="str">
            <v>Fauteuil Centric 200 électrique, avec 2 accoudoirs fixes (pour équipement optionnel complémentaire)</v>
          </cell>
          <cell r="B1783" t="str">
            <v>DOMS</v>
          </cell>
          <cell r="C1783">
            <v>38756</v>
          </cell>
          <cell r="D1783">
            <v>3120020</v>
          </cell>
          <cell r="E1783" t="str">
            <v>8108-0200-02</v>
          </cell>
          <cell r="F1783" t="str">
            <v>Fauteuil Centric 200 électrique, avec 2 accoudoirs fixes (pour équipement optionnel complémentaire)</v>
          </cell>
          <cell r="G1783">
            <v>996.19</v>
          </cell>
          <cell r="H1783">
            <v>1758.9825000000001</v>
          </cell>
          <cell r="I1783">
            <v>0.15</v>
          </cell>
          <cell r="J1783">
            <v>1495.135125</v>
          </cell>
          <cell r="K1783">
            <v>498.94512499999996</v>
          </cell>
          <cell r="L1783">
            <v>0.50085337636394656</v>
          </cell>
          <cell r="M1783">
            <v>1794.1621499999999</v>
          </cell>
        </row>
        <row r="1784">
          <cell r="A1784" t="str">
            <v>Fauteuil  Centric 300  électrique  - déplacement antéro-postérieur - 2  accoudoirs fixes - Levier à gauche pour unité droite</v>
          </cell>
          <cell r="B1784" t="str">
            <v>DOMS</v>
          </cell>
          <cell r="C1784">
            <v>38226</v>
          </cell>
          <cell r="D1784">
            <v>3130020</v>
          </cell>
          <cell r="E1784" t="str">
            <v>8108-0300-02</v>
          </cell>
          <cell r="F1784" t="str">
            <v>Fauteuil  Centric 300  électrique  - déplacement antéro-postérieur - 2  accoudoirs fixes - Levier à gauche pour unité droite</v>
          </cell>
          <cell r="G1784">
            <v>1253.7</v>
          </cell>
          <cell r="H1784">
            <v>2213.6759999999999</v>
          </cell>
          <cell r="I1784">
            <v>0.15</v>
          </cell>
          <cell r="J1784">
            <v>1881.6245999999999</v>
          </cell>
          <cell r="K1784">
            <v>627.92459999999983</v>
          </cell>
          <cell r="L1784">
            <v>0.50085714285714267</v>
          </cell>
          <cell r="M1784">
            <v>2257.9495199999997</v>
          </cell>
        </row>
        <row r="1785">
          <cell r="A1785" t="str">
            <v>Fauteuil  Centric 300  électrique  - déplacement antéro-postérieur - 2  accoudoirs fixes - Levier à droit pour unité gauche</v>
          </cell>
          <cell r="B1785" t="str">
            <v>DOMS</v>
          </cell>
          <cell r="C1785">
            <v>38756</v>
          </cell>
          <cell r="D1785">
            <v>3130120</v>
          </cell>
          <cell r="E1785" t="str">
            <v>8108-0300-01</v>
          </cell>
          <cell r="F1785" t="str">
            <v>Fauteuil  Centric 300  électrique  - déplacement antéro-postérieur - 2  accoudoirs fixes - Levier à droit pour unité gauche</v>
          </cell>
          <cell r="G1785">
            <v>1253.7</v>
          </cell>
          <cell r="H1785">
            <v>2213.6759999999999</v>
          </cell>
          <cell r="I1785">
            <v>0.15</v>
          </cell>
          <cell r="J1785">
            <v>1881.6245999999999</v>
          </cell>
          <cell r="K1785">
            <v>627.92459999999983</v>
          </cell>
          <cell r="L1785">
            <v>0.50085714285714267</v>
          </cell>
          <cell r="M1785">
            <v>2257.9495199999997</v>
          </cell>
        </row>
        <row r="1786">
          <cell r="A1786" t="str">
            <v>Fauteuil  Centric 400  électrique  - déplacement latéral du siège - 2  accoudoirs fixes</v>
          </cell>
          <cell r="B1786" t="str">
            <v>DOMS</v>
          </cell>
          <cell r="D1786">
            <v>3140020</v>
          </cell>
          <cell r="F1786" t="str">
            <v>Fauteuil  Centric 400  électrique  - déplacement latéral du siège - 2  accoudoirs fixes</v>
          </cell>
          <cell r="G1786">
            <v>1460.7974999999999</v>
          </cell>
          <cell r="H1786">
            <v>2629.4354999999996</v>
          </cell>
          <cell r="I1786">
            <v>0.15</v>
          </cell>
          <cell r="J1786">
            <v>2235.0201749999997</v>
          </cell>
          <cell r="K1786">
            <v>774.22267499999975</v>
          </cell>
          <cell r="L1786">
            <v>0.52999999999999992</v>
          </cell>
          <cell r="M1786">
            <v>2682.0242099999996</v>
          </cell>
        </row>
        <row r="1787">
          <cell r="A1787" t="str">
            <v>Dispositif de déplacement (avec roulettes auto blocantes) des sièges patients</v>
          </cell>
          <cell r="B1787" t="str">
            <v>DOMS</v>
          </cell>
          <cell r="C1787">
            <v>40589</v>
          </cell>
          <cell r="D1787">
            <v>3141120</v>
          </cell>
          <cell r="E1787" t="str">
            <v>8108-8017-06</v>
          </cell>
          <cell r="F1787" t="str">
            <v>Dispositif de déplacement (avec roulettes auto blocantes) des sièges patients</v>
          </cell>
          <cell r="G1787">
            <v>232.31</v>
          </cell>
          <cell r="H1787">
            <v>410.19749999999999</v>
          </cell>
          <cell r="I1787">
            <v>0.15</v>
          </cell>
          <cell r="J1787">
            <v>348.66787499999998</v>
          </cell>
          <cell r="K1787">
            <v>116.35787499999998</v>
          </cell>
          <cell r="L1787">
            <v>0.50087329430502336</v>
          </cell>
          <cell r="M1787">
            <v>418.40144999999995</v>
          </cell>
        </row>
        <row r="1788">
          <cell r="A1788" t="str">
            <v>Rajout d'un dispositif de déplacement (avec roulettes auto blocantes) pour siège Doms déjà livré</v>
          </cell>
          <cell r="B1788" t="str">
            <v>DOMS</v>
          </cell>
          <cell r="C1788">
            <v>41801</v>
          </cell>
          <cell r="D1788">
            <v>3141121</v>
          </cell>
          <cell r="E1788" t="str">
            <v>8108-8900-21</v>
          </cell>
          <cell r="F1788" t="str">
            <v>Rajout d'un dispositif de déplacement (avec roulettes auto blocantes) pour siège Doms déjà livré</v>
          </cell>
          <cell r="G1788">
            <v>360.68</v>
          </cell>
          <cell r="H1788">
            <v>636.84900000000005</v>
          </cell>
          <cell r="I1788">
            <v>0.15</v>
          </cell>
          <cell r="J1788">
            <v>541.32165000000009</v>
          </cell>
          <cell r="K1788">
            <v>180.64165000000008</v>
          </cell>
          <cell r="L1788">
            <v>0.50083633691915297</v>
          </cell>
          <cell r="M1788">
            <v>649.58598000000006</v>
          </cell>
        </row>
        <row r="1789">
          <cell r="A1789" t="str">
            <v>Mécanisme pour ajout d'option sur siège déjà livré</v>
          </cell>
          <cell r="B1789" t="str">
            <v>DOMS</v>
          </cell>
          <cell r="C1789">
            <v>40998</v>
          </cell>
          <cell r="D1789">
            <v>3132010</v>
          </cell>
          <cell r="E1789" t="str">
            <v>8108-5017-12</v>
          </cell>
          <cell r="F1789" t="str">
            <v>Mécanisme pour ajout d'option sur siège déjà livré</v>
          </cell>
          <cell r="G1789">
            <v>18.11</v>
          </cell>
          <cell r="H1789">
            <v>31.981499999999997</v>
          </cell>
          <cell r="I1789">
            <v>0.15</v>
          </cell>
          <cell r="J1789">
            <v>27.184275</v>
          </cell>
          <cell r="K1789">
            <v>9.0742750000000001</v>
          </cell>
          <cell r="L1789">
            <v>0.50106432909994481</v>
          </cell>
          <cell r="M1789">
            <v>32.621130000000001</v>
          </cell>
        </row>
        <row r="1790">
          <cell r="A1790" t="str">
            <v>Supplément pour élévation de 300mm du siège</v>
          </cell>
          <cell r="B1790" t="str">
            <v>DOMS</v>
          </cell>
          <cell r="C1790">
            <v>42214</v>
          </cell>
          <cell r="D1790">
            <v>1933120</v>
          </cell>
          <cell r="E1790" t="str">
            <v>8108-8001-28</v>
          </cell>
          <cell r="F1790" t="str">
            <v>Supplément pour élévation de 300mm du siège</v>
          </cell>
          <cell r="G1790">
            <v>367.5</v>
          </cell>
          <cell r="H1790">
            <v>648.90000000000009</v>
          </cell>
          <cell r="I1790">
            <v>0.15</v>
          </cell>
          <cell r="J1790">
            <v>551.56500000000005</v>
          </cell>
          <cell r="K1790">
            <v>184.06500000000005</v>
          </cell>
          <cell r="L1790">
            <v>0.500857142857143</v>
          </cell>
          <cell r="M1790">
            <v>661.87800000000004</v>
          </cell>
        </row>
        <row r="1791">
          <cell r="H1791">
            <v>0</v>
          </cell>
        </row>
        <row r="1792">
          <cell r="A1792" t="str">
            <v>OPTIONS SIEGES</v>
          </cell>
          <cell r="F1792" t="str">
            <v>OPTIONS SIEGES</v>
          </cell>
          <cell r="H1792">
            <v>0</v>
          </cell>
        </row>
        <row r="1793">
          <cell r="A1793" t="str">
            <v>Déplacement antéro-postérieur électrique du siège  150 mm</v>
          </cell>
          <cell r="B1793" t="str">
            <v>DOMS</v>
          </cell>
          <cell r="C1793">
            <v>41689</v>
          </cell>
          <cell r="D1793">
            <v>3190620</v>
          </cell>
          <cell r="E1793" t="str">
            <v>8108-8001-64</v>
          </cell>
          <cell r="F1793" t="str">
            <v>Déplacement antéro-postérieur électrique du siège  150 mm</v>
          </cell>
          <cell r="G1793">
            <v>567.79</v>
          </cell>
          <cell r="H1793">
            <v>1002.5504999999999</v>
          </cell>
          <cell r="I1793">
            <v>0.15</v>
          </cell>
          <cell r="J1793">
            <v>852.16792499999997</v>
          </cell>
          <cell r="K1793">
            <v>284.377925</v>
          </cell>
          <cell r="L1793">
            <v>0.50085053452861095</v>
          </cell>
          <cell r="M1793">
            <v>1022.60151</v>
          </cell>
        </row>
        <row r="1794">
          <cell r="A1794" t="str">
            <v>Déplacement antéro-postérieur 150 mm - levier à gauche pour unité droite</v>
          </cell>
          <cell r="B1794" t="str">
            <v>DOMS</v>
          </cell>
          <cell r="C1794">
            <v>41689</v>
          </cell>
          <cell r="D1794">
            <v>3190421</v>
          </cell>
          <cell r="E1794" t="str">
            <v>8108-8001-62</v>
          </cell>
          <cell r="F1794" t="str">
            <v>Déplacement antéro-postérieur 150 mm - levier à gauche pour unité droite</v>
          </cell>
          <cell r="G1794">
            <v>322.08999999999997</v>
          </cell>
          <cell r="H1794">
            <v>568.71450000000004</v>
          </cell>
          <cell r="I1794">
            <v>0.15</v>
          </cell>
          <cell r="J1794">
            <v>483.40732500000001</v>
          </cell>
          <cell r="K1794">
            <v>161.31732500000004</v>
          </cell>
          <cell r="L1794">
            <v>0.50084549349560703</v>
          </cell>
          <cell r="M1794">
            <v>580.08879000000002</v>
          </cell>
        </row>
        <row r="1795">
          <cell r="A1795" t="str">
            <v>Déplacement antéro-postérieur 150 mm pour - levier à droite pour unité gauche</v>
          </cell>
          <cell r="B1795" t="str">
            <v>DOMS</v>
          </cell>
          <cell r="C1795">
            <v>41689</v>
          </cell>
          <cell r="D1795">
            <v>3190521</v>
          </cell>
          <cell r="E1795" t="str">
            <v>8108-8001-63</v>
          </cell>
          <cell r="F1795" t="str">
            <v>Déplacement antéro-postérieur 150 mm pour - levier à droite pour unité gauche</v>
          </cell>
          <cell r="G1795">
            <v>322.08999999999997</v>
          </cell>
          <cell r="H1795">
            <v>568.71450000000004</v>
          </cell>
          <cell r="I1795">
            <v>0.15</v>
          </cell>
          <cell r="J1795">
            <v>483.40732500000001</v>
          </cell>
          <cell r="K1795">
            <v>161.31732500000004</v>
          </cell>
          <cell r="L1795">
            <v>0.50084549349560703</v>
          </cell>
          <cell r="M1795">
            <v>580.08879000000002</v>
          </cell>
        </row>
        <row r="1796">
          <cell r="A1796" t="str">
            <v>Module complémentaire pour mise en position basse automatique su siège</v>
          </cell>
          <cell r="B1796" t="str">
            <v>DOMS</v>
          </cell>
          <cell r="C1796">
            <v>38226</v>
          </cell>
          <cell r="D1796">
            <v>3195420</v>
          </cell>
          <cell r="E1796" t="str">
            <v>8108-8900-25</v>
          </cell>
          <cell r="F1796" t="str">
            <v>Module complémentaire pour mise en position basse automatique su siège</v>
          </cell>
          <cell r="G1796">
            <v>60.64</v>
          </cell>
          <cell r="H1796">
            <v>107.0685</v>
          </cell>
          <cell r="I1796">
            <v>0.15</v>
          </cell>
          <cell r="J1796">
            <v>91.008224999999996</v>
          </cell>
          <cell r="K1796">
            <v>30.368224999999995</v>
          </cell>
          <cell r="L1796">
            <v>0.50079526715039568</v>
          </cell>
          <cell r="M1796">
            <v>109.20987</v>
          </cell>
        </row>
        <row r="1797">
          <cell r="A1797" t="str">
            <v>Module complémentaire pour mise sous tension à partir de l'unité de consultation</v>
          </cell>
          <cell r="B1797" t="str">
            <v>DOMS</v>
          </cell>
          <cell r="C1797">
            <v>38756</v>
          </cell>
          <cell r="D1797">
            <v>3195520</v>
          </cell>
          <cell r="E1797" t="str">
            <v>8108-8900-26</v>
          </cell>
          <cell r="F1797" t="str">
            <v>Module complémentaire pour mise sous tension à partir de l'unité de consultation</v>
          </cell>
          <cell r="G1797">
            <v>57.49</v>
          </cell>
          <cell r="H1797">
            <v>101.5065</v>
          </cell>
          <cell r="I1797">
            <v>0.15</v>
          </cell>
          <cell r="J1797">
            <v>86.280524999999997</v>
          </cell>
          <cell r="K1797">
            <v>28.790524999999995</v>
          </cell>
          <cell r="L1797">
            <v>0.50079187684814741</v>
          </cell>
          <cell r="M1797">
            <v>103.53662999999999</v>
          </cell>
        </row>
        <row r="1798">
          <cell r="A1798" t="str">
            <v>Revêtement RoyAir - supplément</v>
          </cell>
          <cell r="B1798" t="str">
            <v>DOMS</v>
          </cell>
          <cell r="C1798">
            <v>38226</v>
          </cell>
          <cell r="D1798">
            <v>3191020</v>
          </cell>
          <cell r="F1798" t="str">
            <v>Revêtement RoyAir - supplément</v>
          </cell>
          <cell r="G1798">
            <v>20.085000000000001</v>
          </cell>
          <cell r="H1798">
            <v>36.153000000000006</v>
          </cell>
          <cell r="I1798">
            <v>0.15</v>
          </cell>
          <cell r="J1798">
            <v>30.730050000000006</v>
          </cell>
          <cell r="K1798">
            <v>10.645050000000005</v>
          </cell>
          <cell r="L1798">
            <v>0.53000000000000025</v>
          </cell>
          <cell r="M1798">
            <v>36.876060000000003</v>
          </cell>
        </row>
        <row r="1799">
          <cell r="A1799" t="str">
            <v>Revêtement Alcandar - supplément</v>
          </cell>
          <cell r="B1799" t="str">
            <v>DOMS</v>
          </cell>
          <cell r="C1799">
            <v>38226</v>
          </cell>
          <cell r="D1799">
            <v>3190920</v>
          </cell>
          <cell r="F1799" t="str">
            <v>Revêtement Alcandar - supplément</v>
          </cell>
          <cell r="G1799">
            <v>182.31</v>
          </cell>
          <cell r="H1799">
            <v>328.15800000000002</v>
          </cell>
          <cell r="I1799">
            <v>0.15</v>
          </cell>
          <cell r="J1799">
            <v>278.93430000000001</v>
          </cell>
          <cell r="K1799">
            <v>96.624300000000005</v>
          </cell>
          <cell r="L1799">
            <v>0.53</v>
          </cell>
          <cell r="M1799">
            <v>334.72116</v>
          </cell>
        </row>
        <row r="1800">
          <cell r="A1800" t="str">
            <v>Emballage individuel pour fauteuil de consultation</v>
          </cell>
          <cell r="B1800" t="str">
            <v>DOMS</v>
          </cell>
          <cell r="C1800">
            <v>38226</v>
          </cell>
          <cell r="D1800">
            <v>3199820</v>
          </cell>
          <cell r="F1800" t="str">
            <v>Emballage individuel pour fauteuil de consultation</v>
          </cell>
          <cell r="G1800">
            <v>46.35</v>
          </cell>
          <cell r="H1800">
            <v>83.43</v>
          </cell>
          <cell r="I1800">
            <v>0.15</v>
          </cell>
          <cell r="J1800">
            <v>70.915500000000009</v>
          </cell>
          <cell r="K1800">
            <v>24.565500000000007</v>
          </cell>
          <cell r="L1800">
            <v>0.53000000000000014</v>
          </cell>
          <cell r="M1800">
            <v>85.098600000000005</v>
          </cell>
        </row>
        <row r="1801">
          <cell r="A1801" t="str">
            <v>Commande à pied - 2 fonctions</v>
          </cell>
          <cell r="B1801" t="str">
            <v>DOMS</v>
          </cell>
          <cell r="C1801">
            <v>41689</v>
          </cell>
          <cell r="D1801">
            <v>3195020</v>
          </cell>
          <cell r="E1801" t="str">
            <v>8108-8001-65</v>
          </cell>
          <cell r="F1801" t="str">
            <v>Commande à pied - 2 fonctions</v>
          </cell>
          <cell r="G1801">
            <v>64.58</v>
          </cell>
          <cell r="H1801">
            <v>114.021</v>
          </cell>
          <cell r="I1801">
            <v>0.15</v>
          </cell>
          <cell r="J1801">
            <v>96.917850000000001</v>
          </cell>
          <cell r="K1801">
            <v>32.337850000000003</v>
          </cell>
          <cell r="L1801">
            <v>0.50074094146794679</v>
          </cell>
          <cell r="M1801">
            <v>116.30141999999999</v>
          </cell>
        </row>
        <row r="1802">
          <cell r="A1802" t="str">
            <v>Commande à pied - 3 fonctions</v>
          </cell>
          <cell r="B1802" t="str">
            <v>DOMS</v>
          </cell>
          <cell r="C1802">
            <v>41689</v>
          </cell>
          <cell r="D1802">
            <v>3195120</v>
          </cell>
          <cell r="F1802" t="str">
            <v>Commande à pied - 3 fonctions</v>
          </cell>
          <cell r="G1802">
            <v>79.567499999999995</v>
          </cell>
          <cell r="H1802">
            <v>143.22149999999999</v>
          </cell>
          <cell r="I1802">
            <v>0.15</v>
          </cell>
          <cell r="J1802">
            <v>121.73827499999999</v>
          </cell>
          <cell r="K1802">
            <v>42.170774999999992</v>
          </cell>
          <cell r="L1802">
            <v>0.52999999999999992</v>
          </cell>
          <cell r="M1802">
            <v>146.08592999999999</v>
          </cell>
        </row>
        <row r="1803">
          <cell r="A1803" t="str">
            <v>Commande à pied - 4 fonctions</v>
          </cell>
          <cell r="B1803" t="str">
            <v>DOMS</v>
          </cell>
          <cell r="D1803">
            <v>3195320</v>
          </cell>
          <cell r="E1803" t="str">
            <v>8108-8900-24</v>
          </cell>
          <cell r="F1803" t="str">
            <v>Commande à pied - 4 fonctions</v>
          </cell>
          <cell r="G1803">
            <v>101.59</v>
          </cell>
          <cell r="H1803">
            <v>179.37450000000001</v>
          </cell>
          <cell r="I1803">
            <v>0.15</v>
          </cell>
          <cell r="J1803">
            <v>152.46832500000002</v>
          </cell>
          <cell r="K1803">
            <v>50.878325000000018</v>
          </cell>
          <cell r="L1803">
            <v>0.50082020868195709</v>
          </cell>
          <cell r="M1803">
            <v>182.96199000000001</v>
          </cell>
        </row>
        <row r="1804">
          <cell r="A1804" t="str">
            <v>Rotation de siège patient</v>
          </cell>
          <cell r="B1804" t="str">
            <v>DOMS</v>
          </cell>
          <cell r="C1804">
            <v>41689</v>
          </cell>
          <cell r="D1804">
            <v>3190320</v>
          </cell>
          <cell r="E1804" t="str">
            <v>8108-8001-61</v>
          </cell>
          <cell r="F1804" t="str">
            <v>Rotation de siège patient</v>
          </cell>
          <cell r="G1804">
            <v>193.73</v>
          </cell>
          <cell r="H1804">
            <v>342.06299999999999</v>
          </cell>
          <cell r="I1804">
            <v>0.15</v>
          </cell>
          <cell r="J1804">
            <v>290.75355000000002</v>
          </cell>
          <cell r="K1804">
            <v>97.023550000000029</v>
          </cell>
          <cell r="L1804">
            <v>0.50081840706137426</v>
          </cell>
          <cell r="M1804">
            <v>348.90426000000002</v>
          </cell>
        </row>
        <row r="1805">
          <cell r="A1805" t="str">
            <v xml:space="preserve">Surcoût pour Accoudoir inclinable gauche </v>
          </cell>
          <cell r="B1805" t="str">
            <v>DOMS</v>
          </cell>
          <cell r="C1805">
            <v>42369</v>
          </cell>
          <cell r="D1805">
            <v>3130314</v>
          </cell>
          <cell r="E1805" t="str">
            <v>8108-8100-02</v>
          </cell>
          <cell r="F1805" t="str">
            <v xml:space="preserve">Surcoût pour Accoudoir inclinable gauche </v>
          </cell>
          <cell r="G1805">
            <v>110.25</v>
          </cell>
          <cell r="H1805">
            <v>194.67000000000002</v>
          </cell>
          <cell r="I1805">
            <v>0.15</v>
          </cell>
          <cell r="J1805">
            <v>165.46950000000001</v>
          </cell>
          <cell r="K1805">
            <v>55.219500000000011</v>
          </cell>
          <cell r="L1805">
            <v>0.500857142857143</v>
          </cell>
          <cell r="M1805">
            <v>198.5634</v>
          </cell>
        </row>
        <row r="1806">
          <cell r="A1806" t="str">
            <v>Surcoût pour Accoudoir inclinable droite</v>
          </cell>
          <cell r="B1806" t="str">
            <v>DOMS</v>
          </cell>
          <cell r="C1806">
            <v>42369</v>
          </cell>
          <cell r="D1806">
            <v>3131314</v>
          </cell>
          <cell r="E1806" t="str">
            <v>8108-8100-03</v>
          </cell>
          <cell r="F1806" t="str">
            <v>Surcoût pour Accoudoir inclinable droite</v>
          </cell>
          <cell r="G1806">
            <v>110.25</v>
          </cell>
          <cell r="H1806">
            <v>194.67000000000002</v>
          </cell>
          <cell r="I1806">
            <v>0.15</v>
          </cell>
          <cell r="J1806">
            <v>165.46950000000001</v>
          </cell>
          <cell r="K1806">
            <v>55.219500000000011</v>
          </cell>
          <cell r="L1806">
            <v>0.500857142857143</v>
          </cell>
          <cell r="M1806">
            <v>198.5634</v>
          </cell>
        </row>
        <row r="1807">
          <cell r="A1807" t="str">
            <v>Surcoût pour Accoudoir inclinable gauche (si accoudoir fixe cdé avec siège)</v>
          </cell>
          <cell r="B1807" t="str">
            <v>DOMS</v>
          </cell>
          <cell r="C1807">
            <v>41689</v>
          </cell>
          <cell r="D1807">
            <v>3190020</v>
          </cell>
          <cell r="E1807" t="str">
            <v>8108-8001-59</v>
          </cell>
          <cell r="F1807" t="str">
            <v>Surcoût pour Accoudoir inclinable gauche (si accoudoir fixe cdé avec siège)</v>
          </cell>
          <cell r="G1807">
            <v>64.58</v>
          </cell>
          <cell r="H1807">
            <v>114.021</v>
          </cell>
          <cell r="I1807">
            <v>0.15</v>
          </cell>
          <cell r="J1807">
            <v>96.917850000000001</v>
          </cell>
          <cell r="K1807">
            <v>32.337850000000003</v>
          </cell>
          <cell r="L1807">
            <v>0.50074094146794679</v>
          </cell>
          <cell r="M1807">
            <v>116.30141999999999</v>
          </cell>
        </row>
        <row r="1808">
          <cell r="A1808" t="str">
            <v>Surcoût pour Accoudoir inclinable droite (si accoudoir fixe cdé avec siège)</v>
          </cell>
          <cell r="B1808" t="str">
            <v>DOMS</v>
          </cell>
          <cell r="C1808">
            <v>41689</v>
          </cell>
          <cell r="D1808">
            <v>3190120</v>
          </cell>
          <cell r="E1808" t="str">
            <v>8108-8001-60</v>
          </cell>
          <cell r="F1808" t="str">
            <v>Surcoût pour Accoudoir inclinable droite (si accoudoir fixe cdé avec siège)</v>
          </cell>
          <cell r="G1808">
            <v>64.58</v>
          </cell>
          <cell r="H1808">
            <v>114.021</v>
          </cell>
          <cell r="I1808">
            <v>0.15</v>
          </cell>
          <cell r="J1808">
            <v>96.917850000000001</v>
          </cell>
          <cell r="K1808">
            <v>32.337850000000003</v>
          </cell>
          <cell r="L1808">
            <v>0.50074094146794679</v>
          </cell>
          <cell r="M1808">
            <v>116.30141999999999</v>
          </cell>
        </row>
        <row r="1809">
          <cell r="A1809" t="str">
            <v>Inclinaison manuelle du dossier, levier droit (pour unité droite)</v>
          </cell>
          <cell r="B1809" t="str">
            <v>DOMS</v>
          </cell>
          <cell r="C1809">
            <v>41689</v>
          </cell>
          <cell r="D1809">
            <v>3105114</v>
          </cell>
          <cell r="E1809" t="str">
            <v>8108-8001-55</v>
          </cell>
          <cell r="F1809" t="str">
            <v>Inclinaison manuelle du dossier, levier droit (pour unité droite)</v>
          </cell>
          <cell r="G1809">
            <v>376.43</v>
          </cell>
          <cell r="H1809">
            <v>664.65899999999999</v>
          </cell>
          <cell r="I1809">
            <v>0.15</v>
          </cell>
          <cell r="J1809">
            <v>564.96015</v>
          </cell>
          <cell r="K1809">
            <v>188.53014999999999</v>
          </cell>
          <cell r="L1809">
            <v>0.50083720744892801</v>
          </cell>
          <cell r="M1809">
            <v>677.95218</v>
          </cell>
        </row>
        <row r="1810">
          <cell r="A1810" t="str">
            <v>Inclinaison manuelle du dossier, levier gauche (pour unité gauche)</v>
          </cell>
          <cell r="B1810" t="str">
            <v>DOMS</v>
          </cell>
          <cell r="C1810">
            <v>41689</v>
          </cell>
          <cell r="D1810">
            <v>3106114</v>
          </cell>
          <cell r="E1810" t="str">
            <v>8108-8900-19</v>
          </cell>
          <cell r="F1810" t="str">
            <v>Inclinaison manuelle du dossier, levier gauche (pour unité gauche)</v>
          </cell>
          <cell r="G1810">
            <v>376.43</v>
          </cell>
          <cell r="H1810">
            <v>664.65899999999999</v>
          </cell>
          <cell r="I1810">
            <v>0.15</v>
          </cell>
          <cell r="J1810">
            <v>564.96015</v>
          </cell>
          <cell r="K1810">
            <v>188.53014999999999</v>
          </cell>
          <cell r="L1810">
            <v>0.50083720744892801</v>
          </cell>
          <cell r="M1810">
            <v>677.95218</v>
          </cell>
        </row>
        <row r="1811">
          <cell r="A1811" t="str">
            <v>Repose pieds avec support pied fixe</v>
          </cell>
          <cell r="B1811" t="str">
            <v>DOMS</v>
          </cell>
          <cell r="C1811">
            <v>41689</v>
          </cell>
          <cell r="D1811">
            <v>3180125</v>
          </cell>
          <cell r="E1811" t="str">
            <v>8108-8900-22</v>
          </cell>
          <cell r="F1811" t="str">
            <v>Repose pieds avec support pied fixe</v>
          </cell>
          <cell r="G1811">
            <v>134.66</v>
          </cell>
          <cell r="H1811">
            <v>237.77549999999999</v>
          </cell>
          <cell r="I1811">
            <v>0.15</v>
          </cell>
          <cell r="J1811">
            <v>202.10917499999999</v>
          </cell>
          <cell r="K1811">
            <v>67.449174999999997</v>
          </cell>
          <cell r="L1811">
            <v>0.50088500668349922</v>
          </cell>
          <cell r="M1811">
            <v>242.53100999999998</v>
          </cell>
        </row>
        <row r="1812">
          <cell r="A1812" t="str">
            <v>Repose pieds avec marche pliante</v>
          </cell>
          <cell r="B1812" t="str">
            <v>DOMS</v>
          </cell>
          <cell r="C1812">
            <v>41689</v>
          </cell>
          <cell r="D1812">
            <v>3181125</v>
          </cell>
          <cell r="E1812" t="str">
            <v>8108-8001-57</v>
          </cell>
          <cell r="F1812" t="str">
            <v>Repose pieds avec marche pliante</v>
          </cell>
          <cell r="G1812">
            <v>241.76</v>
          </cell>
          <cell r="H1812">
            <v>426.88350000000003</v>
          </cell>
          <cell r="I1812">
            <v>0.15</v>
          </cell>
          <cell r="J1812">
            <v>362.85097500000001</v>
          </cell>
          <cell r="K1812">
            <v>121.09097500000001</v>
          </cell>
          <cell r="L1812">
            <v>0.50087266297154209</v>
          </cell>
          <cell r="M1812">
            <v>435.42117000000002</v>
          </cell>
        </row>
        <row r="1813">
          <cell r="A1813" t="str">
            <v>Support mollet mobile</v>
          </cell>
          <cell r="B1813" t="str">
            <v>DOMS</v>
          </cell>
          <cell r="C1813">
            <v>41689</v>
          </cell>
          <cell r="D1813">
            <v>3185027</v>
          </cell>
          <cell r="E1813" t="str">
            <v>8108-8200-00</v>
          </cell>
          <cell r="F1813" t="str">
            <v>Support mollet mobile</v>
          </cell>
          <cell r="G1813">
            <v>346.5</v>
          </cell>
          <cell r="H1813">
            <v>611.81999999999994</v>
          </cell>
          <cell r="I1813">
            <v>0.15</v>
          </cell>
          <cell r="J1813">
            <v>520.04699999999991</v>
          </cell>
          <cell r="K1813">
            <v>173.54699999999991</v>
          </cell>
          <cell r="L1813">
            <v>0.50085714285714256</v>
          </cell>
          <cell r="M1813">
            <v>624.05639999999983</v>
          </cell>
        </row>
        <row r="1814">
          <cell r="A1814" t="str">
            <v>Repose pieds avec marche pliante pour adaptation support mollet</v>
          </cell>
          <cell r="B1814" t="str">
            <v>DOMS</v>
          </cell>
          <cell r="C1814">
            <v>42160</v>
          </cell>
          <cell r="D1814">
            <v>3182125</v>
          </cell>
          <cell r="E1814" t="str">
            <v>8108-8001-58</v>
          </cell>
          <cell r="F1814" t="str">
            <v>Repose pieds avec marche pliante pour adaptation support mollet</v>
          </cell>
          <cell r="G1814">
            <v>277.99</v>
          </cell>
          <cell r="H1814">
            <v>490.84649999999999</v>
          </cell>
          <cell r="I1814">
            <v>0.15</v>
          </cell>
          <cell r="J1814">
            <v>417.21952499999998</v>
          </cell>
          <cell r="K1814">
            <v>139.22952499999997</v>
          </cell>
          <cell r="L1814">
            <v>0.50084364545487237</v>
          </cell>
          <cell r="M1814">
            <v>500.66342999999995</v>
          </cell>
        </row>
        <row r="1815">
          <cell r="A1815" t="str">
            <v>Marche pour support mollet mobile</v>
          </cell>
          <cell r="B1815" t="str">
            <v>DOMS</v>
          </cell>
          <cell r="C1815">
            <v>39692</v>
          </cell>
          <cell r="D1815">
            <v>3180420</v>
          </cell>
          <cell r="E1815" t="str">
            <v>8108-8900-23</v>
          </cell>
          <cell r="F1815" t="str">
            <v>Marche pour support mollet mobile</v>
          </cell>
          <cell r="G1815">
            <v>277.99</v>
          </cell>
          <cell r="H1815">
            <v>459.99999999999994</v>
          </cell>
          <cell r="I1815">
            <v>0.15</v>
          </cell>
          <cell r="J1815">
            <v>390.99999999999994</v>
          </cell>
          <cell r="K1815">
            <v>113.00999999999993</v>
          </cell>
          <cell r="L1815">
            <v>0.40652541458325814</v>
          </cell>
          <cell r="M1815">
            <v>469.19999999999993</v>
          </cell>
        </row>
        <row r="1816">
          <cell r="A1816" t="str">
            <v>Assise de siège Doms Centric</v>
          </cell>
          <cell r="B1816" t="str">
            <v>DOMS</v>
          </cell>
          <cell r="C1816">
            <v>40882</v>
          </cell>
          <cell r="D1816">
            <v>3135025</v>
          </cell>
          <cell r="E1816" t="str">
            <v>8108-5100-02</v>
          </cell>
          <cell r="F1816" t="str">
            <v>Assise de siège Doms Centric</v>
          </cell>
          <cell r="G1816">
            <v>489.04</v>
          </cell>
          <cell r="H1816">
            <v>863.5005000000001</v>
          </cell>
          <cell r="I1816">
            <v>0.15</v>
          </cell>
          <cell r="J1816">
            <v>733.97542500000009</v>
          </cell>
          <cell r="K1816">
            <v>244.93542500000007</v>
          </cell>
          <cell r="L1816">
            <v>0.50084947039097016</v>
          </cell>
          <cell r="M1816">
            <v>880.77051000000006</v>
          </cell>
        </row>
        <row r="1817">
          <cell r="H1817">
            <v>0</v>
          </cell>
        </row>
        <row r="1818">
          <cell r="A1818" t="str">
            <v>Casier plastique Doms pour rangement série verres d'essai GC 510 mm x 360 mm</v>
          </cell>
          <cell r="B1818" t="str">
            <v>DOMS</v>
          </cell>
          <cell r="C1818">
            <v>42214</v>
          </cell>
          <cell r="D1818" t="str">
            <v>070002</v>
          </cell>
          <cell r="F1818" t="str">
            <v>Casier plastique Doms pour rangement série verres d'essai GC 510 mm x 360 mm</v>
          </cell>
          <cell r="G1818">
            <v>74.16</v>
          </cell>
          <cell r="H1818">
            <v>133.488</v>
          </cell>
          <cell r="I1818">
            <v>0.15</v>
          </cell>
          <cell r="J1818">
            <v>113.4648</v>
          </cell>
          <cell r="K1818">
            <v>39.3048</v>
          </cell>
          <cell r="L1818">
            <v>0.53</v>
          </cell>
          <cell r="M1818">
            <v>136.15776</v>
          </cell>
        </row>
        <row r="1819">
          <cell r="A1819" t="str">
            <v>Casier plastique Doms pour rangement série verres d'essai PC 510 mm x 250 mm</v>
          </cell>
          <cell r="B1819" t="str">
            <v>DOMS</v>
          </cell>
          <cell r="C1819">
            <v>40634</v>
          </cell>
          <cell r="D1819" t="str">
            <v>070004</v>
          </cell>
          <cell r="F1819" t="str">
            <v>Casier plastique Doms pour rangement série verres d'essai PC 510 mm x 250 mm</v>
          </cell>
          <cell r="G1819">
            <v>74.16</v>
          </cell>
          <cell r="H1819">
            <v>133.488</v>
          </cell>
          <cell r="I1819">
            <v>0.15</v>
          </cell>
          <cell r="J1819">
            <v>113.4648</v>
          </cell>
          <cell r="K1819">
            <v>39.3048</v>
          </cell>
          <cell r="L1819">
            <v>0.53</v>
          </cell>
          <cell r="M1819">
            <v>136.15776</v>
          </cell>
        </row>
        <row r="1820">
          <cell r="A1820" t="str">
            <v>Casier bois Doms pour rangement série verres d'essai 247 verres maxi</v>
          </cell>
          <cell r="B1820" t="str">
            <v>DOMS</v>
          </cell>
          <cell r="C1820">
            <v>39700</v>
          </cell>
          <cell r="D1820" t="str">
            <v>070099</v>
          </cell>
          <cell r="F1820" t="str">
            <v>Casier bois Doms pour rangement série verres d'essai 247 verres maxi</v>
          </cell>
          <cell r="G1820">
            <v>152.95500000000001</v>
          </cell>
          <cell r="H1820">
            <v>275.31900000000002</v>
          </cell>
          <cell r="I1820">
            <v>0.15</v>
          </cell>
          <cell r="J1820">
            <v>234.02115000000001</v>
          </cell>
          <cell r="K1820">
            <v>81.066149999999993</v>
          </cell>
          <cell r="L1820">
            <v>0.52999999999999992</v>
          </cell>
          <cell r="M1820">
            <v>280.82538</v>
          </cell>
        </row>
        <row r="1821">
          <cell r="H1821">
            <v>0</v>
          </cell>
        </row>
        <row r="1822">
          <cell r="A1822" t="str">
            <v>Table HS 2010-300</v>
          </cell>
          <cell r="F1822" t="str">
            <v>Table HS 2010-300</v>
          </cell>
          <cell r="H1822">
            <v>0</v>
          </cell>
        </row>
        <row r="1823">
          <cell r="A1823" t="str">
            <v>Unité de consultation  HS 2010-300 pour 3 instruments - Couleur standard - Unité droite</v>
          </cell>
          <cell r="B1823" t="str">
            <v>DOMS</v>
          </cell>
          <cell r="C1823">
            <v>40589</v>
          </cell>
          <cell r="D1823">
            <v>1930120</v>
          </cell>
          <cell r="E1823" t="str">
            <v>8108-2010-31</v>
          </cell>
          <cell r="F1823" t="str">
            <v>Unité de consultation  HS 2010-300 pour 3 instruments - Couleur standard - Unité droite</v>
          </cell>
          <cell r="G1823">
            <v>6720</v>
          </cell>
          <cell r="H1823">
            <v>11865.6</v>
          </cell>
          <cell r="I1823">
            <v>0.15</v>
          </cell>
          <cell r="J1823">
            <v>10085.76</v>
          </cell>
          <cell r="K1823">
            <v>3365.76</v>
          </cell>
          <cell r="L1823">
            <v>0.50085714285714289</v>
          </cell>
          <cell r="M1823">
            <v>12102.912</v>
          </cell>
        </row>
        <row r="1824">
          <cell r="A1824" t="str">
            <v>Unité de consultation  HS 2010-300 pour 3 instruments - Couleur standard - Unité gauche</v>
          </cell>
          <cell r="B1824" t="str">
            <v>DOMS</v>
          </cell>
          <cell r="C1824">
            <v>39020</v>
          </cell>
          <cell r="D1824">
            <v>1930220</v>
          </cell>
          <cell r="E1824" t="str">
            <v>8108-2010-32</v>
          </cell>
          <cell r="F1824" t="str">
            <v>Unité de consultation  HS 2010-300 pour 3 instruments - Couleur standard - Unité gauche</v>
          </cell>
          <cell r="G1824">
            <v>6720</v>
          </cell>
          <cell r="H1824">
            <v>11865.6</v>
          </cell>
          <cell r="I1824">
            <v>0.15</v>
          </cell>
          <cell r="J1824">
            <v>10085.76</v>
          </cell>
          <cell r="K1824">
            <v>3365.76</v>
          </cell>
          <cell r="L1824">
            <v>0.50085714285714289</v>
          </cell>
          <cell r="M1824">
            <v>12102.912</v>
          </cell>
        </row>
        <row r="1825">
          <cell r="A1825" t="str">
            <v xml:space="preserve">Colonne </v>
          </cell>
          <cell r="B1825" t="str">
            <v>DOMS</v>
          </cell>
          <cell r="C1825">
            <v>40589</v>
          </cell>
          <cell r="D1825">
            <v>1912214</v>
          </cell>
          <cell r="E1825" t="str">
            <v>8108-8001-16</v>
          </cell>
          <cell r="F1825" t="str">
            <v xml:space="preserve">Colonne </v>
          </cell>
          <cell r="G1825">
            <v>367.5</v>
          </cell>
          <cell r="H1825">
            <v>648.90000000000009</v>
          </cell>
          <cell r="I1825">
            <v>0.15</v>
          </cell>
          <cell r="J1825">
            <v>551.56500000000005</v>
          </cell>
          <cell r="K1825">
            <v>184.06500000000005</v>
          </cell>
          <cell r="L1825">
            <v>0.500857142857143</v>
          </cell>
          <cell r="M1825">
            <v>661.87800000000004</v>
          </cell>
        </row>
        <row r="1826">
          <cell r="A1826" t="str">
            <v>Bras de réfracteur compensé - Unité droite</v>
          </cell>
          <cell r="B1826" t="str">
            <v>DOMS</v>
          </cell>
          <cell r="C1826">
            <v>38400</v>
          </cell>
          <cell r="D1826">
            <v>1908514</v>
          </cell>
          <cell r="E1826" t="str">
            <v>8108-8201-01</v>
          </cell>
          <cell r="F1826" t="str">
            <v>Bras de réfracteur compensé - Unité droite</v>
          </cell>
          <cell r="G1826">
            <v>885.15</v>
          </cell>
          <cell r="H1826">
            <v>1562.922</v>
          </cell>
          <cell r="I1826">
            <v>0.15</v>
          </cell>
          <cell r="J1826">
            <v>1328.4837</v>
          </cell>
          <cell r="K1826">
            <v>443.33370000000002</v>
          </cell>
          <cell r="L1826">
            <v>0.50085714285714289</v>
          </cell>
          <cell r="M1826">
            <v>1594.1804399999999</v>
          </cell>
        </row>
        <row r="1827">
          <cell r="A1827" t="str">
            <v>Bras de réfracteur motorisé pour HS2010-300 B avec élévation - Unité droite</v>
          </cell>
          <cell r="B1827" t="str">
            <v>DOMS</v>
          </cell>
          <cell r="C1827">
            <v>40589</v>
          </cell>
          <cell r="D1827">
            <v>1988914</v>
          </cell>
          <cell r="E1827" t="str">
            <v>8108-8201-28</v>
          </cell>
          <cell r="F1827" t="str">
            <v>Bras de réfracteur motorisé pour HS2010-300 B avec élévation - Unité droite</v>
          </cell>
          <cell r="G1827">
            <v>1141.8800000000001</v>
          </cell>
          <cell r="H1827">
            <v>2016.2249999999999</v>
          </cell>
          <cell r="I1827">
            <v>0.15</v>
          </cell>
          <cell r="J1827">
            <v>1713.79125</v>
          </cell>
          <cell r="K1827">
            <v>571.91124999999988</v>
          </cell>
          <cell r="L1827">
            <v>0.50085057098819474</v>
          </cell>
          <cell r="M1827">
            <v>2056.5495000000001</v>
          </cell>
        </row>
        <row r="1828">
          <cell r="A1828" t="str">
            <v>Bras de réfracteur motorisé pour HS2010-300 B avec élévation - Unité gauche</v>
          </cell>
          <cell r="B1828" t="str">
            <v>DOMS</v>
          </cell>
          <cell r="C1828">
            <v>39780</v>
          </cell>
          <cell r="D1828">
            <v>1989914</v>
          </cell>
          <cell r="E1828" t="str">
            <v>8108-8201-29</v>
          </cell>
          <cell r="F1828" t="str">
            <v>Bras de réfracteur motorisé pour HS2010-300 B avec élévation - Unité gauche</v>
          </cell>
          <cell r="G1828">
            <v>1141.8800000000001</v>
          </cell>
          <cell r="H1828">
            <v>2016.2249999999999</v>
          </cell>
          <cell r="I1828">
            <v>0.15</v>
          </cell>
          <cell r="J1828">
            <v>1713.79125</v>
          </cell>
          <cell r="K1828">
            <v>571.91124999999988</v>
          </cell>
          <cell r="L1828">
            <v>0.50085057098819474</v>
          </cell>
          <cell r="M1828">
            <v>2056.5495000000001</v>
          </cell>
        </row>
        <row r="1829">
          <cell r="A1829" t="str">
            <v>Bras de réfracteur motorisé avec support projecteur pour HS2010-300 sans élévation - Unité droite - adaptateur projecteur Diamètre 30mm</v>
          </cell>
          <cell r="B1829" t="str">
            <v>DOMS</v>
          </cell>
          <cell r="C1829">
            <v>39079</v>
          </cell>
          <cell r="D1829">
            <v>1938814</v>
          </cell>
          <cell r="E1829" t="str">
            <v>8108-8201-09</v>
          </cell>
          <cell r="F1829" t="str">
            <v>Bras de réfracteur motorisé avec support projecteur pour HS2010-300 sans élévation - Unité droite - adaptateur projecteur Diamètre 30mm</v>
          </cell>
          <cell r="G1829">
            <v>1141.8800000000001</v>
          </cell>
          <cell r="H1829">
            <v>2016.2249999999999</v>
          </cell>
          <cell r="I1829">
            <v>0.15</v>
          </cell>
          <cell r="J1829">
            <v>1713.79125</v>
          </cell>
          <cell r="K1829">
            <v>571.91124999999988</v>
          </cell>
          <cell r="L1829">
            <v>0.50085057098819474</v>
          </cell>
          <cell r="M1829">
            <v>2056.5495000000001</v>
          </cell>
        </row>
        <row r="1830">
          <cell r="A1830" t="str">
            <v>Bras de réfracteur motorisé avec support projecteur pour HS2010-300 sans élévation - Unité gauche - adaptateur projecteur Diamètre 30mm</v>
          </cell>
          <cell r="B1830" t="str">
            <v>DOMS</v>
          </cell>
          <cell r="C1830">
            <v>39079</v>
          </cell>
          <cell r="D1830">
            <v>1958814</v>
          </cell>
          <cell r="E1830" t="str">
            <v>8108-8201-14</v>
          </cell>
          <cell r="F1830" t="str">
            <v>Bras de réfracteur motorisé avec support projecteur pour HS2010-300 sans élévation - Unité gauche - adaptateur projecteur Diamètre 30mm</v>
          </cell>
          <cell r="G1830">
            <v>1141.8800000000001</v>
          </cell>
          <cell r="H1830">
            <v>2016.2249999999999</v>
          </cell>
          <cell r="I1830">
            <v>0.15</v>
          </cell>
          <cell r="J1830">
            <v>1713.79125</v>
          </cell>
          <cell r="K1830">
            <v>571.91124999999988</v>
          </cell>
          <cell r="L1830">
            <v>0.50085057098819474</v>
          </cell>
          <cell r="M1830">
            <v>2056.5495000000001</v>
          </cell>
        </row>
        <row r="1831">
          <cell r="A1831" t="str">
            <v>Bras de réfracteur compensé - Unité gauche</v>
          </cell>
          <cell r="B1831" t="str">
            <v>DOMS</v>
          </cell>
          <cell r="C1831">
            <v>39020</v>
          </cell>
          <cell r="D1831">
            <v>1958514</v>
          </cell>
          <cell r="E1831" t="str">
            <v>8108-8201-13</v>
          </cell>
          <cell r="F1831" t="str">
            <v>Bras de réfracteur compensé - Unité gauche</v>
          </cell>
          <cell r="G1831">
            <v>885.15</v>
          </cell>
          <cell r="H1831">
            <v>1562.922</v>
          </cell>
          <cell r="I1831">
            <v>0.15</v>
          </cell>
          <cell r="J1831">
            <v>1328.4837</v>
          </cell>
          <cell r="K1831">
            <v>443.33370000000002</v>
          </cell>
          <cell r="L1831">
            <v>0.50085714285714289</v>
          </cell>
          <cell r="M1831">
            <v>1594.1804399999999</v>
          </cell>
        </row>
        <row r="1832">
          <cell r="A1832" t="str">
            <v>Elément pour casier de verres  540 mm x 400 mm x 50 mm (l x P x H) - Unité droite</v>
          </cell>
          <cell r="B1832" t="str">
            <v>DOMS</v>
          </cell>
          <cell r="C1832">
            <v>40589</v>
          </cell>
          <cell r="D1832">
            <v>1907014</v>
          </cell>
          <cell r="E1832" t="str">
            <v>8108-8001-08</v>
          </cell>
          <cell r="F1832" t="str">
            <v>Elément pour casier de verres  540 mm x 400 mm x 50 mm (l x P x H) - Unité droite</v>
          </cell>
          <cell r="G1832">
            <v>283.5</v>
          </cell>
          <cell r="H1832">
            <v>500.58000000000004</v>
          </cell>
          <cell r="I1832">
            <v>0.15</v>
          </cell>
          <cell r="J1832">
            <v>425.49300000000005</v>
          </cell>
          <cell r="K1832">
            <v>141.99300000000005</v>
          </cell>
          <cell r="L1832">
            <v>0.500857142857143</v>
          </cell>
          <cell r="M1832">
            <v>510.59160000000003</v>
          </cell>
        </row>
        <row r="1833">
          <cell r="A1833" t="str">
            <v>Elément pour casier de verres  540 mm x 400 mm x 50 mm (l x P x H) - Unité gauche</v>
          </cell>
          <cell r="B1833" t="str">
            <v>DOMS</v>
          </cell>
          <cell r="C1833">
            <v>39020</v>
          </cell>
          <cell r="D1833">
            <v>1947014</v>
          </cell>
          <cell r="E1833" t="str">
            <v>8108-8001-30</v>
          </cell>
          <cell r="F1833" t="str">
            <v>Elément pour casier de verres  540 mm x 400 mm x 50 mm (l x P x H) - Unité gauche</v>
          </cell>
          <cell r="G1833">
            <v>283.5</v>
          </cell>
          <cell r="H1833">
            <v>500.58000000000004</v>
          </cell>
          <cell r="I1833">
            <v>0.15</v>
          </cell>
          <cell r="J1833">
            <v>425.49300000000005</v>
          </cell>
          <cell r="K1833">
            <v>141.99300000000005</v>
          </cell>
          <cell r="L1833">
            <v>0.500857142857143</v>
          </cell>
          <cell r="M1833">
            <v>510.59160000000003</v>
          </cell>
        </row>
        <row r="1834">
          <cell r="A1834" t="str">
            <v>Rangement instruments à main - pour unité droite</v>
          </cell>
          <cell r="B1834" t="str">
            <v>DOMS</v>
          </cell>
          <cell r="C1834">
            <v>40576</v>
          </cell>
          <cell r="D1834">
            <v>1908120</v>
          </cell>
          <cell r="E1834" t="str">
            <v>8108-8001-10</v>
          </cell>
          <cell r="F1834" t="str">
            <v>Rangement instruments à main - pour unité droite</v>
          </cell>
          <cell r="G1834">
            <v>352.8</v>
          </cell>
          <cell r="H1834">
            <v>622.94399999999996</v>
          </cell>
          <cell r="I1834">
            <v>0.15</v>
          </cell>
          <cell r="J1834">
            <v>529.50239999999997</v>
          </cell>
          <cell r="K1834">
            <v>176.70239999999995</v>
          </cell>
          <cell r="L1834">
            <v>0.50085714285714267</v>
          </cell>
          <cell r="M1834">
            <v>635.40287999999998</v>
          </cell>
        </row>
        <row r="1835">
          <cell r="A1835" t="str">
            <v>Rangement instruments à main - pour unité gauche</v>
          </cell>
          <cell r="B1835" t="str">
            <v>DOMS</v>
          </cell>
          <cell r="C1835">
            <v>39020</v>
          </cell>
          <cell r="D1835">
            <v>1948120</v>
          </cell>
          <cell r="E1835" t="str">
            <v>8108-8001-31</v>
          </cell>
          <cell r="F1835" t="str">
            <v>Rangement instruments à main - pour unité gauche</v>
          </cell>
          <cell r="G1835">
            <v>352.8</v>
          </cell>
          <cell r="H1835">
            <v>622.94399999999996</v>
          </cell>
          <cell r="I1835">
            <v>0.15</v>
          </cell>
          <cell r="J1835">
            <v>529.50239999999997</v>
          </cell>
          <cell r="K1835">
            <v>176.70239999999995</v>
          </cell>
          <cell r="L1835">
            <v>0.50085714285714267</v>
          </cell>
          <cell r="M1835">
            <v>635.40287999999998</v>
          </cell>
        </row>
        <row r="1836">
          <cell r="A1836" t="str">
            <v>Rangement instruments à main sans chargeur - pour unité droite</v>
          </cell>
          <cell r="B1836" t="str">
            <v>DOMS</v>
          </cell>
          <cell r="C1836">
            <v>40576</v>
          </cell>
          <cell r="D1836">
            <v>1907810</v>
          </cell>
          <cell r="E1836" t="str">
            <v>8108-8001-09</v>
          </cell>
          <cell r="F1836" t="str">
            <v>Rangement instruments à main sans chargeur - pour unité droite</v>
          </cell>
          <cell r="G1836">
            <v>123.9</v>
          </cell>
          <cell r="H1836">
            <v>218.77200000000002</v>
          </cell>
          <cell r="I1836">
            <v>0.15</v>
          </cell>
          <cell r="J1836">
            <v>185.95620000000002</v>
          </cell>
          <cell r="K1836">
            <v>62.056200000000018</v>
          </cell>
          <cell r="L1836">
            <v>0.500857142857143</v>
          </cell>
          <cell r="M1836">
            <v>223.14744000000002</v>
          </cell>
        </row>
        <row r="1837">
          <cell r="A1837" t="str">
            <v>Rangement instruments à main sans chargeur avec rebord - pour unité droite</v>
          </cell>
          <cell r="B1837" t="str">
            <v>DOMS</v>
          </cell>
          <cell r="C1837">
            <v>40634</v>
          </cell>
          <cell r="D1837" t="str">
            <v>19A8410</v>
          </cell>
          <cell r="E1837" t="str">
            <v>8108-8001-53</v>
          </cell>
          <cell r="F1837" t="str">
            <v>Rangement instruments à main sans chargeur avec rebord - pour unité droite</v>
          </cell>
          <cell r="G1837">
            <v>180.6</v>
          </cell>
          <cell r="H1837">
            <v>318.88800000000003</v>
          </cell>
          <cell r="I1837">
            <v>0.15</v>
          </cell>
          <cell r="J1837">
            <v>271.0548</v>
          </cell>
          <cell r="K1837">
            <v>90.454800000000006</v>
          </cell>
          <cell r="L1837">
            <v>0.50085714285714289</v>
          </cell>
          <cell r="M1837">
            <v>325.26576</v>
          </cell>
        </row>
        <row r="1838">
          <cell r="A1838" t="str">
            <v>Support instrument à main supplémentaire avec switch automatique</v>
          </cell>
          <cell r="B1838" t="str">
            <v>DOMS</v>
          </cell>
          <cell r="C1838">
            <v>42214</v>
          </cell>
          <cell r="D1838">
            <v>1908320</v>
          </cell>
          <cell r="F1838" t="str">
            <v>Support instrument à main supplémentaire avec switch automatique</v>
          </cell>
          <cell r="G1838">
            <v>173.04</v>
          </cell>
          <cell r="H1838">
            <v>311.47199999999998</v>
          </cell>
          <cell r="I1838">
            <v>0.15</v>
          </cell>
          <cell r="J1838">
            <v>264.75119999999998</v>
          </cell>
          <cell r="K1838">
            <v>91.711199999999991</v>
          </cell>
          <cell r="L1838">
            <v>0.53</v>
          </cell>
          <cell r="M1838">
            <v>317.70143999999999</v>
          </cell>
        </row>
        <row r="1839">
          <cell r="A1839" t="str">
            <v>Support oph. Indirect avec switch automatique</v>
          </cell>
          <cell r="B1839" t="str">
            <v>DOMS</v>
          </cell>
          <cell r="C1839">
            <v>42214</v>
          </cell>
          <cell r="D1839">
            <v>1908220</v>
          </cell>
          <cell r="E1839" t="str">
            <v>8108-8001-11</v>
          </cell>
          <cell r="F1839" t="str">
            <v>Support oph. Indirect avec switch automatique</v>
          </cell>
          <cell r="G1839">
            <v>115.5</v>
          </cell>
          <cell r="H1839">
            <v>203.94</v>
          </cell>
          <cell r="I1839">
            <v>0.15</v>
          </cell>
          <cell r="J1839">
            <v>173.34899999999999</v>
          </cell>
          <cell r="K1839">
            <v>57.84899999999999</v>
          </cell>
          <cell r="L1839">
            <v>0.50085714285714278</v>
          </cell>
          <cell r="M1839">
            <v>208.01879999999997</v>
          </cell>
        </row>
        <row r="1840">
          <cell r="A1840" t="str">
            <v xml:space="preserve">Chargeur double Heine - installation type </v>
          </cell>
          <cell r="B1840" t="str">
            <v>DOMS</v>
          </cell>
          <cell r="C1840">
            <v>42214</v>
          </cell>
          <cell r="D1840">
            <v>1908420</v>
          </cell>
          <cell r="E1840" t="str">
            <v>8108-8001-12</v>
          </cell>
          <cell r="F1840" t="str">
            <v xml:space="preserve">Chargeur double Heine - installation type </v>
          </cell>
          <cell r="G1840">
            <v>308.7</v>
          </cell>
          <cell r="H1840">
            <v>545.07600000000002</v>
          </cell>
          <cell r="I1840">
            <v>0.15</v>
          </cell>
          <cell r="J1840">
            <v>463.31460000000004</v>
          </cell>
          <cell r="K1840">
            <v>154.61460000000005</v>
          </cell>
          <cell r="L1840">
            <v>0.500857142857143</v>
          </cell>
          <cell r="M1840">
            <v>555.97752000000003</v>
          </cell>
        </row>
        <row r="1841">
          <cell r="A1841" t="str">
            <v>Bureau  1 920 mm x 1 146 mm laqué RAL 7016 - HS2010-300 fixe - Unité droite</v>
          </cell>
          <cell r="B1841" t="str">
            <v>DOMS</v>
          </cell>
          <cell r="C1841">
            <v>38400</v>
          </cell>
          <cell r="D1841">
            <v>1931314</v>
          </cell>
          <cell r="E1841" t="str">
            <v>8108-8201-05</v>
          </cell>
          <cell r="F1841" t="str">
            <v>Bureau  1 920 mm x 1 146 mm laqué RAL 7016 - HS2010-300 fixe - Unité droite</v>
          </cell>
          <cell r="G1841">
            <v>655.20000000000005</v>
          </cell>
          <cell r="H1841">
            <v>1156.8960000000002</v>
          </cell>
          <cell r="I1841">
            <v>0.15</v>
          </cell>
          <cell r="J1841">
            <v>983.36160000000018</v>
          </cell>
          <cell r="K1841">
            <v>328.16160000000013</v>
          </cell>
          <cell r="L1841">
            <v>0.500857142857143</v>
          </cell>
          <cell r="M1841">
            <v>1180.0339200000001</v>
          </cell>
        </row>
        <row r="1842">
          <cell r="A1842" t="str">
            <v>Bureau  1 920 mm x 1 146 mm laqué RAL 7016 - HS2010-300 fixe - Unité gauche</v>
          </cell>
          <cell r="B1842" t="str">
            <v>DOMS</v>
          </cell>
          <cell r="C1842">
            <v>39020</v>
          </cell>
          <cell r="D1842">
            <v>1931320</v>
          </cell>
          <cell r="E1842" t="str">
            <v>8108-8201-06</v>
          </cell>
          <cell r="F1842" t="str">
            <v>Bureau  1 920 mm x 1 146 mm laqué RAL 7016 - HS2010-300 fixe - Unité gauche</v>
          </cell>
          <cell r="G1842">
            <v>655.20000000000005</v>
          </cell>
          <cell r="H1842">
            <v>1156.8960000000002</v>
          </cell>
          <cell r="I1842">
            <v>0.15</v>
          </cell>
          <cell r="J1842">
            <v>983.36160000000018</v>
          </cell>
          <cell r="K1842">
            <v>328.16160000000013</v>
          </cell>
          <cell r="L1842">
            <v>0.500857142857143</v>
          </cell>
          <cell r="M1842">
            <v>1180.0339200000001</v>
          </cell>
        </row>
        <row r="1843">
          <cell r="A1843" t="str">
            <v>Bureau  indépendant 1 670 mm x 865 mm - Hêtre multiplex - HS2010-300 - Unité droite</v>
          </cell>
          <cell r="B1843" t="str">
            <v>DOMS</v>
          </cell>
          <cell r="C1843">
            <v>40634</v>
          </cell>
          <cell r="D1843">
            <v>1981114</v>
          </cell>
          <cell r="E1843" t="str">
            <v>8108-8201-24</v>
          </cell>
          <cell r="F1843" t="str">
            <v>Bureau  indépendant 1 670 mm x 865 mm - Hêtre multiplex - HS2010-300 - Unité droite</v>
          </cell>
          <cell r="G1843">
            <v>646.79999999999995</v>
          </cell>
          <cell r="H1843">
            <v>1142.0640000000001</v>
          </cell>
          <cell r="I1843">
            <v>0.15</v>
          </cell>
          <cell r="J1843">
            <v>970.75440000000003</v>
          </cell>
          <cell r="K1843">
            <v>323.95440000000008</v>
          </cell>
          <cell r="L1843">
            <v>0.500857142857143</v>
          </cell>
          <cell r="M1843">
            <v>1164.9052799999999</v>
          </cell>
        </row>
        <row r="1844">
          <cell r="A1844" t="str">
            <v>Support moniteur orientable avec passage de cable</v>
          </cell>
          <cell r="B1844" t="str">
            <v>DOMS</v>
          </cell>
          <cell r="C1844">
            <v>42214</v>
          </cell>
          <cell r="D1844">
            <v>1917014</v>
          </cell>
          <cell r="E1844" t="str">
            <v>8108-8001-19</v>
          </cell>
          <cell r="F1844" t="str">
            <v>Support moniteur orientable avec passage de cable</v>
          </cell>
          <cell r="G1844">
            <v>630</v>
          </cell>
          <cell r="H1844">
            <v>1112.4000000000001</v>
          </cell>
          <cell r="I1844">
            <v>0.15</v>
          </cell>
          <cell r="J1844">
            <v>945.54000000000008</v>
          </cell>
          <cell r="K1844">
            <v>315.54000000000008</v>
          </cell>
          <cell r="L1844">
            <v>0.500857142857143</v>
          </cell>
          <cell r="M1844">
            <v>1134.6480000000001</v>
          </cell>
        </row>
        <row r="1846">
          <cell r="A1846" t="str">
            <v>COMMUN 2010 &amp; 2010-300 &amp; 1010</v>
          </cell>
          <cell r="F1846" t="str">
            <v>COMMUN 2010 &amp; 2010-300 &amp; 1010</v>
          </cell>
        </row>
        <row r="1847">
          <cell r="A1847" t="str">
            <v>COMMUN 2010 &amp; 2010-300</v>
          </cell>
          <cell r="F1847" t="str">
            <v>COMMUN 2010 &amp; 2010-300</v>
          </cell>
        </row>
        <row r="1848">
          <cell r="A1848" t="str">
            <v>UNITE 1010</v>
          </cell>
          <cell r="F1848" t="str">
            <v>UNITE 1010</v>
          </cell>
        </row>
        <row r="1849">
          <cell r="A1849" t="str">
            <v>UNITE 2010- 300</v>
          </cell>
          <cell r="F1849" t="str">
            <v>UNITE 2010- 300</v>
          </cell>
        </row>
        <row r="1850">
          <cell r="A1850" t="str">
            <v>UNITE 2010</v>
          </cell>
          <cell r="F1850" t="str">
            <v>UNITE 2010</v>
          </cell>
        </row>
        <row r="1851">
          <cell r="A1851" t="str">
            <v>Table HS 2010</v>
          </cell>
          <cell r="F1851" t="str">
            <v>Table HS 2010</v>
          </cell>
        </row>
        <row r="1852">
          <cell r="A1852" t="str">
            <v>Unité de consultation  HS 2010 pour 2 instruments - Droite - Couleur standard avec colonne</v>
          </cell>
          <cell r="B1852" t="str">
            <v>DOMS</v>
          </cell>
          <cell r="C1852">
            <v>38407</v>
          </cell>
          <cell r="D1852">
            <v>1900227</v>
          </cell>
          <cell r="E1852" t="str">
            <v>8108-2010-01</v>
          </cell>
          <cell r="F1852" t="str">
            <v>Unité de consultation  HS 2010 pour 2 instruments - Droite - Couleur standard avec colonne</v>
          </cell>
          <cell r="G1852">
            <v>5748.23</v>
          </cell>
          <cell r="H1852">
            <v>10149.723</v>
          </cell>
          <cell r="I1852">
            <v>0.15</v>
          </cell>
          <cell r="J1852">
            <v>8627.2645499999999</v>
          </cell>
          <cell r="K1852">
            <v>2879.0345500000003</v>
          </cell>
          <cell r="L1852">
            <v>0.50085583736210981</v>
          </cell>
          <cell r="M1852">
            <v>10352.71746</v>
          </cell>
        </row>
        <row r="1853">
          <cell r="A1853" t="str">
            <v>Unité de consultation  HS 2010 pour 2 instruments - Droite - Couleur standard avec colonne</v>
          </cell>
          <cell r="B1853" t="str">
            <v>DOMS</v>
          </cell>
          <cell r="C1853">
            <v>42214</v>
          </cell>
          <cell r="D1853">
            <v>1900327</v>
          </cell>
          <cell r="E1853" t="str">
            <v>8108-2010-11</v>
          </cell>
          <cell r="F1853" t="str">
            <v>Unité de consultation  HS 2010 pour 2 instruments - Droite - Couleur standard avec colonne</v>
          </cell>
          <cell r="G1853">
            <v>5672.1</v>
          </cell>
          <cell r="H1853">
            <v>10015.308000000001</v>
          </cell>
          <cell r="I1853">
            <v>0.15</v>
          </cell>
          <cell r="J1853">
            <v>8513.0118000000002</v>
          </cell>
          <cell r="K1853">
            <v>2840.9117999999999</v>
          </cell>
          <cell r="L1853">
            <v>0.50085714285714278</v>
          </cell>
          <cell r="M1853">
            <v>10215.614159999999</v>
          </cell>
        </row>
        <row r="1854">
          <cell r="A1854" t="str">
            <v>Unité de consultation  HS 2010 pour 2 instruments - Gauche - Couleur standard avec colonne</v>
          </cell>
          <cell r="B1854" t="str">
            <v>DOMS</v>
          </cell>
          <cell r="C1854">
            <v>39020</v>
          </cell>
          <cell r="D1854">
            <v>1940227</v>
          </cell>
          <cell r="E1854" t="str">
            <v>8108-2010-02</v>
          </cell>
          <cell r="F1854" t="str">
            <v>Unité de consultation  HS 2010 pour 2 instruments - Gauche - Couleur standard avec colonne</v>
          </cell>
          <cell r="G1854">
            <v>5748.23</v>
          </cell>
          <cell r="H1854">
            <v>10149.723</v>
          </cell>
          <cell r="I1854">
            <v>0.15</v>
          </cell>
          <cell r="J1854">
            <v>8627.2645499999999</v>
          </cell>
          <cell r="K1854">
            <v>2879.0345500000003</v>
          </cell>
          <cell r="L1854">
            <v>0.50085583736210981</v>
          </cell>
          <cell r="M1854">
            <v>10352.71746</v>
          </cell>
        </row>
        <row r="1855">
          <cell r="A1855" t="str">
            <v>Unité de consultation  HS 2010 pour 2 instruments - Gauche - Couleur standard avec colonne</v>
          </cell>
          <cell r="B1855" t="str">
            <v>DOMS</v>
          </cell>
          <cell r="C1855">
            <v>42214</v>
          </cell>
          <cell r="D1855">
            <v>1940327</v>
          </cell>
          <cell r="F1855" t="str">
            <v>Unité de consultation  HS 2010 pour 2 instruments - Gauche - Couleur standard avec colonne</v>
          </cell>
          <cell r="G1855">
            <v>5564.06</v>
          </cell>
          <cell r="H1855">
            <v>10015.308000000001</v>
          </cell>
          <cell r="I1855">
            <v>0.15</v>
          </cell>
          <cell r="J1855">
            <v>8513.0118000000002</v>
          </cell>
          <cell r="K1855">
            <v>2948.9517999999998</v>
          </cell>
          <cell r="L1855">
            <v>0.52999999999999992</v>
          </cell>
          <cell r="M1855">
            <v>10215.614159999999</v>
          </cell>
        </row>
        <row r="1856">
          <cell r="A1856" t="str">
            <v>Bras de réfracteur manuel - Unité droite</v>
          </cell>
          <cell r="B1856" t="str">
            <v>DOMS</v>
          </cell>
          <cell r="C1856">
            <v>42214</v>
          </cell>
          <cell r="D1856">
            <v>1909214</v>
          </cell>
          <cell r="F1856" t="str">
            <v>Bras de réfracteur manuel - Unité droite</v>
          </cell>
          <cell r="G1856">
            <v>573.19500000000005</v>
          </cell>
          <cell r="H1856">
            <v>1031.7510000000002</v>
          </cell>
          <cell r="I1856">
            <v>0.15</v>
          </cell>
          <cell r="J1856">
            <v>876.9883500000002</v>
          </cell>
          <cell r="K1856">
            <v>303.79335000000015</v>
          </cell>
          <cell r="L1856">
            <v>0.53000000000000025</v>
          </cell>
          <cell r="M1856">
            <v>1052.3860200000001</v>
          </cell>
        </row>
        <row r="1857">
          <cell r="A1857" t="str">
            <v>Bras de réfracteur manuel - Unité gauche</v>
          </cell>
          <cell r="B1857" t="str">
            <v>DOMS</v>
          </cell>
          <cell r="C1857">
            <v>42214</v>
          </cell>
          <cell r="D1857">
            <v>1949214</v>
          </cell>
          <cell r="F1857" t="str">
            <v>Bras de réfracteur manuel - Unité gauche</v>
          </cell>
          <cell r="G1857">
            <v>573.19500000000005</v>
          </cell>
          <cell r="H1857">
            <v>1031.7510000000002</v>
          </cell>
          <cell r="I1857">
            <v>0.15</v>
          </cell>
          <cell r="J1857">
            <v>876.9883500000002</v>
          </cell>
          <cell r="K1857">
            <v>303.79335000000015</v>
          </cell>
          <cell r="L1857">
            <v>0.53000000000000025</v>
          </cell>
          <cell r="M1857">
            <v>1052.3860200000001</v>
          </cell>
        </row>
        <row r="1858">
          <cell r="A1858" t="str">
            <v>Bras de réfracteur manuel pour Visutron 900+ pour fixation latérale unité droite (Adaptateur 559011 en Sus)</v>
          </cell>
          <cell r="B1858" t="str">
            <v>DOMS</v>
          </cell>
          <cell r="C1858">
            <v>42214</v>
          </cell>
          <cell r="D1858">
            <v>1909114</v>
          </cell>
          <cell r="E1858" t="str">
            <v>8108-8001-13</v>
          </cell>
          <cell r="F1858" t="str">
            <v>Bras de réfracteur manuel pour Visutron 900+ pour fixation latérale unité droite (Adaptateur 559011 en Sus)</v>
          </cell>
          <cell r="G1858">
            <v>584.33000000000004</v>
          </cell>
          <cell r="H1858">
            <v>1031.7510000000002</v>
          </cell>
          <cell r="I1858">
            <v>0.15</v>
          </cell>
          <cell r="J1858">
            <v>876.9883500000002</v>
          </cell>
          <cell r="K1858">
            <v>292.65835000000015</v>
          </cell>
          <cell r="L1858">
            <v>0.50084430030975668</v>
          </cell>
          <cell r="M1858">
            <v>1052.3860200000001</v>
          </cell>
        </row>
        <row r="1859">
          <cell r="A1859" t="str">
            <v>Bras de réfracteur manuel pour Visutron 900+ pour fixation latérale unité gauche (Adaptateur 559011 en Sus)</v>
          </cell>
          <cell r="B1859" t="str">
            <v>DOMS</v>
          </cell>
          <cell r="C1859">
            <v>42214</v>
          </cell>
          <cell r="D1859">
            <v>1949114</v>
          </cell>
          <cell r="E1859" t="str">
            <v>8108-8001-32</v>
          </cell>
          <cell r="F1859" t="str">
            <v>Bras de réfracteur manuel pour Visutron 900+ pour fixation latérale unité gauche (Adaptateur 559011 en Sus)</v>
          </cell>
          <cell r="G1859">
            <v>584.33000000000004</v>
          </cell>
          <cell r="H1859">
            <v>1031.7510000000002</v>
          </cell>
          <cell r="I1859">
            <v>0.15</v>
          </cell>
          <cell r="J1859">
            <v>876.9883500000002</v>
          </cell>
          <cell r="K1859">
            <v>292.65835000000015</v>
          </cell>
          <cell r="L1859">
            <v>0.50084430030975668</v>
          </cell>
          <cell r="M1859">
            <v>1052.3860200000001</v>
          </cell>
        </row>
        <row r="1860">
          <cell r="A1860" t="str">
            <v>Bras de réfracteur motorisé - Unité droite</v>
          </cell>
          <cell r="B1860" t="str">
            <v>DOMS</v>
          </cell>
          <cell r="C1860">
            <v>42214</v>
          </cell>
          <cell r="D1860">
            <v>1909714</v>
          </cell>
          <cell r="E1860" t="str">
            <v>8108-8001-15</v>
          </cell>
          <cell r="F1860" t="str">
            <v>Bras de réfracteur motorisé - Unité droite</v>
          </cell>
          <cell r="G1860">
            <v>983.33</v>
          </cell>
          <cell r="H1860">
            <v>1736.2710000000002</v>
          </cell>
          <cell r="I1860">
            <v>0.15</v>
          </cell>
          <cell r="J1860">
            <v>1475.8303500000002</v>
          </cell>
          <cell r="K1860">
            <v>492.50035000000014</v>
          </cell>
          <cell r="L1860">
            <v>0.50084951135427591</v>
          </cell>
          <cell r="M1860">
            <v>1770.9964200000002</v>
          </cell>
        </row>
        <row r="1861">
          <cell r="A1861" t="str">
            <v>Bras de réfracteur motorisé - Unité gauche</v>
          </cell>
          <cell r="B1861" t="str">
            <v>DOMS</v>
          </cell>
          <cell r="C1861">
            <v>42214</v>
          </cell>
          <cell r="D1861">
            <v>1949714</v>
          </cell>
          <cell r="F1861" t="str">
            <v>Bras de réfracteur motorisé - Unité gauche</v>
          </cell>
          <cell r="G1861">
            <v>964.59500000000003</v>
          </cell>
          <cell r="H1861">
            <v>1736.2710000000002</v>
          </cell>
          <cell r="I1861">
            <v>0.15</v>
          </cell>
          <cell r="J1861">
            <v>1475.8303500000002</v>
          </cell>
          <cell r="K1861">
            <v>511.23535000000015</v>
          </cell>
          <cell r="L1861">
            <v>0.53000000000000014</v>
          </cell>
          <cell r="M1861">
            <v>1770.9964200000002</v>
          </cell>
        </row>
        <row r="1862">
          <cell r="A1862" t="str">
            <v xml:space="preserve">Bras de réfracteur motorisé pour Visutron 900+ pour fixation latérale unité droite (Adaptateur 559011 en Sus) </v>
          </cell>
          <cell r="B1862" t="str">
            <v>DOMS</v>
          </cell>
          <cell r="C1862">
            <v>42214</v>
          </cell>
          <cell r="D1862">
            <v>1909614</v>
          </cell>
          <cell r="E1862" t="str">
            <v>8108-8001-14</v>
          </cell>
          <cell r="F1862" t="str">
            <v xml:space="preserve">Bras de réfracteur motorisé pour Visutron 900+ pour fixation latérale unité droite (Adaptateur 559011 en Sus) </v>
          </cell>
          <cell r="G1862">
            <v>983.33</v>
          </cell>
          <cell r="H1862">
            <v>1736.2710000000002</v>
          </cell>
          <cell r="I1862">
            <v>0.15</v>
          </cell>
          <cell r="J1862">
            <v>1475.8303500000002</v>
          </cell>
          <cell r="K1862">
            <v>492.50035000000014</v>
          </cell>
          <cell r="L1862">
            <v>0.50084951135427591</v>
          </cell>
          <cell r="M1862">
            <v>1770.9964200000002</v>
          </cell>
        </row>
        <row r="1863">
          <cell r="A1863" t="str">
            <v xml:space="preserve">Bras de réfracteur motorisé pour Visutron 900+ pour fixation latérale unité gauche (Adaptateur 559011 en Sus) </v>
          </cell>
          <cell r="B1863" t="str">
            <v>DOMS</v>
          </cell>
          <cell r="C1863">
            <v>42214</v>
          </cell>
          <cell r="D1863">
            <v>1949614</v>
          </cell>
          <cell r="E1863" t="str">
            <v>8108-8001-33</v>
          </cell>
          <cell r="F1863" t="str">
            <v xml:space="preserve">Bras de réfracteur motorisé pour Visutron 900+ pour fixation latérale unité gauche (Adaptateur 559011 en Sus) </v>
          </cell>
          <cell r="G1863">
            <v>983.33</v>
          </cell>
          <cell r="H1863">
            <v>1736.2710000000002</v>
          </cell>
          <cell r="I1863">
            <v>0.15</v>
          </cell>
          <cell r="J1863">
            <v>1475.8303500000002</v>
          </cell>
          <cell r="K1863">
            <v>492.50035000000014</v>
          </cell>
          <cell r="L1863">
            <v>0.50084951135427591</v>
          </cell>
          <cell r="M1863">
            <v>1770.9964200000002</v>
          </cell>
        </row>
        <row r="1864">
          <cell r="A1864" t="str">
            <v xml:space="preserve">Poignée pour bras de réfracteur version intégrée HS-2010 </v>
          </cell>
          <cell r="B1864" t="str">
            <v>DOMS</v>
          </cell>
          <cell r="C1864">
            <v>39401</v>
          </cell>
          <cell r="D1864">
            <v>1909311</v>
          </cell>
          <cell r="E1864" t="str">
            <v>8108-5201-21</v>
          </cell>
          <cell r="F1864" t="str">
            <v xml:space="preserve">Poignée pour bras de réfracteur version intégrée HS-2010 </v>
          </cell>
          <cell r="G1864">
            <v>39.380000000000003</v>
          </cell>
          <cell r="H1864">
            <v>69.525000000000006</v>
          </cell>
          <cell r="I1864">
            <v>0.15</v>
          </cell>
          <cell r="J1864">
            <v>59.096250000000005</v>
          </cell>
          <cell r="K1864">
            <v>19.716250000000002</v>
          </cell>
          <cell r="L1864">
            <v>0.50066658202133063</v>
          </cell>
          <cell r="M1864">
            <v>70.915500000000009</v>
          </cell>
        </row>
        <row r="1865">
          <cell r="A1865" t="str">
            <v>Dispositif d'inclinaison du bras de réfracteur</v>
          </cell>
          <cell r="B1865" t="str">
            <v>DOMS</v>
          </cell>
          <cell r="C1865">
            <v>42214</v>
          </cell>
          <cell r="D1865">
            <v>1912220</v>
          </cell>
          <cell r="F1865" t="str">
            <v>Dispositif d'inclinaison du bras de réfracteur</v>
          </cell>
          <cell r="G1865">
            <v>566.5</v>
          </cell>
          <cell r="H1865">
            <v>1019.7</v>
          </cell>
          <cell r="I1865">
            <v>0.15</v>
          </cell>
          <cell r="J1865">
            <v>866.745</v>
          </cell>
          <cell r="K1865">
            <v>300.245</v>
          </cell>
          <cell r="L1865">
            <v>0.53</v>
          </cell>
          <cell r="M1865">
            <v>1040.0940000000001</v>
          </cell>
        </row>
        <row r="1866">
          <cell r="A1866" t="str">
            <v>Motorisation du plateau HS2010 &amp; 300 - position 1</v>
          </cell>
          <cell r="B1866" t="str">
            <v>DOMS</v>
          </cell>
          <cell r="C1866">
            <v>42214</v>
          </cell>
          <cell r="D1866">
            <v>1960125</v>
          </cell>
          <cell r="E1866" t="str">
            <v>8108-8201-17</v>
          </cell>
          <cell r="F1866" t="str">
            <v>Motorisation du plateau HS2010 &amp; 300 - position 1</v>
          </cell>
          <cell r="G1866">
            <v>588</v>
          </cell>
          <cell r="H1866">
            <v>1038.24</v>
          </cell>
          <cell r="I1866">
            <v>0.15</v>
          </cell>
          <cell r="J1866">
            <v>882.50400000000002</v>
          </cell>
          <cell r="K1866">
            <v>294.50400000000002</v>
          </cell>
          <cell r="L1866">
            <v>0.50085714285714289</v>
          </cell>
          <cell r="M1866">
            <v>1059.0047999999999</v>
          </cell>
        </row>
        <row r="1867">
          <cell r="A1867" t="str">
            <v>Motorisation du plateau HS2010 &amp; 300 - position  1 &amp; 2</v>
          </cell>
          <cell r="B1867" t="str">
            <v>DOMS</v>
          </cell>
          <cell r="C1867">
            <v>42214</v>
          </cell>
          <cell r="D1867">
            <v>1960121</v>
          </cell>
          <cell r="E1867" t="str">
            <v>8108-8201-16</v>
          </cell>
          <cell r="F1867" t="str">
            <v>Motorisation du plateau HS2010 &amp; 300 - position  1 &amp; 2</v>
          </cell>
          <cell r="G1867">
            <v>984.9</v>
          </cell>
          <cell r="H1867">
            <v>1739.0520000000001</v>
          </cell>
          <cell r="I1867">
            <v>0.15</v>
          </cell>
          <cell r="J1867">
            <v>1478.1942000000001</v>
          </cell>
          <cell r="K1867">
            <v>493.29420000000016</v>
          </cell>
          <cell r="L1867">
            <v>0.500857142857143</v>
          </cell>
          <cell r="M1867">
            <v>1773.8330400000002</v>
          </cell>
        </row>
        <row r="1868">
          <cell r="A1868" t="str">
            <v>Motorisation du plateau HS2010 &amp; 300 - position 1 Unité gauche</v>
          </cell>
          <cell r="B1868" t="str">
            <v>DOMS</v>
          </cell>
          <cell r="C1868">
            <v>39700</v>
          </cell>
          <cell r="D1868">
            <v>1960220</v>
          </cell>
          <cell r="E1868" t="str">
            <v>8108-8201-18</v>
          </cell>
          <cell r="F1868" t="str">
            <v>Motorisation du plateau HS2010 &amp; 300 - position 1 Unité gauche</v>
          </cell>
          <cell r="G1868">
            <v>588</v>
          </cell>
          <cell r="H1868">
            <v>1038.24</v>
          </cell>
          <cell r="I1868">
            <v>0.15</v>
          </cell>
          <cell r="J1868">
            <v>882.50400000000002</v>
          </cell>
          <cell r="K1868">
            <v>294.50400000000002</v>
          </cell>
          <cell r="L1868">
            <v>0.50085714285714289</v>
          </cell>
          <cell r="M1868">
            <v>1059.0047999999999</v>
          </cell>
        </row>
        <row r="1869">
          <cell r="A1869" t="str">
            <v>Motorisation du plateau HS2010 &amp; 300 - position 2 Unité gauche</v>
          </cell>
          <cell r="B1869" t="str">
            <v>DOMS</v>
          </cell>
          <cell r="C1869">
            <v>39700</v>
          </cell>
          <cell r="D1869">
            <v>1960221</v>
          </cell>
          <cell r="E1869" t="str">
            <v>8108-8201-19</v>
          </cell>
          <cell r="F1869" t="str">
            <v>Motorisation du plateau HS2010 &amp; 300 - position 2 Unité gauche</v>
          </cell>
          <cell r="G1869">
            <v>588</v>
          </cell>
          <cell r="H1869">
            <v>1038.24</v>
          </cell>
          <cell r="I1869">
            <v>0.15</v>
          </cell>
          <cell r="J1869">
            <v>882.50400000000002</v>
          </cell>
          <cell r="K1869">
            <v>294.50400000000002</v>
          </cell>
          <cell r="L1869">
            <v>0.50085714285714289</v>
          </cell>
          <cell r="M1869">
            <v>1059.0047999999999</v>
          </cell>
        </row>
        <row r="1870">
          <cell r="A1870" t="str">
            <v>Bureau courbe 2 000 mm x 850 mm Arrondi - Unité droite</v>
          </cell>
          <cell r="B1870" t="str">
            <v>DOMS</v>
          </cell>
          <cell r="C1870">
            <v>42214</v>
          </cell>
          <cell r="D1870">
            <v>1913120</v>
          </cell>
          <cell r="E1870" t="str">
            <v>8108-8001-17</v>
          </cell>
          <cell r="F1870" t="str">
            <v>Bureau courbe 2 000 mm x 850 mm Arrondi - Unité droite</v>
          </cell>
          <cell r="G1870">
            <v>382.2</v>
          </cell>
          <cell r="H1870">
            <v>674.85599999999999</v>
          </cell>
          <cell r="I1870">
            <v>0.15</v>
          </cell>
          <cell r="J1870">
            <v>573.62760000000003</v>
          </cell>
          <cell r="K1870">
            <v>191.42760000000004</v>
          </cell>
          <cell r="L1870">
            <v>0.500857142857143</v>
          </cell>
          <cell r="M1870">
            <v>688.35311999999999</v>
          </cell>
        </row>
        <row r="1871">
          <cell r="A1871" t="str">
            <v>Extension - Bureau 2 000 mm x 850 mm Arrondi - Unité gauche</v>
          </cell>
          <cell r="B1871" t="str">
            <v>DOMS</v>
          </cell>
          <cell r="C1871">
            <v>39995</v>
          </cell>
          <cell r="D1871">
            <v>1953120</v>
          </cell>
          <cell r="F1871" t="str">
            <v>Extension - Bureau 2 000 mm x 850 mm Arrondi - Unité gauche</v>
          </cell>
          <cell r="G1871">
            <v>374.92</v>
          </cell>
          <cell r="H1871">
            <v>674.85599999999999</v>
          </cell>
          <cell r="I1871">
            <v>0.15</v>
          </cell>
          <cell r="J1871">
            <v>573.62760000000003</v>
          </cell>
          <cell r="K1871">
            <v>198.70760000000001</v>
          </cell>
          <cell r="L1871">
            <v>0.53</v>
          </cell>
          <cell r="M1871">
            <v>688.35311999999999</v>
          </cell>
        </row>
        <row r="1872">
          <cell r="A1872" t="str">
            <v>Extension bureau par 100mm</v>
          </cell>
          <cell r="B1872" t="str">
            <v>DOMS</v>
          </cell>
          <cell r="C1872">
            <v>42214</v>
          </cell>
          <cell r="D1872">
            <v>1970920</v>
          </cell>
          <cell r="F1872" t="str">
            <v>Extension bureau par 100mm</v>
          </cell>
          <cell r="G1872">
            <v>33.99</v>
          </cell>
          <cell r="H1872">
            <v>61.182000000000002</v>
          </cell>
          <cell r="I1872">
            <v>0.15</v>
          </cell>
          <cell r="J1872">
            <v>52.0047</v>
          </cell>
          <cell r="K1872">
            <v>18.014699999999998</v>
          </cell>
          <cell r="L1872">
            <v>0.52999999999999992</v>
          </cell>
          <cell r="M1872">
            <v>62.405639999999998</v>
          </cell>
        </row>
        <row r="1873">
          <cell r="A1873" t="str">
            <v>Bureau rectangulaire 2 000 mm x 850 mm - Unité droite</v>
          </cell>
          <cell r="B1873" t="str">
            <v>DOMS</v>
          </cell>
          <cell r="C1873">
            <v>42214</v>
          </cell>
          <cell r="D1873">
            <v>1971020</v>
          </cell>
          <cell r="E1873" t="str">
            <v>8108-8001-42</v>
          </cell>
          <cell r="F1873" t="str">
            <v>Bureau rectangulaire 2 000 mm x 850 mm - Unité droite</v>
          </cell>
          <cell r="G1873">
            <v>338.1</v>
          </cell>
          <cell r="H1873">
            <v>596.98800000000006</v>
          </cell>
          <cell r="I1873">
            <v>0.15</v>
          </cell>
          <cell r="J1873">
            <v>507.43980000000005</v>
          </cell>
          <cell r="K1873">
            <v>169.33980000000003</v>
          </cell>
          <cell r="L1873">
            <v>0.50085714285714289</v>
          </cell>
          <cell r="M1873">
            <v>608.92776000000003</v>
          </cell>
        </row>
        <row r="1874">
          <cell r="A1874" t="str">
            <v>Extension - Bureau 2 000 mm x 850 mm Droit - Unité gauche</v>
          </cell>
          <cell r="B1874" t="str">
            <v>DOMS</v>
          </cell>
          <cell r="C1874">
            <v>39995</v>
          </cell>
          <cell r="D1874">
            <v>1981020</v>
          </cell>
          <cell r="F1874" t="str">
            <v>Extension - Bureau 2 000 mm x 850 mm Droit - Unité gauche</v>
          </cell>
          <cell r="G1874">
            <v>331.66</v>
          </cell>
          <cell r="H1874">
            <v>596.98800000000006</v>
          </cell>
          <cell r="I1874">
            <v>0.15</v>
          </cell>
          <cell r="J1874">
            <v>507.43980000000005</v>
          </cell>
          <cell r="K1874">
            <v>175.77980000000002</v>
          </cell>
          <cell r="L1874">
            <v>0.53</v>
          </cell>
          <cell r="M1874">
            <v>608.92776000000003</v>
          </cell>
        </row>
        <row r="1875">
          <cell r="A1875" t="str">
            <v>Lampe de lecture 15W avec articulation pour montage sur colonne - HS2010 &amp; 1010</v>
          </cell>
          <cell r="B1875" t="str">
            <v>DOMS</v>
          </cell>
          <cell r="C1875">
            <v>42214</v>
          </cell>
          <cell r="D1875">
            <v>1999020</v>
          </cell>
          <cell r="E1875" t="str">
            <v>8108-8201-31</v>
          </cell>
          <cell r="F1875" t="str">
            <v>Lampe de lecture 15W avec articulation pour montage sur colonne - HS2010 &amp; 1010</v>
          </cell>
          <cell r="G1875">
            <v>199.5</v>
          </cell>
          <cell r="H1875">
            <v>352.26</v>
          </cell>
          <cell r="I1875">
            <v>0.15</v>
          </cell>
          <cell r="J1875">
            <v>299.42099999999999</v>
          </cell>
          <cell r="K1875">
            <v>99.920999999999992</v>
          </cell>
          <cell r="L1875">
            <v>0.50085714285714278</v>
          </cell>
          <cell r="M1875">
            <v>359.30519999999996</v>
          </cell>
        </row>
        <row r="1876">
          <cell r="A1876" t="str">
            <v>Support pour canne / béquille</v>
          </cell>
          <cell r="B1876" t="str">
            <v>DOMS</v>
          </cell>
          <cell r="C1876">
            <v>39051</v>
          </cell>
          <cell r="D1876">
            <v>1990214</v>
          </cell>
          <cell r="F1876" t="str">
            <v>Support pour canne / béquille</v>
          </cell>
          <cell r="G1876">
            <v>46.35</v>
          </cell>
          <cell r="H1876">
            <v>83.43</v>
          </cell>
          <cell r="I1876">
            <v>0.15</v>
          </cell>
          <cell r="J1876">
            <v>70.915500000000009</v>
          </cell>
          <cell r="K1876">
            <v>24.565500000000007</v>
          </cell>
          <cell r="L1876">
            <v>0.53000000000000014</v>
          </cell>
          <cell r="M1876">
            <v>85.098600000000005</v>
          </cell>
        </row>
        <row r="1877">
          <cell r="A1877" t="str">
            <v>Support sac à mains / ou appareil de test de vision de près</v>
          </cell>
          <cell r="B1877" t="str">
            <v>DOMS</v>
          </cell>
          <cell r="C1877">
            <v>39051</v>
          </cell>
          <cell r="D1877" t="str">
            <v>0527410</v>
          </cell>
          <cell r="F1877" t="str">
            <v>Support sac à mains / ou appareil de test de vision de près</v>
          </cell>
          <cell r="G1877">
            <v>44.805</v>
          </cell>
          <cell r="H1877">
            <v>80.649000000000001</v>
          </cell>
          <cell r="I1877">
            <v>0.15</v>
          </cell>
          <cell r="J1877">
            <v>68.551649999999995</v>
          </cell>
          <cell r="K1877">
            <v>23.746649999999995</v>
          </cell>
          <cell r="L1877">
            <v>0.52999999999999992</v>
          </cell>
          <cell r="M1877">
            <v>82.261979999999994</v>
          </cell>
        </row>
        <row r="1878">
          <cell r="A1878" t="str">
            <v>Casier plastique (grand modèle) pour 236 verres ...</v>
          </cell>
          <cell r="B1878" t="str">
            <v>DOMS</v>
          </cell>
          <cell r="C1878">
            <v>38981</v>
          </cell>
          <cell r="D1878">
            <v>1999120</v>
          </cell>
          <cell r="E1878" t="str">
            <v>8108-8201-32</v>
          </cell>
          <cell r="F1878" t="str">
            <v>Casier plastique (grand modèle) pour 236 verres ...</v>
          </cell>
          <cell r="G1878">
            <v>75.599999999999994</v>
          </cell>
          <cell r="H1878">
            <v>133.488</v>
          </cell>
          <cell r="I1878">
            <v>0.15</v>
          </cell>
          <cell r="J1878">
            <v>113.4648</v>
          </cell>
          <cell r="K1878">
            <v>37.864800000000002</v>
          </cell>
          <cell r="L1878">
            <v>0.50085714285714289</v>
          </cell>
          <cell r="M1878">
            <v>136.15776</v>
          </cell>
        </row>
        <row r="1879">
          <cell r="A1879" t="str">
            <v>Casier bois (grand modèle) pour 236 verres ...</v>
          </cell>
          <cell r="B1879" t="str">
            <v>DOMS</v>
          </cell>
          <cell r="C1879">
            <v>42214</v>
          </cell>
          <cell r="D1879" t="str">
            <v>0527110</v>
          </cell>
          <cell r="F1879" t="str">
            <v>Casier bois (grand modèle) pour 236 verres ...</v>
          </cell>
          <cell r="G1879">
            <v>156.56</v>
          </cell>
          <cell r="H1879">
            <v>281.80799999999999</v>
          </cell>
          <cell r="I1879">
            <v>0.15</v>
          </cell>
          <cell r="J1879">
            <v>239.5368</v>
          </cell>
          <cell r="K1879">
            <v>82.976799999999997</v>
          </cell>
          <cell r="L1879">
            <v>0.53</v>
          </cell>
          <cell r="M1879">
            <v>287.44416000000001</v>
          </cell>
        </row>
        <row r="1880">
          <cell r="A1880" t="str">
            <v>Boitier de connexion electrique - mural</v>
          </cell>
          <cell r="B1880" t="str">
            <v>DOMS</v>
          </cell>
          <cell r="C1880">
            <v>42214</v>
          </cell>
          <cell r="D1880">
            <v>1992520</v>
          </cell>
          <cell r="F1880" t="str">
            <v>Boitier de connexion electrique - mural</v>
          </cell>
          <cell r="G1880">
            <v>309</v>
          </cell>
          <cell r="H1880">
            <v>556.20000000000005</v>
          </cell>
          <cell r="I1880">
            <v>0.15</v>
          </cell>
          <cell r="J1880">
            <v>472.77000000000004</v>
          </cell>
          <cell r="K1880">
            <v>163.77000000000004</v>
          </cell>
          <cell r="L1880">
            <v>0.53000000000000014</v>
          </cell>
          <cell r="M1880">
            <v>567.32400000000007</v>
          </cell>
        </row>
        <row r="1881">
          <cell r="A1881" t="str">
            <v>Admission sol pour conduite de cable</v>
          </cell>
          <cell r="B1881" t="str">
            <v>DOMS</v>
          </cell>
          <cell r="C1881">
            <v>42214</v>
          </cell>
          <cell r="D1881">
            <v>1905020</v>
          </cell>
          <cell r="F1881" t="str">
            <v>Admission sol pour conduite de cable</v>
          </cell>
          <cell r="G1881">
            <v>105.06</v>
          </cell>
          <cell r="H1881">
            <v>189.108</v>
          </cell>
          <cell r="I1881">
            <v>0.15</v>
          </cell>
          <cell r="J1881">
            <v>160.74180000000001</v>
          </cell>
          <cell r="K1881">
            <v>55.68180000000001</v>
          </cell>
          <cell r="L1881">
            <v>0.53</v>
          </cell>
          <cell r="M1881">
            <v>192.89016000000001</v>
          </cell>
        </row>
        <row r="1882">
          <cell r="A1882" t="str">
            <v>Surcout pour plateau 2ème position plus large 440 mm pour RKF1 ou TXF</v>
          </cell>
          <cell r="B1882" t="str">
            <v>DOMS</v>
          </cell>
          <cell r="C1882">
            <v>42214</v>
          </cell>
          <cell r="D1882">
            <v>1923320</v>
          </cell>
          <cell r="E1882" t="str">
            <v>8108-8001-27</v>
          </cell>
          <cell r="F1882" t="str">
            <v>Surcout pour plateau 2ème position plus large 440 mm pour RKF1 ou TXF</v>
          </cell>
          <cell r="G1882">
            <v>47.25</v>
          </cell>
          <cell r="H1882">
            <v>83.43</v>
          </cell>
          <cell r="I1882">
            <v>0.15</v>
          </cell>
          <cell r="J1882">
            <v>70.915500000000009</v>
          </cell>
          <cell r="K1882">
            <v>23.665500000000009</v>
          </cell>
          <cell r="L1882">
            <v>0.500857142857143</v>
          </cell>
          <cell r="M1882">
            <v>85.098600000000005</v>
          </cell>
        </row>
        <row r="1883">
          <cell r="A1883" t="str">
            <v>Eclairage LED de mise sous tension LAF sur plateau</v>
          </cell>
          <cell r="B1883" t="str">
            <v>DOMS</v>
          </cell>
          <cell r="C1883">
            <v>42214</v>
          </cell>
          <cell r="D1883">
            <v>1994020</v>
          </cell>
          <cell r="F1883" t="str">
            <v>Eclairage LED de mise sous tension LAF sur plateau</v>
          </cell>
          <cell r="G1883">
            <v>100.94</v>
          </cell>
          <cell r="H1883">
            <v>181.69200000000001</v>
          </cell>
          <cell r="I1883">
            <v>0.15</v>
          </cell>
          <cell r="J1883">
            <v>154.43819999999999</v>
          </cell>
          <cell r="K1883">
            <v>53.498199999999997</v>
          </cell>
          <cell r="L1883">
            <v>0.53</v>
          </cell>
          <cell r="M1883">
            <v>185.32584</v>
          </cell>
        </row>
        <row r="1884">
          <cell r="A1884" t="str">
            <v>Elévation electrique de la table de 720 à 920 mm avec dispositif d'escamotage du siège pour fauteuil handicapé - Unité droite</v>
          </cell>
          <cell r="B1884" t="str">
            <v>DOMS</v>
          </cell>
          <cell r="C1884">
            <v>38407</v>
          </cell>
          <cell r="D1884">
            <v>1940220</v>
          </cell>
          <cell r="E1884" t="str">
            <v>8108-8001-29</v>
          </cell>
          <cell r="F1884" t="str">
            <v>Elévation electrique de la table de 720 à 920 mm avec dispositif d'escamotage du siège pour fauteuil handicapé - Unité droite</v>
          </cell>
          <cell r="G1884">
            <v>2362.5</v>
          </cell>
          <cell r="H1884">
            <v>4171.5</v>
          </cell>
          <cell r="I1884">
            <v>0.15</v>
          </cell>
          <cell r="J1884">
            <v>3545.7750000000001</v>
          </cell>
          <cell r="K1884">
            <v>1183.2750000000001</v>
          </cell>
          <cell r="L1884">
            <v>0.50085714285714289</v>
          </cell>
          <cell r="M1884">
            <v>4254.93</v>
          </cell>
        </row>
        <row r="1885">
          <cell r="A1885" t="str">
            <v>Elévation electrique de la table de 720 à 900 mm et du bureau 600 à 800 mm avec dispositif de glissière du siège pour fauteuil handicapé</v>
          </cell>
          <cell r="B1885" t="str">
            <v>DOMS</v>
          </cell>
          <cell r="C1885">
            <v>42214</v>
          </cell>
          <cell r="D1885">
            <v>1940320</v>
          </cell>
          <cell r="F1885" t="str">
            <v>Elévation electrique de la table de 720 à 900 mm et du bureau 600 à 800 mm avec dispositif de glissière du siège pour fauteuil handicapé</v>
          </cell>
          <cell r="G1885">
            <v>2842.8</v>
          </cell>
          <cell r="H1885">
            <v>5117.0400000000009</v>
          </cell>
          <cell r="I1885">
            <v>0.15</v>
          </cell>
          <cell r="J1885">
            <v>4349.4840000000004</v>
          </cell>
          <cell r="K1885">
            <v>1506.6840000000002</v>
          </cell>
          <cell r="L1885">
            <v>0.53</v>
          </cell>
          <cell r="M1885">
            <v>5219.3807999999999</v>
          </cell>
        </row>
        <row r="1886">
          <cell r="A1886" t="str">
            <v>Elévation electrique de la table de 720 à 900 mm avec dispositif de glissière du siège pour fauteuil handicapé</v>
          </cell>
          <cell r="B1886" t="str">
            <v>DOMS</v>
          </cell>
          <cell r="C1886">
            <v>42214</v>
          </cell>
          <cell r="D1886">
            <v>1940420</v>
          </cell>
          <cell r="F1886" t="str">
            <v>Elévation electrique de la table de 720 à 900 mm avec dispositif de glissière du siège pour fauteuil handicapé</v>
          </cell>
          <cell r="G1886">
            <v>2430.8000000000002</v>
          </cell>
          <cell r="H1886">
            <v>4375.4400000000005</v>
          </cell>
          <cell r="I1886">
            <v>0.15</v>
          </cell>
          <cell r="J1886">
            <v>3719.1240000000007</v>
          </cell>
          <cell r="K1886">
            <v>1288.3240000000005</v>
          </cell>
          <cell r="L1886">
            <v>0.53000000000000014</v>
          </cell>
          <cell r="M1886">
            <v>4462.948800000001</v>
          </cell>
        </row>
        <row r="1887">
          <cell r="A1887" t="str">
            <v>Elévation electrique de la table de 720 à 900 mm et du bureau 600 à 800 mm avec dispositif d'escamotage du siège pour fauteuil handicapé</v>
          </cell>
          <cell r="B1887" t="str">
            <v>DOMS</v>
          </cell>
          <cell r="C1887">
            <v>42214</v>
          </cell>
          <cell r="D1887">
            <v>1940321</v>
          </cell>
          <cell r="F1887" t="str">
            <v>Elévation electrique de la table de 720 à 900 mm et du bureau 600 à 800 mm avec dispositif d'escamotage du siège pour fauteuil handicapé</v>
          </cell>
          <cell r="G1887">
            <v>2842.8</v>
          </cell>
          <cell r="H1887">
            <v>5117.0400000000009</v>
          </cell>
          <cell r="I1887">
            <v>0.15</v>
          </cell>
          <cell r="J1887">
            <v>4349.4840000000004</v>
          </cell>
          <cell r="K1887">
            <v>1506.6840000000002</v>
          </cell>
          <cell r="L1887">
            <v>0.53</v>
          </cell>
          <cell r="M1887">
            <v>5219.3807999999999</v>
          </cell>
        </row>
        <row r="1888">
          <cell r="A1888" t="str">
            <v>Elévation electrique de la table de 720 à 900 mm avec dispositif d'escamotage du siège pour fauteuil handicapé</v>
          </cell>
          <cell r="B1888" t="str">
            <v>DOMS</v>
          </cell>
          <cell r="C1888">
            <v>42214</v>
          </cell>
          <cell r="D1888">
            <v>1940421</v>
          </cell>
          <cell r="F1888" t="str">
            <v>Elévation electrique de la table de 720 à 900 mm avec dispositif d'escamotage du siège pour fauteuil handicapé</v>
          </cell>
          <cell r="G1888">
            <v>2430.8000000000002</v>
          </cell>
          <cell r="H1888">
            <v>4375.4400000000005</v>
          </cell>
          <cell r="I1888">
            <v>0.15</v>
          </cell>
          <cell r="J1888">
            <v>3719.1240000000007</v>
          </cell>
          <cell r="K1888">
            <v>1288.3240000000005</v>
          </cell>
          <cell r="L1888">
            <v>0.53000000000000014</v>
          </cell>
          <cell r="M1888">
            <v>4462.948800000001</v>
          </cell>
        </row>
        <row r="1889">
          <cell r="A1889" t="str">
            <v>Elévation electrique de la table de 720 à 900 mm et du bureau 600 à 800 mm</v>
          </cell>
          <cell r="B1889" t="str">
            <v>DOMS</v>
          </cell>
          <cell r="C1889">
            <v>42214</v>
          </cell>
          <cell r="D1889">
            <v>1940520</v>
          </cell>
          <cell r="E1889" t="str">
            <v>8108-8201-10</v>
          </cell>
          <cell r="F1889" t="str">
            <v>Elévation electrique de la table de 720 à 900 mm et du bureau 600 à 800 mm</v>
          </cell>
          <cell r="G1889">
            <v>1627.5</v>
          </cell>
          <cell r="H1889">
            <v>2873.7</v>
          </cell>
          <cell r="I1889">
            <v>0.15</v>
          </cell>
          <cell r="J1889">
            <v>2442.645</v>
          </cell>
          <cell r="K1889">
            <v>815.14499999999998</v>
          </cell>
          <cell r="L1889">
            <v>0.50085714285714289</v>
          </cell>
          <cell r="M1889">
            <v>2931.174</v>
          </cell>
        </row>
        <row r="1890">
          <cell r="A1890" t="str">
            <v>Elévation electrique de la table de 700 à 900 mm</v>
          </cell>
          <cell r="B1890" t="str">
            <v>DOMS</v>
          </cell>
          <cell r="C1890">
            <v>42214</v>
          </cell>
          <cell r="D1890">
            <v>1940620</v>
          </cell>
          <cell r="E1890" t="str">
            <v>8108-8201-11</v>
          </cell>
          <cell r="F1890" t="str">
            <v>Elévation electrique de la table de 700 à 900 mm</v>
          </cell>
          <cell r="G1890">
            <v>1228.5</v>
          </cell>
          <cell r="H1890">
            <v>2169.1799999999998</v>
          </cell>
          <cell r="I1890">
            <v>0.15</v>
          </cell>
          <cell r="J1890">
            <v>1843.8029999999999</v>
          </cell>
          <cell r="K1890">
            <v>615.30299999999988</v>
          </cell>
          <cell r="L1890">
            <v>0.50085714285714278</v>
          </cell>
          <cell r="M1890">
            <v>2212.5636</v>
          </cell>
        </row>
        <row r="1891">
          <cell r="A1891" t="str">
            <v>Colonne pour HS2010-300-B</v>
          </cell>
          <cell r="B1891" t="str">
            <v>DOMS</v>
          </cell>
          <cell r="C1891">
            <v>38470</v>
          </cell>
          <cell r="D1891">
            <v>1982814</v>
          </cell>
          <cell r="E1891" t="str">
            <v>8108-8201-25</v>
          </cell>
          <cell r="F1891" t="str">
            <v>Colonne pour HS2010-300-B</v>
          </cell>
          <cell r="G1891">
            <v>467.25</v>
          </cell>
          <cell r="H1891">
            <v>825.03000000000009</v>
          </cell>
          <cell r="I1891">
            <v>0.15</v>
          </cell>
          <cell r="J1891">
            <v>701.27550000000008</v>
          </cell>
          <cell r="K1891">
            <v>234.02550000000008</v>
          </cell>
          <cell r="L1891">
            <v>0.500857142857143</v>
          </cell>
          <cell r="M1891">
            <v>841.53060000000005</v>
          </cell>
        </row>
        <row r="1892">
          <cell r="A1892" t="str">
            <v>Bureau fixe pour 2010-300 1 670 mm x 1 146 mm laqué RAL 7016 (avec 1940520)</v>
          </cell>
          <cell r="B1892" t="str">
            <v>DOMS</v>
          </cell>
          <cell r="C1892">
            <v>40589</v>
          </cell>
          <cell r="D1892">
            <v>1931414</v>
          </cell>
          <cell r="E1892" t="str">
            <v>8108-8201-07</v>
          </cell>
          <cell r="F1892" t="str">
            <v>Bureau fixe pour 2010-300 1 670 mm x 1 146 mm laqué RAL 7016 (avec 1940520)</v>
          </cell>
          <cell r="G1892">
            <v>655.20000000000005</v>
          </cell>
          <cell r="H1892">
            <v>1156.8960000000002</v>
          </cell>
          <cell r="I1892">
            <v>0.15</v>
          </cell>
          <cell r="J1892">
            <v>983.36160000000018</v>
          </cell>
          <cell r="K1892">
            <v>328.16160000000013</v>
          </cell>
          <cell r="L1892">
            <v>0.500857142857143</v>
          </cell>
          <cell r="M1892">
            <v>1180.0339200000001</v>
          </cell>
        </row>
        <row r="1893">
          <cell r="A1893" t="str">
            <v>Bureau L complet indépendant pour 2010-300-B 1 670 mm x 1 146 mm laqué RAL 7016</v>
          </cell>
          <cell r="B1893" t="str">
            <v>DOMS</v>
          </cell>
          <cell r="C1893">
            <v>42369</v>
          </cell>
          <cell r="D1893">
            <v>1983026</v>
          </cell>
          <cell r="E1893" t="str">
            <v>8108-8201-26</v>
          </cell>
          <cell r="F1893" t="str">
            <v>Bureau L complet indépendant pour 2010-300-B 1 670 mm x 1 146 mm laqué RAL 7016</v>
          </cell>
          <cell r="G1893">
            <v>0</v>
          </cell>
          <cell r="H1893">
            <v>0</v>
          </cell>
          <cell r="I1893">
            <v>0.15</v>
          </cell>
          <cell r="J1893">
            <v>0</v>
          </cell>
          <cell r="K1893">
            <v>0</v>
          </cell>
          <cell r="L1893" t="e">
            <v>#DIV/0!</v>
          </cell>
          <cell r="M1893">
            <v>0</v>
          </cell>
        </row>
        <row r="1894">
          <cell r="A1894" t="str">
            <v>Bureau L indépendant pour unité 2010-300-B 1 670 mm x 1 146 mm laqué RAL 7016</v>
          </cell>
          <cell r="B1894" t="str">
            <v>DOMS</v>
          </cell>
          <cell r="C1894">
            <v>41843</v>
          </cell>
          <cell r="D1894">
            <v>1983814</v>
          </cell>
          <cell r="E1894" t="str">
            <v>8108-8201-27</v>
          </cell>
          <cell r="F1894" t="str">
            <v>Bureau L indépendant pour unité 2010-300-B 1 670 mm x 1 146 mm laqué RAL 7016</v>
          </cell>
          <cell r="G1894">
            <v>1543.5</v>
          </cell>
          <cell r="H1894">
            <v>2725.38</v>
          </cell>
          <cell r="I1894">
            <v>0.15</v>
          </cell>
          <cell r="J1894">
            <v>2316.5730000000003</v>
          </cell>
          <cell r="K1894">
            <v>773.07300000000032</v>
          </cell>
          <cell r="L1894">
            <v>0.50085714285714311</v>
          </cell>
          <cell r="M1894">
            <v>2779.8876000000005</v>
          </cell>
        </row>
        <row r="1895">
          <cell r="A1895" t="str">
            <v>Appui-tête partie inférieure  HS RAL</v>
          </cell>
          <cell r="B1895" t="str">
            <v>DOMS</v>
          </cell>
          <cell r="C1895">
            <v>38713</v>
          </cell>
          <cell r="D1895">
            <v>1900311</v>
          </cell>
          <cell r="E1895" t="str">
            <v>8108-8101-12</v>
          </cell>
          <cell r="F1895" t="str">
            <v>Appui-tête partie inférieure  HS RAL</v>
          </cell>
          <cell r="G1895">
            <v>100.8</v>
          </cell>
          <cell r="H1895">
            <v>177.98399999999998</v>
          </cell>
          <cell r="I1895">
            <v>0.15</v>
          </cell>
          <cell r="J1895">
            <v>151.28639999999999</v>
          </cell>
          <cell r="K1895">
            <v>50.486399999999989</v>
          </cell>
          <cell r="L1895">
            <v>0.50085714285714278</v>
          </cell>
          <cell r="M1895">
            <v>181.54367999999997</v>
          </cell>
        </row>
        <row r="1896">
          <cell r="A1896" t="str">
            <v>Container 3 tiroirs roulettes 420x660x624 RAL 9006 alu blanc - Façade 7016 Gris</v>
          </cell>
          <cell r="B1896" t="str">
            <v>DOMS</v>
          </cell>
          <cell r="C1896">
            <v>42214</v>
          </cell>
          <cell r="D1896">
            <v>1920220</v>
          </cell>
          <cell r="E1896" t="str">
            <v>8108-8001-20</v>
          </cell>
          <cell r="F1896" t="str">
            <v>Container 3 tiroirs roulettes 420x660x624 RAL 9006 alu blanc - Façade 7016 Gris</v>
          </cell>
          <cell r="G1896">
            <v>551.25</v>
          </cell>
          <cell r="H1896">
            <v>973.35</v>
          </cell>
          <cell r="I1896">
            <v>0.15</v>
          </cell>
          <cell r="J1896">
            <v>827.34750000000008</v>
          </cell>
          <cell r="K1896">
            <v>276.09750000000008</v>
          </cell>
          <cell r="L1896">
            <v>0.500857142857143</v>
          </cell>
          <cell r="M1896">
            <v>992.81700000000001</v>
          </cell>
        </row>
        <row r="1897">
          <cell r="A1897" t="str">
            <v>Container 3 tiroirs roulettes 420x500x624 RAL 9006 alu blanc - Façade 7016 Gris</v>
          </cell>
          <cell r="B1897" t="str">
            <v>DOMS</v>
          </cell>
          <cell r="C1897">
            <v>42214</v>
          </cell>
          <cell r="D1897">
            <v>1920820</v>
          </cell>
          <cell r="E1897" t="str">
            <v>8108-8001-25</v>
          </cell>
          <cell r="F1897" t="str">
            <v>Container 3 tiroirs roulettes 420x500x624 RAL 9006 alu blanc - Façade 7016 Gris</v>
          </cell>
          <cell r="G1897">
            <v>551.25</v>
          </cell>
          <cell r="H1897">
            <v>973.35</v>
          </cell>
          <cell r="I1897">
            <v>0.15</v>
          </cell>
          <cell r="J1897">
            <v>827.34750000000008</v>
          </cell>
          <cell r="K1897">
            <v>276.09750000000008</v>
          </cell>
          <cell r="L1897">
            <v>0.500857142857143</v>
          </cell>
          <cell r="M1897">
            <v>992.81700000000001</v>
          </cell>
        </row>
        <row r="1898">
          <cell r="A1898" t="str">
            <v>Container 3 tiroirs roulettes 420x660x624 RAL 9006 alu blanc - Façade hêtre</v>
          </cell>
          <cell r="B1898" t="str">
            <v>DOMS</v>
          </cell>
          <cell r="C1898">
            <v>42214</v>
          </cell>
          <cell r="D1898">
            <v>1920321</v>
          </cell>
          <cell r="F1898" t="str">
            <v>Container 3 tiroirs roulettes 420x660x624 RAL 9006 alu blanc - Façade hêtre</v>
          </cell>
          <cell r="G1898">
            <v>783.83</v>
          </cell>
          <cell r="H1898">
            <v>1410.8940000000002</v>
          </cell>
          <cell r="I1898">
            <v>0.15</v>
          </cell>
          <cell r="J1898">
            <v>1199.2599000000002</v>
          </cell>
          <cell r="K1898">
            <v>415.4299000000002</v>
          </cell>
          <cell r="L1898">
            <v>0.53000000000000025</v>
          </cell>
          <cell r="M1898">
            <v>1439.1118800000002</v>
          </cell>
        </row>
        <row r="1899">
          <cell r="A1899" t="str">
            <v>Container 3 tiroirs roulettes 420x500x624 RAL 9006 alu blanc - Façade hêtre</v>
          </cell>
          <cell r="B1899" t="str">
            <v>DOMS</v>
          </cell>
          <cell r="C1899">
            <v>42214</v>
          </cell>
          <cell r="D1899">
            <v>1920920</v>
          </cell>
          <cell r="E1899" t="str">
            <v>8108-8001-26</v>
          </cell>
          <cell r="F1899" t="str">
            <v>Container 3 tiroirs roulettes 420x500x624 RAL 9006 alu blanc - Façade hêtre</v>
          </cell>
          <cell r="G1899">
            <v>799.05</v>
          </cell>
          <cell r="H1899">
            <v>1410.8940000000002</v>
          </cell>
          <cell r="I1899">
            <v>0.15</v>
          </cell>
          <cell r="J1899">
            <v>1199.2599000000002</v>
          </cell>
          <cell r="K1899">
            <v>400.20990000000029</v>
          </cell>
          <cell r="L1899">
            <v>0.50085714285714322</v>
          </cell>
          <cell r="M1899">
            <v>1439.1118800000002</v>
          </cell>
        </row>
        <row r="1900">
          <cell r="A1900" t="str">
            <v>Container 3 tiroirs roulettes 420x660x624 RAL 9006 alu blanc - Façade bois au choix</v>
          </cell>
          <cell r="B1900" t="str">
            <v>DOMS</v>
          </cell>
          <cell r="C1900">
            <v>42214</v>
          </cell>
          <cell r="D1900">
            <v>1920421</v>
          </cell>
          <cell r="F1900" t="str">
            <v>Container 3 tiroirs roulettes 420x660x624 RAL 9006 alu blanc - Façade bois au choix</v>
          </cell>
          <cell r="G1900">
            <v>937.3</v>
          </cell>
          <cell r="H1900">
            <v>1687.1399999999999</v>
          </cell>
          <cell r="I1900">
            <v>0.15</v>
          </cell>
          <cell r="J1900">
            <v>1434.069</v>
          </cell>
          <cell r="K1900">
            <v>496.76900000000001</v>
          </cell>
          <cell r="L1900">
            <v>0.53</v>
          </cell>
          <cell r="M1900">
            <v>1720.8827999999999</v>
          </cell>
        </row>
        <row r="1901">
          <cell r="A1901" t="str">
            <v>Container 3 tiroirs roulettes 420x500x624 RAL 9006 alu blanc - Façade bois au choix</v>
          </cell>
          <cell r="B1901" t="str">
            <v>DOMS</v>
          </cell>
          <cell r="C1901">
            <v>42214</v>
          </cell>
          <cell r="D1901">
            <v>1921020</v>
          </cell>
          <cell r="F1901" t="str">
            <v>Container 3 tiroirs roulettes 420x500x624 RAL 9006 alu blanc - Façade bois au choix</v>
          </cell>
          <cell r="G1901">
            <v>937.3</v>
          </cell>
          <cell r="H1901">
            <v>1687.1399999999999</v>
          </cell>
          <cell r="I1901">
            <v>0.15</v>
          </cell>
          <cell r="J1901">
            <v>1434.069</v>
          </cell>
          <cell r="K1901">
            <v>496.76900000000001</v>
          </cell>
          <cell r="L1901">
            <v>0.53</v>
          </cell>
          <cell r="M1901">
            <v>1720.8827999999999</v>
          </cell>
        </row>
        <row r="1902">
          <cell r="A1902" t="str">
            <v>Container 3 tiroirs (1 plus petit, 1 pour ustensiles et 1 dossier suspendu) roulettes 420x660x624 RAL 9006 alu blanc - Façade 7016 Gris</v>
          </cell>
          <cell r="B1902" t="str">
            <v>DOMS</v>
          </cell>
          <cell r="C1902">
            <v>39910</v>
          </cell>
          <cell r="D1902">
            <v>1920114</v>
          </cell>
          <cell r="F1902" t="str">
            <v>Container 3 tiroirs (1 plus petit, 1 pour ustensiles et 1 dossier suspendu) roulettes 420x660x624 RAL 9006 alu blanc - Façade 7016 Gris</v>
          </cell>
          <cell r="G1902">
            <v>937.3</v>
          </cell>
          <cell r="H1902">
            <v>1687.1399999999999</v>
          </cell>
          <cell r="I1902">
            <v>0.15</v>
          </cell>
          <cell r="J1902">
            <v>1434.069</v>
          </cell>
          <cell r="K1902">
            <v>496.76900000000001</v>
          </cell>
          <cell r="L1902">
            <v>0.53</v>
          </cell>
          <cell r="M1902">
            <v>1720.8827999999999</v>
          </cell>
        </row>
        <row r="1903">
          <cell r="A1903" t="str">
            <v>Container 4 tiroirs (dont 1 plus petit) roulettes 420x660x624 RAL 9006 alu blanc - Façade 7016 Gris</v>
          </cell>
          <cell r="B1903" t="str">
            <v>DOMS</v>
          </cell>
          <cell r="C1903">
            <v>39910</v>
          </cell>
          <cell r="D1903">
            <v>1920514</v>
          </cell>
          <cell r="E1903" t="str">
            <v>8108-8001-22</v>
          </cell>
          <cell r="F1903" t="str">
            <v>Container 4 tiroirs (dont 1 plus petit) roulettes 420x660x624 RAL 9006 alu blanc - Façade 7016 Gris</v>
          </cell>
          <cell r="G1903">
            <v>551.25</v>
          </cell>
          <cell r="H1903">
            <v>973.35</v>
          </cell>
          <cell r="I1903">
            <v>0.15</v>
          </cell>
          <cell r="J1903">
            <v>827.34750000000008</v>
          </cell>
          <cell r="K1903">
            <v>276.09750000000008</v>
          </cell>
          <cell r="L1903">
            <v>0.500857142857143</v>
          </cell>
          <cell r="M1903">
            <v>992.81700000000001</v>
          </cell>
        </row>
        <row r="1904">
          <cell r="A1904" t="str">
            <v>Container 4 tiroirs roulettes 420x660x624 RAL 9006 alu blanc - Façade 7016 Gris</v>
          </cell>
          <cell r="B1904" t="str">
            <v>DOMS</v>
          </cell>
          <cell r="C1904">
            <v>39910</v>
          </cell>
          <cell r="D1904">
            <v>1920614</v>
          </cell>
          <cell r="E1904" t="str">
            <v>8108-8001-23</v>
          </cell>
          <cell r="F1904" t="str">
            <v>Container 4 tiroirs roulettes 420x660x624 RAL 9006 alu blanc - Façade 7016 Gris</v>
          </cell>
          <cell r="G1904">
            <v>551.25</v>
          </cell>
          <cell r="H1904">
            <v>973.35</v>
          </cell>
          <cell r="I1904">
            <v>0.15</v>
          </cell>
          <cell r="J1904">
            <v>827.34750000000008</v>
          </cell>
          <cell r="K1904">
            <v>276.09750000000008</v>
          </cell>
          <cell r="L1904">
            <v>0.500857142857143</v>
          </cell>
          <cell r="M1904">
            <v>992.81700000000001</v>
          </cell>
        </row>
        <row r="1905">
          <cell r="A1905" t="str">
            <v>Container 3 tiroirs roulettes 420x660x624 RAL 9006 alu blanc - Façade couleur au choix</v>
          </cell>
          <cell r="B1905" t="str">
            <v>DOMS</v>
          </cell>
          <cell r="C1905">
            <v>42214</v>
          </cell>
          <cell r="D1905">
            <v>1920521</v>
          </cell>
          <cell r="F1905" t="str">
            <v>Container 3 tiroirs roulettes 420x660x624 RAL 9006 alu blanc - Façade couleur au choix</v>
          </cell>
          <cell r="G1905">
            <v>602.54999999999995</v>
          </cell>
          <cell r="H1905">
            <v>1084.5899999999999</v>
          </cell>
          <cell r="I1905">
            <v>0.15</v>
          </cell>
          <cell r="J1905">
            <v>921.90149999999994</v>
          </cell>
          <cell r="K1905">
            <v>319.35149999999999</v>
          </cell>
          <cell r="L1905">
            <v>0.53</v>
          </cell>
          <cell r="M1905">
            <v>1106.2818</v>
          </cell>
        </row>
        <row r="1906">
          <cell r="A1906" t="str">
            <v>Container 3 tiroirs roulettes 420x500x624 RAL 9006 alu blanc - Façade couleur au choix</v>
          </cell>
          <cell r="B1906" t="str">
            <v>DOMS</v>
          </cell>
          <cell r="C1906">
            <v>42214</v>
          </cell>
          <cell r="D1906">
            <v>1921120</v>
          </cell>
          <cell r="F1906" t="str">
            <v>Container 3 tiroirs roulettes 420x500x624 RAL 9006 alu blanc - Façade couleur au choix</v>
          </cell>
          <cell r="G1906">
            <v>602.54999999999995</v>
          </cell>
          <cell r="H1906">
            <v>1084.5899999999999</v>
          </cell>
          <cell r="I1906">
            <v>0.15</v>
          </cell>
          <cell r="J1906">
            <v>921.90149999999994</v>
          </cell>
          <cell r="K1906">
            <v>319.35149999999999</v>
          </cell>
          <cell r="L1906">
            <v>0.53</v>
          </cell>
          <cell r="M1906">
            <v>1106.2818</v>
          </cell>
        </row>
        <row r="1907">
          <cell r="A1907" t="str">
            <v>Mécanisme de fermeture pour container</v>
          </cell>
          <cell r="B1907" t="str">
            <v>DOMS</v>
          </cell>
          <cell r="C1907">
            <v>42214</v>
          </cell>
          <cell r="D1907">
            <v>1920620</v>
          </cell>
          <cell r="E1907" t="str">
            <v>8108-8001-24</v>
          </cell>
          <cell r="F1907" t="str">
            <v>Mécanisme de fermeture pour container</v>
          </cell>
          <cell r="G1907">
            <v>115.5</v>
          </cell>
          <cell r="H1907">
            <v>203.94</v>
          </cell>
          <cell r="I1907">
            <v>0.15</v>
          </cell>
          <cell r="J1907">
            <v>173.34899999999999</v>
          </cell>
          <cell r="K1907">
            <v>57.84899999999999</v>
          </cell>
          <cell r="L1907">
            <v>0.50085714285714278</v>
          </cell>
          <cell r="M1907">
            <v>208.01879999999997</v>
          </cell>
        </row>
        <row r="1908">
          <cell r="A1908" t="str">
            <v>Siège patient Type 2 - Elévation de 200 mm - appui-tête fixe et 2 accoudoirs orientables - Similicuir noir ou bleu - Unité droite</v>
          </cell>
          <cell r="B1908" t="str">
            <v>DOMS</v>
          </cell>
          <cell r="C1908">
            <v>42214</v>
          </cell>
          <cell r="D1908">
            <v>1923120</v>
          </cell>
          <cell r="E1908" t="str">
            <v>8108-0002-02</v>
          </cell>
          <cell r="F1908" t="str">
            <v>Siège patient Type 2 - Elévation de 200 mm - appui-tête fixe et 2 accoudoirs orientables - Similicuir noir ou bleu - Unité droite</v>
          </cell>
          <cell r="G1908">
            <v>1449</v>
          </cell>
          <cell r="H1908">
            <v>2558.5200000000004</v>
          </cell>
          <cell r="I1908">
            <v>0.15</v>
          </cell>
          <cell r="J1908">
            <v>2174.7420000000002</v>
          </cell>
          <cell r="K1908">
            <v>725.74200000000019</v>
          </cell>
          <cell r="L1908">
            <v>0.500857142857143</v>
          </cell>
          <cell r="M1908">
            <v>2609.6904</v>
          </cell>
        </row>
        <row r="1909">
          <cell r="A1909" t="str">
            <v>Siège patient Type 2 - Elévation de 200 mm - appui-tête fixe et 2 accoudoirs orientables - Similicuir noir ou bleu - Unité gauche</v>
          </cell>
          <cell r="B1909" t="str">
            <v>DOMS</v>
          </cell>
          <cell r="C1909">
            <v>39035</v>
          </cell>
          <cell r="D1909">
            <v>1963120</v>
          </cell>
          <cell r="E1909" t="str">
            <v>8108-0002-03</v>
          </cell>
          <cell r="F1909" t="str">
            <v>Siège patient Type 2 - Elévation de 200 mm - appui-tête fixe et 2 accoudoirs orientables - Similicuir noir ou bleu - Unité gauche</v>
          </cell>
          <cell r="G1909">
            <v>1449</v>
          </cell>
          <cell r="H1909">
            <v>2558.5200000000004</v>
          </cell>
          <cell r="I1909">
            <v>0.15</v>
          </cell>
          <cell r="J1909">
            <v>2174.7420000000002</v>
          </cell>
          <cell r="K1909">
            <v>725.74200000000019</v>
          </cell>
          <cell r="L1909">
            <v>0.500857142857143</v>
          </cell>
          <cell r="M1909">
            <v>2609.6904</v>
          </cell>
        </row>
        <row r="1910">
          <cell r="H1910">
            <v>0</v>
          </cell>
        </row>
        <row r="1911">
          <cell r="A1911" t="str">
            <v>ADAPTATEUR 2010</v>
          </cell>
          <cell r="F1911" t="str">
            <v>ADAPTATEUR 2010</v>
          </cell>
          <cell r="H1911">
            <v>0</v>
          </cell>
        </row>
        <row r="1912">
          <cell r="A1912" t="str">
            <v>Adaptateur réfracteur Moller - Visutron - télécentric</v>
          </cell>
          <cell r="B1912" t="str">
            <v>DOMS</v>
          </cell>
          <cell r="C1912">
            <v>42214</v>
          </cell>
          <cell r="D1912" t="str">
            <v>0132114</v>
          </cell>
          <cell r="F1912" t="str">
            <v>Adaptateur réfracteur Moller - Visutron - télécentric</v>
          </cell>
          <cell r="G1912">
            <v>37.08</v>
          </cell>
          <cell r="H1912">
            <v>66.744</v>
          </cell>
          <cell r="I1912">
            <v>0.15</v>
          </cell>
          <cell r="J1912">
            <v>56.732399999999998</v>
          </cell>
          <cell r="K1912">
            <v>19.6524</v>
          </cell>
          <cell r="L1912">
            <v>0.53</v>
          </cell>
          <cell r="M1912">
            <v>68.078879999999998</v>
          </cell>
        </row>
        <row r="1913">
          <cell r="A1913" t="str">
            <v>Adaptateur réfracteur Reichert</v>
          </cell>
          <cell r="B1913" t="str">
            <v>DOMS</v>
          </cell>
          <cell r="C1913">
            <v>42214</v>
          </cell>
          <cell r="D1913" t="str">
            <v>0132214</v>
          </cell>
          <cell r="F1913" t="str">
            <v>Adaptateur réfracteur Reichert</v>
          </cell>
          <cell r="G1913">
            <v>45.32</v>
          </cell>
          <cell r="H1913">
            <v>81.575999999999993</v>
          </cell>
          <cell r="I1913">
            <v>0.15</v>
          </cell>
          <cell r="J1913">
            <v>69.33959999999999</v>
          </cell>
          <cell r="K1913">
            <v>24.01959999999999</v>
          </cell>
          <cell r="L1913">
            <v>0.5299999999999998</v>
          </cell>
          <cell r="M1913">
            <v>83.207519999999988</v>
          </cell>
        </row>
        <row r="1914">
          <cell r="A1914" t="str">
            <v>Adaptateur réfracteur Nidek RT2100 &amp; 5100 ( 20mm )</v>
          </cell>
          <cell r="B1914" t="str">
            <v>DOMS</v>
          </cell>
          <cell r="C1914">
            <v>42214</v>
          </cell>
          <cell r="D1914" t="str">
            <v>0132414</v>
          </cell>
          <cell r="F1914" t="str">
            <v>Adaptateur réfracteur Nidek RT2100 &amp; 5100 ( 20mm )</v>
          </cell>
          <cell r="G1914">
            <v>39.14</v>
          </cell>
          <cell r="H1914">
            <v>70.451999999999998</v>
          </cell>
          <cell r="I1914">
            <v>0.15</v>
          </cell>
          <cell r="J1914">
            <v>59.8842</v>
          </cell>
          <cell r="K1914">
            <v>20.744199999999999</v>
          </cell>
          <cell r="L1914">
            <v>0.53</v>
          </cell>
          <cell r="M1914">
            <v>71.861040000000003</v>
          </cell>
        </row>
        <row r="1915">
          <cell r="A1915" t="str">
            <v>Adaptateur réfracteur Nidek ( 22mm )</v>
          </cell>
          <cell r="B1915" t="str">
            <v>DOMS</v>
          </cell>
          <cell r="C1915">
            <v>39692</v>
          </cell>
          <cell r="D1915" t="str">
            <v>0132314</v>
          </cell>
          <cell r="F1915" t="str">
            <v>Adaptateur réfracteur Nidek ( 22mm )</v>
          </cell>
          <cell r="G1915">
            <v>39.397500000000001</v>
          </cell>
          <cell r="H1915">
            <v>70.915500000000009</v>
          </cell>
          <cell r="I1915">
            <v>0.15</v>
          </cell>
          <cell r="J1915">
            <v>60.278175000000005</v>
          </cell>
          <cell r="K1915">
            <v>20.880675000000004</v>
          </cell>
          <cell r="L1915">
            <v>0.53</v>
          </cell>
          <cell r="M1915">
            <v>72.33381</v>
          </cell>
        </row>
        <row r="1916">
          <cell r="A1916" t="str">
            <v>Adaptateur réfracteur Huvitz</v>
          </cell>
          <cell r="B1916" t="str">
            <v>DOMS</v>
          </cell>
          <cell r="D1916" t="str">
            <v>0132614</v>
          </cell>
          <cell r="F1916" t="str">
            <v>Adaptateur réfracteur Huvitz</v>
          </cell>
          <cell r="G1916">
            <v>39.397500000000001</v>
          </cell>
          <cell r="H1916">
            <v>70.915500000000009</v>
          </cell>
          <cell r="I1916">
            <v>0.15</v>
          </cell>
          <cell r="J1916">
            <v>60.278175000000005</v>
          </cell>
          <cell r="K1916">
            <v>20.880675000000004</v>
          </cell>
          <cell r="L1916">
            <v>0.53</v>
          </cell>
          <cell r="M1916">
            <v>72.33381</v>
          </cell>
        </row>
        <row r="1917">
          <cell r="A1917" t="str">
            <v>Adaptateur réfracteur Topcon</v>
          </cell>
          <cell r="B1917" t="str">
            <v>DOMS</v>
          </cell>
          <cell r="D1917" t="str">
            <v>0132714</v>
          </cell>
          <cell r="F1917" t="str">
            <v>Adaptateur réfracteur Topcon</v>
          </cell>
          <cell r="G1917">
            <v>39.397500000000001</v>
          </cell>
          <cell r="H1917">
            <v>70.915500000000009</v>
          </cell>
          <cell r="I1917">
            <v>0.15</v>
          </cell>
          <cell r="J1917">
            <v>60.278175000000005</v>
          </cell>
          <cell r="K1917">
            <v>20.880675000000004</v>
          </cell>
          <cell r="L1917">
            <v>0.53</v>
          </cell>
          <cell r="M1917">
            <v>72.33381</v>
          </cell>
        </row>
        <row r="1918">
          <cell r="A1918" t="str">
            <v>Adaptateur réfracteur - fixation sur le coté</v>
          </cell>
          <cell r="B1918" t="str">
            <v>DOMS</v>
          </cell>
          <cell r="C1918">
            <v>42214</v>
          </cell>
          <cell r="D1918" t="str">
            <v>0132514</v>
          </cell>
          <cell r="F1918" t="str">
            <v>Adaptateur réfracteur - fixation sur le coté</v>
          </cell>
          <cell r="G1918">
            <v>54.59</v>
          </cell>
          <cell r="H1918">
            <v>98.262</v>
          </cell>
          <cell r="I1918">
            <v>0.15</v>
          </cell>
          <cell r="J1918">
            <v>83.5227</v>
          </cell>
          <cell r="K1918">
            <v>28.932699999999997</v>
          </cell>
          <cell r="L1918">
            <v>0.52999999999999992</v>
          </cell>
          <cell r="M1918">
            <v>100.22723999999999</v>
          </cell>
        </row>
        <row r="1919">
          <cell r="A1919" t="str">
            <v>Adaptateur projecteur Topcon ACP-8 Diametre 19mm</v>
          </cell>
          <cell r="B1919" t="str">
            <v>DOMS</v>
          </cell>
          <cell r="C1919">
            <v>38938</v>
          </cell>
          <cell r="D1919" t="str">
            <v>0110510</v>
          </cell>
          <cell r="F1919" t="str">
            <v>Adaptateur projecteur Topcon ACP-8 Diametre 19mm</v>
          </cell>
          <cell r="G1919">
            <v>41.715000000000003</v>
          </cell>
          <cell r="H1919">
            <v>75.087000000000018</v>
          </cell>
          <cell r="I1919">
            <v>0.15</v>
          </cell>
          <cell r="J1919">
            <v>63.823950000000018</v>
          </cell>
          <cell r="K1919">
            <v>22.108950000000014</v>
          </cell>
          <cell r="L1919">
            <v>0.53000000000000025</v>
          </cell>
          <cell r="M1919">
            <v>76.588740000000016</v>
          </cell>
        </row>
        <row r="1920">
          <cell r="A1920" t="str">
            <v>Adaptateur projecteur ACP700</v>
          </cell>
          <cell r="B1920" t="str">
            <v>DOMS</v>
          </cell>
          <cell r="C1920">
            <v>38750</v>
          </cell>
          <cell r="D1920" t="str">
            <v>0110110</v>
          </cell>
          <cell r="F1920" t="str">
            <v>Adaptateur projecteur ACP700</v>
          </cell>
          <cell r="G1920">
            <v>44.032499999999999</v>
          </cell>
          <cell r="H1920">
            <v>79.258499999999998</v>
          </cell>
          <cell r="I1920">
            <v>0.15</v>
          </cell>
          <cell r="J1920">
            <v>67.369725000000003</v>
          </cell>
          <cell r="K1920">
            <v>23.337225000000004</v>
          </cell>
          <cell r="L1920">
            <v>0.53000000000000014</v>
          </cell>
          <cell r="M1920">
            <v>80.843670000000003</v>
          </cell>
        </row>
        <row r="1921">
          <cell r="A1921" t="str">
            <v>Partie inférieure pour appui-tête Haag RAL 7035</v>
          </cell>
          <cell r="B1921" t="str">
            <v>DOMS</v>
          </cell>
          <cell r="C1921">
            <v>38407</v>
          </cell>
          <cell r="D1921">
            <v>1900351</v>
          </cell>
          <cell r="F1921" t="str">
            <v>Partie inférieure pour appui-tête Haag RAL 7035</v>
          </cell>
          <cell r="G1921">
            <v>96.82</v>
          </cell>
          <cell r="H1921">
            <v>174.27600000000001</v>
          </cell>
          <cell r="I1921">
            <v>0.15</v>
          </cell>
          <cell r="J1921">
            <v>148.13460000000001</v>
          </cell>
          <cell r="K1921">
            <v>51.314600000000013</v>
          </cell>
          <cell r="L1921">
            <v>0.53000000000000014</v>
          </cell>
          <cell r="M1921">
            <v>177.76151999999999</v>
          </cell>
        </row>
        <row r="1922">
          <cell r="A1922" t="str">
            <v>Adaptateur mentonnière Haag-Streit pour fixation sur plateau</v>
          </cell>
          <cell r="B1922" t="str">
            <v>DOMS</v>
          </cell>
          <cell r="C1922">
            <v>42214</v>
          </cell>
          <cell r="D1922">
            <v>1965610</v>
          </cell>
          <cell r="E1922" t="str">
            <v>8108-8001-37</v>
          </cell>
          <cell r="F1922" t="str">
            <v>Adaptateur mentonnière Haag-Streit pour fixation sur plateau</v>
          </cell>
          <cell r="G1922">
            <v>42</v>
          </cell>
          <cell r="H1922">
            <v>74.16</v>
          </cell>
          <cell r="I1922">
            <v>0.15</v>
          </cell>
          <cell r="J1922">
            <v>63.036000000000001</v>
          </cell>
          <cell r="K1922">
            <v>21.036000000000001</v>
          </cell>
          <cell r="L1922">
            <v>0.50085714285714289</v>
          </cell>
          <cell r="M1922">
            <v>75.643199999999993</v>
          </cell>
        </row>
        <row r="1923">
          <cell r="A1923" t="str">
            <v>Plaque de montage LaF et ophtalmomètre</v>
          </cell>
          <cell r="B1923" t="str">
            <v>DOMS</v>
          </cell>
          <cell r="C1923">
            <v>42214</v>
          </cell>
          <cell r="D1923">
            <v>9001310</v>
          </cell>
          <cell r="F1923" t="str">
            <v>Plaque de montage LaF et ophtalmomètre</v>
          </cell>
          <cell r="G1923">
            <v>37.08</v>
          </cell>
          <cell r="H1923">
            <v>66.744</v>
          </cell>
          <cell r="I1923">
            <v>0.15</v>
          </cell>
          <cell r="J1923">
            <v>56.732399999999998</v>
          </cell>
          <cell r="K1923">
            <v>19.6524</v>
          </cell>
          <cell r="L1923">
            <v>0.53</v>
          </cell>
          <cell r="M1923">
            <v>68.078879999999998</v>
          </cell>
        </row>
        <row r="1924">
          <cell r="A1924" t="str">
            <v>Rangement pour sac à main ou équipement VP</v>
          </cell>
          <cell r="B1924" t="str">
            <v>DOMS</v>
          </cell>
          <cell r="C1924">
            <v>42214</v>
          </cell>
          <cell r="D1924">
            <v>1491214</v>
          </cell>
          <cell r="F1924" t="str">
            <v>Rangement pour sac à main ou équipement VP</v>
          </cell>
          <cell r="G1924">
            <v>44.805</v>
          </cell>
          <cell r="H1924">
            <v>80.649000000000001</v>
          </cell>
          <cell r="I1924">
            <v>0.15</v>
          </cell>
          <cell r="J1924">
            <v>68.551649999999995</v>
          </cell>
          <cell r="K1924">
            <v>23.746649999999995</v>
          </cell>
          <cell r="L1924">
            <v>0.52999999999999992</v>
          </cell>
          <cell r="M1924">
            <v>82.261979999999994</v>
          </cell>
        </row>
        <row r="1925">
          <cell r="A1925" t="str">
            <v>Rangement pour cannes de marche des personnes agées</v>
          </cell>
          <cell r="B1925" t="str">
            <v>DOMS</v>
          </cell>
          <cell r="C1925">
            <v>42214</v>
          </cell>
          <cell r="D1925">
            <v>1395620</v>
          </cell>
          <cell r="F1925" t="str">
            <v>Rangement pour cannes de marche des personnes agées</v>
          </cell>
          <cell r="G1925">
            <v>46.35</v>
          </cell>
          <cell r="H1925">
            <v>83.43</v>
          </cell>
          <cell r="I1925">
            <v>0.15</v>
          </cell>
          <cell r="J1925">
            <v>70.915500000000009</v>
          </cell>
          <cell r="K1925">
            <v>24.565500000000007</v>
          </cell>
          <cell r="L1925">
            <v>0.53000000000000014</v>
          </cell>
          <cell r="M1925">
            <v>85.098600000000005</v>
          </cell>
        </row>
        <row r="1926">
          <cell r="A1926" t="str">
            <v>Support design à roulettes H 850 x 400 de diamètre - pour sac à main, parapluies, cannes, etc…</v>
          </cell>
          <cell r="B1926" t="str">
            <v>DOMS</v>
          </cell>
          <cell r="C1926">
            <v>42214</v>
          </cell>
          <cell r="D1926">
            <v>1993014</v>
          </cell>
          <cell r="F1926" t="str">
            <v>Support design à roulettes H 850 x 400 de diamètre - pour sac à main, parapluies, cannes, etc…</v>
          </cell>
          <cell r="G1926">
            <v>291.49</v>
          </cell>
          <cell r="H1926">
            <v>524.68200000000002</v>
          </cell>
          <cell r="I1926">
            <v>0.15</v>
          </cell>
          <cell r="J1926">
            <v>445.97970000000004</v>
          </cell>
          <cell r="K1926">
            <v>154.48970000000003</v>
          </cell>
          <cell r="L1926">
            <v>0.53</v>
          </cell>
          <cell r="M1926">
            <v>535.17564000000004</v>
          </cell>
        </row>
        <row r="1927">
          <cell r="H1927">
            <v>0</v>
          </cell>
        </row>
        <row r="1928">
          <cell r="A1928" t="str">
            <v>Pack Unité de consultation  HS 2010 pour 2 instruments -  inclus bureau, container, siège patient type 2 et bras de refracteur motorisé - Droite</v>
          </cell>
          <cell r="B1928" t="str">
            <v>DOMS</v>
          </cell>
          <cell r="C1928">
            <v>38407</v>
          </cell>
          <cell r="D1928">
            <v>1901227</v>
          </cell>
          <cell r="E1928" t="str">
            <v>8108-2010-21</v>
          </cell>
          <cell r="F1928" t="str">
            <v>Pack Unité de consultation  HS 2010 pour 2 instruments -  inclus bureau, container, siège patient type 2 et bras de refracteur motorisé - Droite</v>
          </cell>
          <cell r="G1928">
            <v>8913.4500000000007</v>
          </cell>
          <cell r="H1928">
            <v>15738.606</v>
          </cell>
          <cell r="I1928">
            <v>0.15</v>
          </cell>
          <cell r="J1928">
            <v>13377.8151</v>
          </cell>
          <cell r="K1928">
            <v>4464.3650999999991</v>
          </cell>
          <cell r="L1928">
            <v>0.50085714285714267</v>
          </cell>
          <cell r="M1928">
            <v>16053.378119999999</v>
          </cell>
        </row>
        <row r="1929">
          <cell r="A1929" t="str">
            <v>Pack Unité de consultation  HS 2010 plus pour 2 instruments -  inclus bureau, container, siège patient type 2 et bras de refracteur motorisé - Droite</v>
          </cell>
          <cell r="B1929" t="str">
            <v>DOMS</v>
          </cell>
          <cell r="C1929">
            <v>42214</v>
          </cell>
          <cell r="D1929">
            <v>1901327</v>
          </cell>
          <cell r="E1929" t="str">
            <v>8108-2010-41</v>
          </cell>
          <cell r="F1929" t="str">
            <v>Pack Unité de consultation  HS 2010 plus pour 2 instruments -  inclus bureau, container, siège patient type 2 et bras de refracteur motorisé - Droite</v>
          </cell>
          <cell r="G1929">
            <v>8913.4500000000007</v>
          </cell>
          <cell r="H1929">
            <v>15738.606</v>
          </cell>
          <cell r="I1929">
            <v>0.15</v>
          </cell>
          <cell r="J1929">
            <v>13377.8151</v>
          </cell>
          <cell r="K1929">
            <v>4464.3650999999991</v>
          </cell>
          <cell r="L1929">
            <v>0.50085714285714267</v>
          </cell>
          <cell r="M1929">
            <v>16053.378119999999</v>
          </cell>
        </row>
        <row r="1930">
          <cell r="A1930" t="str">
            <v>Pack Unité de consultation  HS 2010 pour 2 instruments -  inclus bureau, container, siège patient type 2 et bras de refracteur motorisé - Gauche</v>
          </cell>
          <cell r="B1930" t="str">
            <v>DOMS</v>
          </cell>
          <cell r="C1930">
            <v>39020</v>
          </cell>
          <cell r="D1930">
            <v>1941227</v>
          </cell>
          <cell r="F1930" t="str">
            <v>Pack Unité de consultation  HS 2010 pour 2 instruments -  inclus bureau, container, siège patient type 2 et bras de refracteur motorisé - Gauche</v>
          </cell>
          <cell r="G1930">
            <v>8743.67</v>
          </cell>
          <cell r="H1930">
            <v>15738.606</v>
          </cell>
          <cell r="I1930">
            <v>0.15</v>
          </cell>
          <cell r="J1930">
            <v>13377.8151</v>
          </cell>
          <cell r="K1930">
            <v>4634.1450999999997</v>
          </cell>
          <cell r="L1930">
            <v>0.52999999999999992</v>
          </cell>
          <cell r="M1930">
            <v>16053.378119999999</v>
          </cell>
        </row>
        <row r="1931">
          <cell r="A1931" t="str">
            <v>Pack Unité de consultation  HS 2010 plus pour 2 instruments -  inclus bureau, container, siège patient type 2 et bras de refracteur motorisé - Gauche</v>
          </cell>
          <cell r="B1931" t="str">
            <v>DOMS</v>
          </cell>
          <cell r="C1931">
            <v>42214</v>
          </cell>
          <cell r="D1931">
            <v>1941327</v>
          </cell>
          <cell r="E1931" t="str">
            <v>8108-8201-12</v>
          </cell>
          <cell r="F1931" t="str">
            <v>Pack Unité de consultation  HS 2010 plus pour 2 instruments -  inclus bureau, container, siège patient type 2 et bras de refracteur motorisé - Gauche</v>
          </cell>
          <cell r="G1931">
            <v>8913.4500000000007</v>
          </cell>
          <cell r="H1931">
            <v>15738.606</v>
          </cell>
          <cell r="I1931">
            <v>0.15</v>
          </cell>
          <cell r="J1931">
            <v>13377.8151</v>
          </cell>
          <cell r="K1931">
            <v>4464.3650999999991</v>
          </cell>
          <cell r="L1931">
            <v>0.50085714285714267</v>
          </cell>
          <cell r="M1931">
            <v>16053.378119999999</v>
          </cell>
        </row>
        <row r="1932">
          <cell r="A1932" t="str">
            <v>Pack confort - plaquage Hêtre, bord multiplex et couleur au choix</v>
          </cell>
          <cell r="B1932" t="str">
            <v>DOMS</v>
          </cell>
          <cell r="C1932">
            <v>38407</v>
          </cell>
          <cell r="D1932">
            <v>1902227</v>
          </cell>
          <cell r="E1932" t="str">
            <v>8108-8001-07</v>
          </cell>
          <cell r="F1932" t="str">
            <v>Pack confort - plaquage Hêtre, bord multiplex et couleur au choix</v>
          </cell>
          <cell r="G1932">
            <v>609</v>
          </cell>
          <cell r="H1932">
            <v>1075.32</v>
          </cell>
          <cell r="I1932">
            <v>0.15</v>
          </cell>
          <cell r="J1932">
            <v>914.02199999999993</v>
          </cell>
          <cell r="K1932">
            <v>305.02199999999993</v>
          </cell>
          <cell r="L1932">
            <v>0.50085714285714278</v>
          </cell>
          <cell r="M1932">
            <v>1096.8263999999999</v>
          </cell>
        </row>
        <row r="1933">
          <cell r="A1933" t="str">
            <v>Extension du pack confort - plaquage bois au choix ( bouleau, Erable, Merisier, Chêne ) avec bord multiplex</v>
          </cell>
          <cell r="B1933" t="str">
            <v>DOMS</v>
          </cell>
          <cell r="C1933">
            <v>38407</v>
          </cell>
          <cell r="D1933">
            <v>1902220</v>
          </cell>
          <cell r="E1933" t="str">
            <v>8108-8001-06</v>
          </cell>
          <cell r="F1933" t="str">
            <v>Extension du pack confort - plaquage bois au choix ( bouleau, Erable, Merisier, Chêne ) avec bord multiplex</v>
          </cell>
          <cell r="G1933">
            <v>262.5</v>
          </cell>
          <cell r="H1933">
            <v>463.5</v>
          </cell>
          <cell r="I1933">
            <v>0.15</v>
          </cell>
          <cell r="J1933">
            <v>393.97500000000002</v>
          </cell>
          <cell r="K1933">
            <v>131.47500000000002</v>
          </cell>
          <cell r="L1933">
            <v>0.50085714285714289</v>
          </cell>
          <cell r="M1933">
            <v>472.77</v>
          </cell>
        </row>
        <row r="1934">
          <cell r="A1934" t="str">
            <v>Pack exclusif - inclus Pack confort - plaquage Hêtre, avec bord en bois véritable et couleur au choix</v>
          </cell>
          <cell r="B1934" t="str">
            <v>DOMS</v>
          </cell>
          <cell r="C1934">
            <v>38407</v>
          </cell>
          <cell r="D1934">
            <v>1903227</v>
          </cell>
          <cell r="F1934" t="str">
            <v>Pack exclusif - inclus Pack confort - plaquage Hêtre, avec bord en bois véritable et couleur au choix</v>
          </cell>
          <cell r="G1934">
            <v>1215.4000000000001</v>
          </cell>
          <cell r="H1934">
            <v>2187.7200000000003</v>
          </cell>
          <cell r="I1934">
            <v>0.15</v>
          </cell>
          <cell r="J1934">
            <v>1859.5620000000004</v>
          </cell>
          <cell r="K1934">
            <v>644.16200000000026</v>
          </cell>
          <cell r="L1934">
            <v>0.53000000000000014</v>
          </cell>
          <cell r="M1934">
            <v>2231.4744000000005</v>
          </cell>
        </row>
        <row r="1935">
          <cell r="A1935" t="str">
            <v>Extension du pack exclusif - plaquage bois au choix ( bouleau, Erable, Merisier, Chêne ) avec bord en bois véritable</v>
          </cell>
          <cell r="B1935" t="str">
            <v>DOMS</v>
          </cell>
          <cell r="C1935">
            <v>38407</v>
          </cell>
          <cell r="D1935">
            <v>1903220</v>
          </cell>
          <cell r="F1935" t="str">
            <v>Extension du pack exclusif - plaquage bois au choix ( bouleau, Erable, Merisier, Chêne ) avec bord en bois véritable</v>
          </cell>
          <cell r="G1935">
            <v>309</v>
          </cell>
          <cell r="H1935">
            <v>556.20000000000005</v>
          </cell>
          <cell r="I1935">
            <v>0.15</v>
          </cell>
          <cell r="J1935">
            <v>472.77000000000004</v>
          </cell>
          <cell r="K1935">
            <v>163.77000000000004</v>
          </cell>
          <cell r="L1935">
            <v>0.53000000000000014</v>
          </cell>
          <cell r="M1935">
            <v>567.32400000000007</v>
          </cell>
        </row>
        <row r="1936">
          <cell r="H1936">
            <v>0</v>
          </cell>
        </row>
        <row r="1937">
          <cell r="A1937" t="str">
            <v>OPTIONS Couleur et placage HS 2010-300</v>
          </cell>
          <cell r="F1937" t="str">
            <v>OPTIONS Couleur et placage HS 2010-300</v>
          </cell>
          <cell r="H1937">
            <v>0</v>
          </cell>
        </row>
        <row r="1938">
          <cell r="A1938" t="str">
            <v>Supplément pour options coloris - Carter principal - selon nuancier RAL</v>
          </cell>
          <cell r="B1938" t="str">
            <v>DOMS</v>
          </cell>
          <cell r="C1938">
            <v>42214</v>
          </cell>
          <cell r="D1938">
            <v>1970020</v>
          </cell>
          <cell r="E1938" t="str">
            <v>8108-8001-38</v>
          </cell>
          <cell r="F1938" t="str">
            <v>Supplément pour options coloris - Carter principal - selon nuancier RAL</v>
          </cell>
          <cell r="G1938">
            <v>252</v>
          </cell>
          <cell r="H1938">
            <v>444.96</v>
          </cell>
          <cell r="I1938">
            <v>0.15</v>
          </cell>
          <cell r="J1938">
            <v>378.21600000000001</v>
          </cell>
          <cell r="K1938">
            <v>126.21600000000001</v>
          </cell>
          <cell r="L1938">
            <v>0.50085714285714289</v>
          </cell>
          <cell r="M1938">
            <v>453.85919999999999</v>
          </cell>
        </row>
        <row r="1939">
          <cell r="A1939" t="str">
            <v>Supplément pour options coloris - plateau - bureau et façade bloc tiroir - selon nuancier RAL</v>
          </cell>
          <cell r="B1939" t="str">
            <v>DOMS</v>
          </cell>
          <cell r="C1939">
            <v>42214</v>
          </cell>
          <cell r="D1939">
            <v>1970320</v>
          </cell>
          <cell r="E1939" t="str">
            <v>8108-8001-41</v>
          </cell>
          <cell r="F1939" t="str">
            <v>Supplément pour options coloris - plateau - bureau et façade bloc tiroir - selon nuancier RAL</v>
          </cell>
          <cell r="G1939">
            <v>252</v>
          </cell>
          <cell r="H1939">
            <v>444.96</v>
          </cell>
          <cell r="I1939">
            <v>0.15</v>
          </cell>
          <cell r="J1939">
            <v>378.21600000000001</v>
          </cell>
          <cell r="K1939">
            <v>126.21600000000001</v>
          </cell>
          <cell r="L1939">
            <v>0.50085714285714289</v>
          </cell>
          <cell r="M1939">
            <v>453.85919999999999</v>
          </cell>
        </row>
        <row r="1940">
          <cell r="A1940" t="str">
            <v>Supplément pour options coloris - Bandes design Colonne - selon nuancier RAL</v>
          </cell>
          <cell r="B1940" t="str">
            <v>DOMS</v>
          </cell>
          <cell r="C1940">
            <v>42214</v>
          </cell>
          <cell r="D1940">
            <v>1970120</v>
          </cell>
          <cell r="E1940" t="str">
            <v>8108-8001-39</v>
          </cell>
          <cell r="F1940" t="str">
            <v>Supplément pour options coloris - Bandes design Colonne - selon nuancier RAL</v>
          </cell>
          <cell r="G1940">
            <v>115.5</v>
          </cell>
          <cell r="H1940">
            <v>203.94</v>
          </cell>
          <cell r="I1940">
            <v>0.15</v>
          </cell>
          <cell r="J1940">
            <v>173.34899999999999</v>
          </cell>
          <cell r="K1940">
            <v>57.84899999999999</v>
          </cell>
          <cell r="L1940">
            <v>0.50085714285714278</v>
          </cell>
          <cell r="M1940">
            <v>208.01879999999997</v>
          </cell>
        </row>
        <row r="1941">
          <cell r="A1941" t="str">
            <v>Supplément pour laquage métallique - Carter principal</v>
          </cell>
          <cell r="B1941" t="str">
            <v>DOMS</v>
          </cell>
          <cell r="C1941">
            <v>42214</v>
          </cell>
          <cell r="D1941">
            <v>1970220</v>
          </cell>
          <cell r="E1941" t="str">
            <v>8108-8001-40</v>
          </cell>
          <cell r="F1941" t="str">
            <v>Supplément pour laquage métallique - Carter principal</v>
          </cell>
          <cell r="G1941">
            <v>315</v>
          </cell>
          <cell r="H1941">
            <v>556.20000000000005</v>
          </cell>
          <cell r="I1941">
            <v>0.15</v>
          </cell>
          <cell r="J1941">
            <v>472.77000000000004</v>
          </cell>
          <cell r="K1941">
            <v>157.77000000000004</v>
          </cell>
          <cell r="L1941">
            <v>0.500857142857143</v>
          </cell>
          <cell r="M1941">
            <v>567.32400000000007</v>
          </cell>
        </row>
        <row r="1942">
          <cell r="A1942" t="str">
            <v>Supplément pour version hêtre Multiplex  - Plateau et petit retour</v>
          </cell>
          <cell r="B1942" t="str">
            <v>DOMS</v>
          </cell>
          <cell r="C1942">
            <v>42214</v>
          </cell>
          <cell r="D1942">
            <v>1972120</v>
          </cell>
          <cell r="E1942" t="str">
            <v>8108-8001-47</v>
          </cell>
          <cell r="F1942" t="str">
            <v>Supplément pour version hêtre Multiplex  - Plateau et petit retour</v>
          </cell>
          <cell r="G1942">
            <v>297.14999999999998</v>
          </cell>
          <cell r="H1942">
            <v>524.68200000000002</v>
          </cell>
          <cell r="I1942">
            <v>0.15</v>
          </cell>
          <cell r="J1942">
            <v>445.97970000000004</v>
          </cell>
          <cell r="K1942">
            <v>148.82970000000006</v>
          </cell>
          <cell r="L1942">
            <v>0.50085714285714311</v>
          </cell>
          <cell r="M1942">
            <v>535.17564000000004</v>
          </cell>
        </row>
        <row r="1943">
          <cell r="A1943" t="str">
            <v>Supplément pour plaquage bois véritable - Bouleau, érable, merisier ou chêne du plateau et du petit retour</v>
          </cell>
          <cell r="B1943" t="str">
            <v>DOMS</v>
          </cell>
          <cell r="C1943">
            <v>42214</v>
          </cell>
          <cell r="D1943">
            <v>1972220</v>
          </cell>
          <cell r="F1943" t="str">
            <v>Supplément pour plaquage bois véritable - Bouleau, érable, merisier ou chêne du plateau et du petit retour</v>
          </cell>
          <cell r="G1943">
            <v>435.69</v>
          </cell>
          <cell r="H1943">
            <v>784.24199999999996</v>
          </cell>
          <cell r="I1943">
            <v>0.15</v>
          </cell>
          <cell r="J1943">
            <v>666.60569999999996</v>
          </cell>
          <cell r="K1943">
            <v>230.91569999999996</v>
          </cell>
          <cell r="L1943">
            <v>0.52999999999999992</v>
          </cell>
          <cell r="M1943">
            <v>799.92683999999997</v>
          </cell>
        </row>
        <row r="1944">
          <cell r="A1944" t="str">
            <v>Supplément pour placage bois véritable avec arêtes bois véritable - Bouleau, érable, merisier ou chêne du plateau et du petit retour</v>
          </cell>
          <cell r="B1944" t="str">
            <v>DOMS</v>
          </cell>
          <cell r="C1944">
            <v>42214</v>
          </cell>
          <cell r="D1944">
            <v>1972320</v>
          </cell>
          <cell r="F1944" t="str">
            <v>Supplément pour placage bois véritable avec arêtes bois véritable - Bouleau, érable, merisier ou chêne du plateau et du petit retour</v>
          </cell>
          <cell r="G1944">
            <v>865.2</v>
          </cell>
          <cell r="H1944">
            <v>1557.3600000000001</v>
          </cell>
          <cell r="I1944">
            <v>0.15</v>
          </cell>
          <cell r="J1944">
            <v>1323.7560000000001</v>
          </cell>
          <cell r="K1944">
            <v>458.55600000000004</v>
          </cell>
          <cell r="L1944">
            <v>0.53</v>
          </cell>
          <cell r="M1944">
            <v>1588.5072</v>
          </cell>
        </row>
        <row r="1945">
          <cell r="A1945" t="str">
            <v>Supplément pour placage Multiplex avec Resopal couleur RAL - plateau et petit retour bureau</v>
          </cell>
          <cell r="B1945" t="str">
            <v>DOMS</v>
          </cell>
          <cell r="C1945">
            <v>42214</v>
          </cell>
          <cell r="D1945">
            <v>1972420</v>
          </cell>
          <cell r="F1945" t="str">
            <v>Supplément pour placage Multiplex avec Resopal couleur RAL - plateau et petit retour bureau</v>
          </cell>
          <cell r="G1945">
            <v>525.29999999999995</v>
          </cell>
          <cell r="H1945">
            <v>945.54</v>
          </cell>
          <cell r="I1945">
            <v>0.15</v>
          </cell>
          <cell r="J1945">
            <v>803.70899999999995</v>
          </cell>
          <cell r="K1945">
            <v>278.40899999999999</v>
          </cell>
          <cell r="L1945">
            <v>0.53</v>
          </cell>
          <cell r="M1945">
            <v>964.45079999999984</v>
          </cell>
        </row>
        <row r="1946">
          <cell r="A1946" t="str">
            <v>Supplément pour version hêtre Multiplex  - Plateau et grand retour bureau et facade bloc tiroir</v>
          </cell>
          <cell r="B1946" t="str">
            <v>DOMS</v>
          </cell>
          <cell r="C1946">
            <v>42214</v>
          </cell>
          <cell r="D1946">
            <v>1971120</v>
          </cell>
          <cell r="E1946" t="str">
            <v>8108-8001-43</v>
          </cell>
          <cell r="F1946" t="str">
            <v>Supplément pour version hêtre Multiplex  - Plateau et grand retour bureau et facade bloc tiroir</v>
          </cell>
          <cell r="G1946">
            <v>424.2</v>
          </cell>
          <cell r="H1946">
            <v>749.01600000000008</v>
          </cell>
          <cell r="I1946">
            <v>0.15</v>
          </cell>
          <cell r="J1946">
            <v>636.66360000000009</v>
          </cell>
          <cell r="K1946">
            <v>212.4636000000001</v>
          </cell>
          <cell r="L1946">
            <v>0.50085714285714311</v>
          </cell>
          <cell r="M1946">
            <v>763.99632000000008</v>
          </cell>
        </row>
        <row r="1947">
          <cell r="A1947" t="str">
            <v>Supplément pour placage bois véritable - Bouleau, érable, merisier ou chêne Plateau et grand retour bureau</v>
          </cell>
          <cell r="B1947" t="str">
            <v>DOMS</v>
          </cell>
          <cell r="C1947">
            <v>42214</v>
          </cell>
          <cell r="D1947">
            <v>1971220</v>
          </cell>
          <cell r="E1947" t="str">
            <v>8108-8001-44</v>
          </cell>
          <cell r="F1947" t="str">
            <v>Supplément pour placage bois véritable - Bouleau, érable, merisier ou chêne Plateau et grand retour bureau</v>
          </cell>
          <cell r="G1947">
            <v>634.20000000000005</v>
          </cell>
          <cell r="H1947">
            <v>1119.816</v>
          </cell>
          <cell r="I1947">
            <v>0.15</v>
          </cell>
          <cell r="J1947">
            <v>951.84360000000004</v>
          </cell>
          <cell r="K1947">
            <v>317.64359999999999</v>
          </cell>
          <cell r="L1947">
            <v>0.50085714285714278</v>
          </cell>
          <cell r="M1947">
            <v>1142.2123200000001</v>
          </cell>
        </row>
        <row r="1948">
          <cell r="A1948" t="str">
            <v>Supplément pour placage bois véritable avec arêtes bois véritable - Plateau et grand retour bureau</v>
          </cell>
          <cell r="B1948" t="str">
            <v>DOMS</v>
          </cell>
          <cell r="C1948">
            <v>42214</v>
          </cell>
          <cell r="D1948">
            <v>1971320</v>
          </cell>
          <cell r="E1948" t="str">
            <v>8108-8001-45</v>
          </cell>
          <cell r="F1948" t="str">
            <v>Supplément pour placage bois véritable avec arêtes bois véritable - Plateau et grand retour bureau</v>
          </cell>
          <cell r="G1948">
            <v>1260</v>
          </cell>
          <cell r="H1948">
            <v>2224.8000000000002</v>
          </cell>
          <cell r="I1948">
            <v>0.15</v>
          </cell>
          <cell r="J1948">
            <v>1891.0800000000002</v>
          </cell>
          <cell r="K1948">
            <v>631.08000000000015</v>
          </cell>
          <cell r="L1948">
            <v>0.500857142857143</v>
          </cell>
          <cell r="M1948">
            <v>2269.2960000000003</v>
          </cell>
        </row>
        <row r="1949">
          <cell r="A1949" t="str">
            <v>Supplément pour placage Multiplex avec Resopal couleur RAL - plateau et grand retour bureau</v>
          </cell>
          <cell r="B1949" t="str">
            <v>DOMS</v>
          </cell>
          <cell r="C1949">
            <v>42214</v>
          </cell>
          <cell r="D1949">
            <v>1971420</v>
          </cell>
          <cell r="F1949" t="str">
            <v>Supplément pour placage Multiplex avec Resopal couleur RAL - plateau et grand retour bureau</v>
          </cell>
          <cell r="G1949">
            <v>746.75</v>
          </cell>
          <cell r="H1949">
            <v>1344.15</v>
          </cell>
          <cell r="I1949">
            <v>0.15</v>
          </cell>
          <cell r="J1949">
            <v>1142.5275000000001</v>
          </cell>
          <cell r="K1949">
            <v>395.77750000000015</v>
          </cell>
          <cell r="L1949">
            <v>0.53000000000000025</v>
          </cell>
          <cell r="M1949">
            <v>1371.0330000000001</v>
          </cell>
        </row>
        <row r="1950">
          <cell r="A1950" t="str">
            <v>Supplément pour plateau et retour bureau - WENGE</v>
          </cell>
          <cell r="B1950" t="str">
            <v>DOMS</v>
          </cell>
          <cell r="C1950">
            <v>40641</v>
          </cell>
          <cell r="D1950">
            <v>1971220</v>
          </cell>
          <cell r="E1950" t="str">
            <v>8108-8001-44</v>
          </cell>
          <cell r="F1950" t="str">
            <v>Supplément pour plateau et retour bureau - WENGE</v>
          </cell>
          <cell r="G1950">
            <v>634.20000000000005</v>
          </cell>
          <cell r="H1950">
            <v>1119.816</v>
          </cell>
          <cell r="I1950">
            <v>0.15</v>
          </cell>
          <cell r="J1950">
            <v>951.84360000000004</v>
          </cell>
          <cell r="K1950">
            <v>317.64359999999999</v>
          </cell>
          <cell r="L1950">
            <v>0.50085714285714278</v>
          </cell>
          <cell r="M1950">
            <v>1142.2123200000001</v>
          </cell>
        </row>
        <row r="1951">
          <cell r="A1951" t="str">
            <v xml:space="preserve">Supplément pour plateau de table - HI-MACS </v>
          </cell>
          <cell r="B1951" t="str">
            <v>DOMS</v>
          </cell>
          <cell r="C1951">
            <v>40641</v>
          </cell>
          <cell r="D1951">
            <v>1973021</v>
          </cell>
          <cell r="E1951" t="str">
            <v>8108-8001-48</v>
          </cell>
          <cell r="F1951" t="str">
            <v xml:space="preserve">Supplément pour plateau de table - HI-MACS </v>
          </cell>
          <cell r="G1951">
            <v>892.5</v>
          </cell>
          <cell r="H1951">
            <v>1575.9</v>
          </cell>
          <cell r="I1951">
            <v>0.15</v>
          </cell>
          <cell r="J1951">
            <v>1339.5150000000001</v>
          </cell>
          <cell r="K1951">
            <v>447.0150000000001</v>
          </cell>
          <cell r="L1951">
            <v>0.500857142857143</v>
          </cell>
          <cell r="M1951">
            <v>1607.4180000000001</v>
          </cell>
        </row>
        <row r="1952">
          <cell r="A1952" t="str">
            <v xml:space="preserve">Supplément pour plateau bureau - HI-MACS </v>
          </cell>
          <cell r="B1952" t="str">
            <v>DOMS</v>
          </cell>
          <cell r="C1952">
            <v>40641</v>
          </cell>
          <cell r="D1952">
            <v>1973222</v>
          </cell>
          <cell r="F1952" t="str">
            <v xml:space="preserve">Supplément pour plateau bureau - HI-MACS </v>
          </cell>
          <cell r="G1952">
            <v>2575</v>
          </cell>
          <cell r="H1952">
            <v>4635</v>
          </cell>
          <cell r="I1952">
            <v>0.15</v>
          </cell>
          <cell r="J1952">
            <v>3939.75</v>
          </cell>
          <cell r="K1952">
            <v>1364.75</v>
          </cell>
          <cell r="L1952">
            <v>0.53</v>
          </cell>
          <cell r="M1952">
            <v>4727.7</v>
          </cell>
        </row>
        <row r="1953">
          <cell r="A1953" t="str">
            <v>Supplément pour grand plateau bureau - HI-MACS Volcanics</v>
          </cell>
          <cell r="B1953" t="str">
            <v>DOMS</v>
          </cell>
          <cell r="C1953">
            <v>40641</v>
          </cell>
          <cell r="D1953" t="str">
            <v>NC</v>
          </cell>
          <cell r="F1953" t="str">
            <v>Supplément pour grand plateau bureau - HI-MACS Volcanics</v>
          </cell>
          <cell r="G1953">
            <v>3064.25</v>
          </cell>
          <cell r="H1953">
            <v>5515.65</v>
          </cell>
          <cell r="I1953">
            <v>0.15</v>
          </cell>
          <cell r="J1953">
            <v>4688.3024999999998</v>
          </cell>
          <cell r="K1953">
            <v>1624.0524999999998</v>
          </cell>
          <cell r="L1953">
            <v>0.52999999999999992</v>
          </cell>
          <cell r="M1953">
            <v>5625.9629999999997</v>
          </cell>
        </row>
        <row r="1954">
          <cell r="A1954" t="str">
            <v>Supplément rangement instrument à main - HI-MACS Volcanics</v>
          </cell>
          <cell r="B1954" t="str">
            <v>DOMS</v>
          </cell>
          <cell r="C1954">
            <v>40641</v>
          </cell>
          <cell r="D1954" t="str">
            <v>19A8410</v>
          </cell>
          <cell r="E1954" t="str">
            <v>8108-8001-53</v>
          </cell>
          <cell r="F1954" t="str">
            <v>Supplément rangement instrument à main - HI-MACS Volcanics</v>
          </cell>
          <cell r="G1954">
            <v>180.6</v>
          </cell>
          <cell r="H1954">
            <v>852.84</v>
          </cell>
          <cell r="I1954">
            <v>0.15</v>
          </cell>
          <cell r="J1954">
            <v>724.91399999999999</v>
          </cell>
          <cell r="K1954">
            <v>544.31399999999996</v>
          </cell>
          <cell r="L1954">
            <v>3.0139202657807309</v>
          </cell>
          <cell r="M1954">
            <v>869.89679999999998</v>
          </cell>
        </row>
        <row r="1955">
          <cell r="A1955" t="str">
            <v>Supplément pour facade container - HI-MACS Volcanics</v>
          </cell>
          <cell r="B1955" t="str">
            <v>DOMS</v>
          </cell>
          <cell r="C1955">
            <v>40641</v>
          </cell>
          <cell r="D1955">
            <v>1920514</v>
          </cell>
          <cell r="E1955" t="str">
            <v>8108-8001-22</v>
          </cell>
          <cell r="F1955" t="str">
            <v>Supplément pour facade container - HI-MACS Volcanics</v>
          </cell>
          <cell r="G1955">
            <v>551.25</v>
          </cell>
          <cell r="H1955">
            <v>683.66250000000014</v>
          </cell>
          <cell r="I1955">
            <v>0.15</v>
          </cell>
          <cell r="J1955">
            <v>581.11312500000008</v>
          </cell>
          <cell r="K1955">
            <v>29.863125000000082</v>
          </cell>
          <cell r="L1955">
            <v>5.4173469387755253E-2</v>
          </cell>
          <cell r="M1955">
            <v>697.33575000000008</v>
          </cell>
        </row>
        <row r="1956">
          <cell r="H1956">
            <v>0</v>
          </cell>
        </row>
        <row r="1957">
          <cell r="A1957" t="str">
            <v>OPTIONS Bloc tiroir HS 2010-300</v>
          </cell>
          <cell r="F1957" t="str">
            <v>OPTIONS Bloc tiroir HS 2010-300</v>
          </cell>
          <cell r="H1957">
            <v>0</v>
          </cell>
        </row>
        <row r="1958">
          <cell r="A1958" t="str">
            <v>Bloc 4 tiroirs RAL 9007 Alu. ou RAL 7035 Gris ou RAL 9010 blanc</v>
          </cell>
          <cell r="B1958" t="str">
            <v>DOMS</v>
          </cell>
          <cell r="C1958">
            <v>38400</v>
          </cell>
          <cell r="D1958">
            <v>1950125</v>
          </cell>
          <cell r="E1958" t="str">
            <v>8108-8001-34</v>
          </cell>
          <cell r="F1958" t="str">
            <v>Bloc 4 tiroirs RAL 9007 Alu. ou RAL 7035 Gris ou RAL 9010 blanc</v>
          </cell>
          <cell r="G1958">
            <v>551.25</v>
          </cell>
          <cell r="H1958">
            <v>973.35</v>
          </cell>
          <cell r="I1958">
            <v>0.15</v>
          </cell>
          <cell r="J1958">
            <v>827.34750000000008</v>
          </cell>
          <cell r="K1958">
            <v>276.09750000000008</v>
          </cell>
          <cell r="L1958">
            <v>0.500857142857143</v>
          </cell>
          <cell r="M1958">
            <v>992.81700000000001</v>
          </cell>
        </row>
        <row r="1959">
          <cell r="A1959" t="str">
            <v>Bloc 4 tiroirs RAL 9007 Alu. ou RAL 7035 Gris ou RAL 9010 blanc et Façade en placage hêtre</v>
          </cell>
          <cell r="B1959" t="str">
            <v>DOMS</v>
          </cell>
          <cell r="C1959">
            <v>38400</v>
          </cell>
          <cell r="D1959">
            <v>1950225</v>
          </cell>
          <cell r="E1959" t="str">
            <v>8108-8001-35</v>
          </cell>
          <cell r="F1959" t="str">
            <v>Bloc 4 tiroirs RAL 9007 Alu. ou RAL 7035 Gris ou RAL 9010 blanc et Façade en placage hêtre</v>
          </cell>
          <cell r="G1959">
            <v>799.05</v>
          </cell>
          <cell r="H1959">
            <v>1410.8940000000002</v>
          </cell>
          <cell r="I1959">
            <v>0.15</v>
          </cell>
          <cell r="J1959">
            <v>1199.2599000000002</v>
          </cell>
          <cell r="K1959">
            <v>400.20990000000029</v>
          </cell>
          <cell r="L1959">
            <v>0.50085714285714322</v>
          </cell>
          <cell r="M1959">
            <v>1439.1118800000002</v>
          </cell>
        </row>
        <row r="1960">
          <cell r="A1960" t="str">
            <v>Bloc 4 tiroirs RAL 9007 Alu. ou RAL 7035 Gris ou RAL 9010 blanc et Façade en placage Bouleau, érable, merisier, chêne</v>
          </cell>
          <cell r="B1960" t="str">
            <v>DOMS</v>
          </cell>
          <cell r="C1960">
            <v>38400</v>
          </cell>
          <cell r="D1960">
            <v>1950325</v>
          </cell>
          <cell r="F1960" t="str">
            <v>Bloc 4 tiroirs RAL 9007 Alu. ou RAL 7035 Gris ou RAL 9010 blanc et Façade en placage Bouleau, érable, merisier, chêne</v>
          </cell>
          <cell r="G1960">
            <v>937.3</v>
          </cell>
          <cell r="H1960">
            <v>1687.1399999999999</v>
          </cell>
          <cell r="I1960">
            <v>0.15</v>
          </cell>
          <cell r="J1960">
            <v>1434.069</v>
          </cell>
          <cell r="K1960">
            <v>496.76900000000001</v>
          </cell>
          <cell r="L1960">
            <v>0.53</v>
          </cell>
          <cell r="M1960">
            <v>1720.8827999999999</v>
          </cell>
        </row>
        <row r="1961">
          <cell r="A1961" t="str">
            <v>4 roulettes pour bloc et dispositif de blocage</v>
          </cell>
          <cell r="B1961" t="str">
            <v>DOMS</v>
          </cell>
          <cell r="C1961">
            <v>38400</v>
          </cell>
          <cell r="D1961">
            <v>1950420</v>
          </cell>
          <cell r="E1961" t="str">
            <v>8108-8001-36</v>
          </cell>
          <cell r="F1961" t="str">
            <v>4 roulettes pour bloc et dispositif de blocage</v>
          </cell>
          <cell r="G1961">
            <v>54.6</v>
          </cell>
          <cell r="H1961">
            <v>96.408000000000015</v>
          </cell>
          <cell r="I1961">
            <v>0.15</v>
          </cell>
          <cell r="J1961">
            <v>81.94680000000001</v>
          </cell>
          <cell r="K1961">
            <v>27.346800000000009</v>
          </cell>
          <cell r="L1961">
            <v>0.500857142857143</v>
          </cell>
          <cell r="M1961">
            <v>98.336160000000007</v>
          </cell>
        </row>
        <row r="1962">
          <cell r="H1962">
            <v>0</v>
          </cell>
        </row>
        <row r="1963">
          <cell r="A1963" t="str">
            <v>SIEGE DE CONSULTATION</v>
          </cell>
          <cell r="F1963" t="str">
            <v>SIEGE DE CONSULTATION</v>
          </cell>
          <cell r="H1963">
            <v>0</v>
          </cell>
        </row>
        <row r="1964">
          <cell r="A1964" t="str">
            <v>Siège de consultation Type 2 - Elévation de 200 mm - appui-tête fixe et 1 accoudoir orientable - Similicuir noir 07x293</v>
          </cell>
          <cell r="B1964" t="str">
            <v>DOMS</v>
          </cell>
          <cell r="C1964">
            <v>38400</v>
          </cell>
          <cell r="D1964">
            <v>1904320</v>
          </cell>
          <cell r="E1964" t="str">
            <v>8108-0002-01</v>
          </cell>
          <cell r="F1964" t="str">
            <v>Siège de consultation Type 2 - Elévation de 200 mm - appui-tête fixe et 1 accoudoir orientable - Similicuir noir 07x293</v>
          </cell>
          <cell r="G1964">
            <v>1383.9</v>
          </cell>
          <cell r="H1964">
            <v>2443.5720000000001</v>
          </cell>
          <cell r="I1964">
            <v>0.15</v>
          </cell>
          <cell r="J1964">
            <v>2077.0362</v>
          </cell>
          <cell r="K1964">
            <v>693.13619999999992</v>
          </cell>
          <cell r="L1964">
            <v>0.50085714285714278</v>
          </cell>
          <cell r="M1964">
            <v>2492.44344</v>
          </cell>
        </row>
        <row r="1965">
          <cell r="A1965" t="str">
            <v xml:space="preserve">Supplément pour couleur spéciale du revêtement du siège patient </v>
          </cell>
          <cell r="B1965" t="str">
            <v>DOMS</v>
          </cell>
          <cell r="C1965">
            <v>42214</v>
          </cell>
          <cell r="D1965">
            <v>1972020</v>
          </cell>
          <cell r="E1965" t="str">
            <v>8108-8900-06</v>
          </cell>
          <cell r="F1965" t="str">
            <v xml:space="preserve">Supplément pour couleur spéciale du revêtement du siège patient </v>
          </cell>
          <cell r="G1965">
            <v>141.75</v>
          </cell>
          <cell r="H1965">
            <v>250.29000000000002</v>
          </cell>
          <cell r="I1965">
            <v>0.15</v>
          </cell>
          <cell r="J1965">
            <v>212.74650000000003</v>
          </cell>
          <cell r="K1965">
            <v>70.996500000000026</v>
          </cell>
          <cell r="L1965">
            <v>0.500857142857143</v>
          </cell>
          <cell r="M1965">
            <v>255.29580000000001</v>
          </cell>
        </row>
        <row r="1966">
          <cell r="A1966" t="str">
            <v>Rotation siège patient à 360° avec arrêt à 45° &amp; 90°</v>
          </cell>
          <cell r="B1966" t="str">
            <v>DOMS</v>
          </cell>
          <cell r="C1966">
            <v>42214</v>
          </cell>
          <cell r="D1966">
            <v>1990320</v>
          </cell>
          <cell r="E1966" t="str">
            <v>8108-8900-13</v>
          </cell>
          <cell r="F1966" t="str">
            <v>Rotation siège patient à 360° avec arrêt à 45° &amp; 90°</v>
          </cell>
          <cell r="G1966">
            <v>194.25</v>
          </cell>
          <cell r="H1966">
            <v>342.99</v>
          </cell>
          <cell r="I1966">
            <v>0.15</v>
          </cell>
          <cell r="J1966">
            <v>291.54149999999998</v>
          </cell>
          <cell r="K1966">
            <v>97.291499999999985</v>
          </cell>
          <cell r="L1966">
            <v>0.50085714285714278</v>
          </cell>
          <cell r="M1966">
            <v>349.84979999999996</v>
          </cell>
        </row>
        <row r="1967">
          <cell r="A1967" t="str">
            <v>Inclinaison accoudoir gauche - Unité droite</v>
          </cell>
          <cell r="B1967" t="str">
            <v>DOMS</v>
          </cell>
          <cell r="C1967">
            <v>41289</v>
          </cell>
          <cell r="D1967">
            <v>1990020</v>
          </cell>
          <cell r="E1967" t="str">
            <v>8108-8900-11</v>
          </cell>
          <cell r="F1967" t="str">
            <v>Inclinaison accoudoir gauche - Unité droite</v>
          </cell>
          <cell r="G1967">
            <v>64.58</v>
          </cell>
          <cell r="H1967">
            <v>114.021</v>
          </cell>
          <cell r="I1967">
            <v>0.15</v>
          </cell>
          <cell r="J1967">
            <v>96.917850000000001</v>
          </cell>
          <cell r="K1967">
            <v>32.337850000000003</v>
          </cell>
          <cell r="L1967">
            <v>0.50074094146794679</v>
          </cell>
          <cell r="M1967">
            <v>116.30141999999999</v>
          </cell>
        </row>
        <row r="1968">
          <cell r="A1968" t="str">
            <v>Inclinaison accoudoir droit - Unité gauche</v>
          </cell>
          <cell r="B1968" t="str">
            <v>DOMS</v>
          </cell>
          <cell r="C1968">
            <v>39700</v>
          </cell>
          <cell r="D1968">
            <v>1990120</v>
          </cell>
          <cell r="E1968" t="str">
            <v>8108-8900-12</v>
          </cell>
          <cell r="F1968" t="str">
            <v>Inclinaison accoudoir droit - Unité gauche</v>
          </cell>
          <cell r="G1968">
            <v>64.58</v>
          </cell>
          <cell r="H1968">
            <v>114.021</v>
          </cell>
          <cell r="I1968">
            <v>0.15</v>
          </cell>
          <cell r="J1968">
            <v>96.917850000000001</v>
          </cell>
          <cell r="K1968">
            <v>32.337850000000003</v>
          </cell>
          <cell r="L1968">
            <v>0.50074094146794679</v>
          </cell>
          <cell r="M1968">
            <v>116.30141999999999</v>
          </cell>
        </row>
        <row r="1969">
          <cell r="A1969" t="str">
            <v>Déplacement Antéro-postérieur de 150 mm - Unité gauche</v>
          </cell>
          <cell r="B1969" t="str">
            <v>DOMS</v>
          </cell>
          <cell r="C1969">
            <v>42214</v>
          </cell>
          <cell r="D1969">
            <v>1990520</v>
          </cell>
          <cell r="E1969" t="str">
            <v>8108-8001-51</v>
          </cell>
          <cell r="F1969" t="str">
            <v>Déplacement Antéro-postérieur de 150 mm - Unité gauche</v>
          </cell>
          <cell r="G1969">
            <v>252</v>
          </cell>
          <cell r="H1969">
            <v>444.96</v>
          </cell>
          <cell r="I1969">
            <v>0.15</v>
          </cell>
          <cell r="J1969">
            <v>378.21600000000001</v>
          </cell>
          <cell r="K1969">
            <v>126.21600000000001</v>
          </cell>
          <cell r="L1969">
            <v>0.50085714285714289</v>
          </cell>
          <cell r="M1969">
            <v>453.85919999999999</v>
          </cell>
        </row>
        <row r="1970">
          <cell r="A1970" t="str">
            <v xml:space="preserve">Déplacement Antéro-postérieur de 150 mm - Unité droite </v>
          </cell>
          <cell r="B1970" t="str">
            <v>DOMS</v>
          </cell>
          <cell r="C1970">
            <v>42214</v>
          </cell>
          <cell r="D1970">
            <v>1990420</v>
          </cell>
          <cell r="E1970" t="str">
            <v>8108-8201-30</v>
          </cell>
          <cell r="F1970" t="str">
            <v xml:space="preserve">Déplacement Antéro-postérieur de 150 mm - Unité droite </v>
          </cell>
          <cell r="G1970">
            <v>252</v>
          </cell>
          <cell r="H1970">
            <v>444.96</v>
          </cell>
          <cell r="I1970">
            <v>0.15</v>
          </cell>
          <cell r="J1970">
            <v>378.21600000000001</v>
          </cell>
          <cell r="K1970">
            <v>126.21600000000001</v>
          </cell>
          <cell r="L1970">
            <v>0.50085714285714289</v>
          </cell>
          <cell r="M1970">
            <v>453.85919999999999</v>
          </cell>
        </row>
        <row r="1971">
          <cell r="A1971" t="str">
            <v>Déplacement Antéro-postérieur électrique du siège 150 mm</v>
          </cell>
          <cell r="B1971" t="str">
            <v>DOMS</v>
          </cell>
          <cell r="C1971">
            <v>42214</v>
          </cell>
          <cell r="D1971">
            <v>1990620</v>
          </cell>
          <cell r="E1971" t="str">
            <v>8108-8900-14</v>
          </cell>
          <cell r="F1971" t="str">
            <v>Déplacement Antéro-postérieur électrique du siège 150 mm</v>
          </cell>
          <cell r="G1971">
            <v>567</v>
          </cell>
          <cell r="H1971">
            <v>1001.1600000000001</v>
          </cell>
          <cell r="I1971">
            <v>0.15</v>
          </cell>
          <cell r="J1971">
            <v>850.9860000000001</v>
          </cell>
          <cell r="K1971">
            <v>283.9860000000001</v>
          </cell>
          <cell r="L1971">
            <v>0.500857142857143</v>
          </cell>
          <cell r="M1971">
            <v>1021.1832000000001</v>
          </cell>
        </row>
        <row r="1972">
          <cell r="A1972" t="str">
            <v>Inclinaison manuelle du siège patient - Unité droite</v>
          </cell>
          <cell r="B1972" t="str">
            <v>DOMS</v>
          </cell>
          <cell r="C1972">
            <v>42214</v>
          </cell>
          <cell r="D1972">
            <v>1905114</v>
          </cell>
          <cell r="E1972" t="str">
            <v>8108-8900-04</v>
          </cell>
          <cell r="F1972" t="str">
            <v>Inclinaison manuelle du siège patient - Unité droite</v>
          </cell>
          <cell r="G1972">
            <v>375.9</v>
          </cell>
          <cell r="H1972">
            <v>663.73199999999997</v>
          </cell>
          <cell r="I1972">
            <v>0.15</v>
          </cell>
          <cell r="J1972">
            <v>564.17219999999998</v>
          </cell>
          <cell r="K1972">
            <v>188.2722</v>
          </cell>
          <cell r="L1972">
            <v>0.50085714285714289</v>
          </cell>
          <cell r="M1972">
            <v>677.00663999999995</v>
          </cell>
        </row>
        <row r="1973">
          <cell r="A1973" t="str">
            <v>Inclinaison manuelle du siège patient - Unité gauche</v>
          </cell>
          <cell r="B1973" t="str">
            <v>DOMS</v>
          </cell>
          <cell r="C1973">
            <v>42214</v>
          </cell>
          <cell r="D1973">
            <v>1906114</v>
          </cell>
          <cell r="E1973" t="str">
            <v>8108-8900-05</v>
          </cell>
          <cell r="F1973" t="str">
            <v>Inclinaison manuelle du siège patient - Unité gauche</v>
          </cell>
          <cell r="G1973">
            <v>375.9</v>
          </cell>
          <cell r="H1973">
            <v>663.73199999999997</v>
          </cell>
          <cell r="I1973">
            <v>0.15</v>
          </cell>
          <cell r="J1973">
            <v>564.17219999999998</v>
          </cell>
          <cell r="K1973">
            <v>188.2722</v>
          </cell>
          <cell r="L1973">
            <v>0.50085714285714289</v>
          </cell>
          <cell r="M1973">
            <v>677.00663999999995</v>
          </cell>
        </row>
        <row r="1974">
          <cell r="A1974" t="str">
            <v>Repose pieds fixe</v>
          </cell>
          <cell r="B1974" t="str">
            <v>DOMS</v>
          </cell>
          <cell r="C1974">
            <v>42214</v>
          </cell>
          <cell r="D1974">
            <v>1980125</v>
          </cell>
          <cell r="E1974" t="str">
            <v>8108-8001-49</v>
          </cell>
          <cell r="F1974" t="str">
            <v>Repose pieds fixe</v>
          </cell>
          <cell r="G1974">
            <v>134.4</v>
          </cell>
          <cell r="H1974">
            <v>237.31200000000001</v>
          </cell>
          <cell r="I1974">
            <v>0.15</v>
          </cell>
          <cell r="J1974">
            <v>201.71520000000001</v>
          </cell>
          <cell r="K1974">
            <v>67.315200000000004</v>
          </cell>
          <cell r="L1974">
            <v>0.50085714285714289</v>
          </cell>
          <cell r="M1974">
            <v>242.05824000000001</v>
          </cell>
        </row>
        <row r="1975">
          <cell r="A1975" t="str">
            <v>Repose pieds escamotable</v>
          </cell>
          <cell r="B1975" t="str">
            <v>DOMS</v>
          </cell>
          <cell r="C1975">
            <v>42214</v>
          </cell>
          <cell r="D1975">
            <v>1982125</v>
          </cell>
          <cell r="E1975" t="str">
            <v>8108-8900-08</v>
          </cell>
          <cell r="F1975" t="str">
            <v>Repose pieds escamotable</v>
          </cell>
          <cell r="G1975">
            <v>241.5</v>
          </cell>
          <cell r="H1975">
            <v>426.42</v>
          </cell>
          <cell r="I1975">
            <v>0.15</v>
          </cell>
          <cell r="J1975">
            <v>362.45699999999999</v>
          </cell>
          <cell r="K1975">
            <v>120.95699999999999</v>
          </cell>
          <cell r="L1975">
            <v>0.50085714285714278</v>
          </cell>
          <cell r="M1975">
            <v>434.94839999999999</v>
          </cell>
        </row>
        <row r="1976">
          <cell r="A1976" t="str">
            <v>Support mollet mobile</v>
          </cell>
          <cell r="B1976" t="str">
            <v>DOMS</v>
          </cell>
          <cell r="C1976">
            <v>42214</v>
          </cell>
          <cell r="D1976">
            <v>1985027</v>
          </cell>
          <cell r="E1976" t="str">
            <v>8108-8900-10</v>
          </cell>
          <cell r="F1976" t="str">
            <v>Support mollet mobile</v>
          </cell>
          <cell r="G1976">
            <v>346.5</v>
          </cell>
          <cell r="H1976">
            <v>611.81999999999994</v>
          </cell>
          <cell r="I1976">
            <v>0.15</v>
          </cell>
          <cell r="J1976">
            <v>520.04699999999991</v>
          </cell>
          <cell r="K1976">
            <v>173.54699999999991</v>
          </cell>
          <cell r="L1976">
            <v>0.50085714285714256</v>
          </cell>
          <cell r="M1976">
            <v>624.05639999999983</v>
          </cell>
        </row>
        <row r="1977">
          <cell r="A1977" t="str">
            <v>Pédale de pied - 2 fonctions - montée-descente</v>
          </cell>
          <cell r="B1977" t="str">
            <v>DOMS</v>
          </cell>
          <cell r="C1977">
            <v>42214</v>
          </cell>
          <cell r="D1977">
            <v>1995020</v>
          </cell>
          <cell r="E1977" t="str">
            <v>8108-8900-15</v>
          </cell>
          <cell r="F1977" t="str">
            <v>Pédale de pied - 2 fonctions - montée-descente</v>
          </cell>
          <cell r="G1977">
            <v>65.099999999999994</v>
          </cell>
          <cell r="H1977">
            <v>114.94800000000001</v>
          </cell>
          <cell r="I1977">
            <v>0.15</v>
          </cell>
          <cell r="J1977">
            <v>97.705800000000011</v>
          </cell>
          <cell r="K1977">
            <v>32.605800000000016</v>
          </cell>
          <cell r="L1977">
            <v>0.50085714285714311</v>
          </cell>
          <cell r="M1977">
            <v>117.24696</v>
          </cell>
        </row>
        <row r="1978">
          <cell r="A1978" t="str">
            <v>Pédale de pied - 4 fonctions - montée-descente et 2 autres fonctions</v>
          </cell>
          <cell r="B1978" t="str">
            <v>DOMS</v>
          </cell>
          <cell r="C1978">
            <v>42214</v>
          </cell>
          <cell r="D1978">
            <v>1995320</v>
          </cell>
          <cell r="E1978" t="str">
            <v>8108-8001-52</v>
          </cell>
          <cell r="F1978" t="str">
            <v>Pédale de pied - 4 fonctions - montée-descente et 2 autres fonctions</v>
          </cell>
          <cell r="G1978">
            <v>100.8</v>
          </cell>
          <cell r="H1978">
            <v>177.98399999999998</v>
          </cell>
          <cell r="I1978">
            <v>0.15</v>
          </cell>
          <cell r="J1978">
            <v>151.28639999999999</v>
          </cell>
          <cell r="K1978">
            <v>50.486399999999989</v>
          </cell>
          <cell r="L1978">
            <v>0.50085714285714278</v>
          </cell>
          <cell r="M1978">
            <v>181.54367999999997</v>
          </cell>
        </row>
        <row r="1979">
          <cell r="A1979" t="str">
            <v>Siège de consultation Type 2 - Elévation de 200 mm - 2 accoudoirs fixes</v>
          </cell>
          <cell r="B1979" t="str">
            <v>DOMS</v>
          </cell>
          <cell r="C1979">
            <v>38961</v>
          </cell>
          <cell r="D1979">
            <v>1823120</v>
          </cell>
          <cell r="E1979" t="str">
            <v>8108-8002-00</v>
          </cell>
          <cell r="F1979" t="str">
            <v>Siège de consultation Type 2 - Elévation de 200 mm - 2 accoudoirs fixes</v>
          </cell>
          <cell r="G1979">
            <v>1319.85</v>
          </cell>
          <cell r="H1979">
            <v>2330.4780000000001</v>
          </cell>
          <cell r="I1979">
            <v>0.15</v>
          </cell>
          <cell r="J1979">
            <v>1980.9063000000001</v>
          </cell>
          <cell r="K1979">
            <v>661.05630000000019</v>
          </cell>
          <cell r="L1979">
            <v>0.500857142857143</v>
          </cell>
          <cell r="M1979">
            <v>2377.0875599999999</v>
          </cell>
        </row>
        <row r="1980">
          <cell r="A1980" t="str">
            <v>Assise de remplacement pour siège Doms (black 07x293 &amp; blue 07x729)</v>
          </cell>
          <cell r="B1980" t="str">
            <v>DOMS</v>
          </cell>
          <cell r="C1980">
            <v>41801</v>
          </cell>
          <cell r="D1980">
            <v>3138025</v>
          </cell>
          <cell r="E1980" t="str">
            <v>8108-5017-06</v>
          </cell>
          <cell r="F1980" t="str">
            <v>Assise de remplacement pour siège Doms (black 07x293 &amp; blue 07x729)</v>
          </cell>
          <cell r="G1980">
            <v>350.7</v>
          </cell>
          <cell r="H1980">
            <v>619.23599999999999</v>
          </cell>
          <cell r="I1980">
            <v>0.15</v>
          </cell>
          <cell r="J1980">
            <v>526.35059999999999</v>
          </cell>
          <cell r="K1980">
            <v>175.6506</v>
          </cell>
          <cell r="L1980">
            <v>0.50085714285714289</v>
          </cell>
          <cell r="M1980">
            <v>631.62072000000001</v>
          </cell>
        </row>
        <row r="1981">
          <cell r="A1981" t="str">
            <v xml:space="preserve">Bande déco siege Doms </v>
          </cell>
          <cell r="B1981" t="str">
            <v>DOMS</v>
          </cell>
          <cell r="C1981">
            <v>40589</v>
          </cell>
          <cell r="D1981">
            <v>1324710</v>
          </cell>
          <cell r="E1981" t="str">
            <v>8108-5017-08</v>
          </cell>
          <cell r="F1981" t="str">
            <v xml:space="preserve">Bande déco siege Doms </v>
          </cell>
          <cell r="G1981">
            <v>4.7300000000000004</v>
          </cell>
          <cell r="H1981">
            <v>8.343</v>
          </cell>
          <cell r="I1981">
            <v>0.15</v>
          </cell>
          <cell r="J1981">
            <v>7.0915499999999998</v>
          </cell>
          <cell r="K1981">
            <v>2.3615499999999994</v>
          </cell>
          <cell r="L1981">
            <v>0.49927061310782223</v>
          </cell>
          <cell r="M1981">
            <v>8.5098599999999998</v>
          </cell>
        </row>
        <row r="1982">
          <cell r="A1982" t="str">
            <v>Bande déco unité HS 2010</v>
          </cell>
          <cell r="B1982" t="str">
            <v>DOMS</v>
          </cell>
          <cell r="C1982">
            <v>40589</v>
          </cell>
          <cell r="D1982">
            <v>1924610</v>
          </cell>
          <cell r="E1982" t="str">
            <v>8108-5017-09</v>
          </cell>
          <cell r="F1982" t="str">
            <v>Bande déco unité HS 2010</v>
          </cell>
          <cell r="G1982">
            <v>11.55</v>
          </cell>
          <cell r="H1982">
            <v>20.393999999999998</v>
          </cell>
          <cell r="I1982">
            <v>0.15</v>
          </cell>
          <cell r="J1982">
            <v>17.334899999999998</v>
          </cell>
          <cell r="K1982">
            <v>5.7848999999999968</v>
          </cell>
          <cell r="L1982">
            <v>0.50085714285714256</v>
          </cell>
          <cell r="M1982">
            <v>20.801879999999997</v>
          </cell>
        </row>
        <row r="1983">
          <cell r="A1983" t="str">
            <v>Coussin de réhausse pour siège Doms 160 mm anti-dérapant (black 07x293 &amp; blue 07x729)</v>
          </cell>
          <cell r="B1983" t="str">
            <v>DOMS</v>
          </cell>
          <cell r="C1983">
            <v>41801</v>
          </cell>
          <cell r="D1983">
            <v>3138020</v>
          </cell>
          <cell r="E1983" t="str">
            <v>8108-8017-05</v>
          </cell>
          <cell r="F1983" t="str">
            <v>Coussin de réhausse pour siège Doms 160 mm anti-dérapant (black 07x293 &amp; blue 07x729)</v>
          </cell>
          <cell r="G1983">
            <v>94.5</v>
          </cell>
          <cell r="H1983">
            <v>166.86</v>
          </cell>
          <cell r="I1983">
            <v>0.15</v>
          </cell>
          <cell r="J1983">
            <v>141.83100000000002</v>
          </cell>
          <cell r="K1983">
            <v>47.331000000000017</v>
          </cell>
          <cell r="L1983">
            <v>0.500857142857143</v>
          </cell>
          <cell r="M1983">
            <v>170.19720000000001</v>
          </cell>
        </row>
        <row r="1984">
          <cell r="A1984" t="str">
            <v>Coussin de réhausse pour siège Doms 160 mm anti-dérapant (black 07x293 &amp; blue 07x729)</v>
          </cell>
          <cell r="B1984" t="str">
            <v>DOMS</v>
          </cell>
          <cell r="C1984">
            <v>42053</v>
          </cell>
          <cell r="D1984">
            <v>1938020</v>
          </cell>
          <cell r="E1984" t="str">
            <v>8108-8017-03</v>
          </cell>
          <cell r="F1984" t="str">
            <v>Coussin de réhausse pour siège Doms 160 mm anti-dérapant (black 07x293 &amp; blue 07x729)</v>
          </cell>
          <cell r="G1984">
            <v>94.5</v>
          </cell>
          <cell r="H1984">
            <v>166.86</v>
          </cell>
          <cell r="I1984">
            <v>0.15</v>
          </cell>
          <cell r="J1984">
            <v>141.83100000000002</v>
          </cell>
          <cell r="K1984">
            <v>47.331000000000017</v>
          </cell>
          <cell r="L1984">
            <v>0.500857142857143</v>
          </cell>
          <cell r="M1984">
            <v>170.19720000000001</v>
          </cell>
        </row>
        <row r="1985">
          <cell r="H1985">
            <v>0</v>
          </cell>
        </row>
        <row r="1986">
          <cell r="A1986" t="str">
            <v>ADAPTATEURS 2010</v>
          </cell>
          <cell r="F1986" t="str">
            <v>ADAPTATEURS 2010</v>
          </cell>
          <cell r="H1986">
            <v>0</v>
          </cell>
        </row>
        <row r="1987">
          <cell r="A1987" t="str">
            <v>Adaptateur appui-tête pour LaF Haag-Streit</v>
          </cell>
          <cell r="B1987" t="str">
            <v>DOMS</v>
          </cell>
          <cell r="C1987">
            <v>41689</v>
          </cell>
          <cell r="D1987" t="str">
            <v>0184520</v>
          </cell>
          <cell r="F1987" t="str">
            <v>Adaptateur appui-tête pour LaF Haag-Streit</v>
          </cell>
          <cell r="G1987">
            <v>77.25</v>
          </cell>
          <cell r="H1987">
            <v>139.05000000000001</v>
          </cell>
          <cell r="I1987">
            <v>0.15</v>
          </cell>
          <cell r="J1987">
            <v>118.19250000000001</v>
          </cell>
          <cell r="K1987">
            <v>40.94250000000001</v>
          </cell>
          <cell r="L1987">
            <v>0.53000000000000014</v>
          </cell>
          <cell r="M1987">
            <v>141.83100000000002</v>
          </cell>
        </row>
        <row r="1988">
          <cell r="A1988" t="str">
            <v>Adaptateur appui-tête pour LaF Topcon diamètre 15mm</v>
          </cell>
          <cell r="B1988" t="str">
            <v>DOMS</v>
          </cell>
          <cell r="C1988">
            <v>39016</v>
          </cell>
          <cell r="F1988" t="str">
            <v>Adaptateur appui-tête pour LaF Topcon diamètre 15mm</v>
          </cell>
          <cell r="G1988">
            <v>77.25</v>
          </cell>
          <cell r="H1988">
            <v>139.05000000000001</v>
          </cell>
          <cell r="I1988">
            <v>0.15</v>
          </cell>
          <cell r="J1988">
            <v>118.19250000000001</v>
          </cell>
          <cell r="K1988">
            <v>40.94250000000001</v>
          </cell>
          <cell r="L1988">
            <v>0.53000000000000014</v>
          </cell>
          <cell r="M1988">
            <v>141.83100000000002</v>
          </cell>
        </row>
        <row r="1989">
          <cell r="A1989" t="str">
            <v>Adaptateur appui-tête pour RO2000 / RO4000</v>
          </cell>
          <cell r="B1989" t="str">
            <v>DOMS</v>
          </cell>
          <cell r="C1989">
            <v>42214</v>
          </cell>
          <cell r="D1989" t="str">
            <v>0172114</v>
          </cell>
          <cell r="F1989" t="str">
            <v>Adaptateur appui-tête pour RO2000 / RO4000</v>
          </cell>
          <cell r="G1989">
            <v>51.5</v>
          </cell>
          <cell r="H1989">
            <v>92.7</v>
          </cell>
          <cell r="I1989">
            <v>0.15</v>
          </cell>
          <cell r="J1989">
            <v>78.795000000000002</v>
          </cell>
          <cell r="K1989">
            <v>27.295000000000002</v>
          </cell>
          <cell r="L1989">
            <v>0.53</v>
          </cell>
          <cell r="M1989">
            <v>94.554000000000002</v>
          </cell>
        </row>
        <row r="1990">
          <cell r="A1990" t="str">
            <v>Adaptateur pour lampe à fente Zeiss SL 115, …</v>
          </cell>
          <cell r="B1990" t="str">
            <v>DOMS</v>
          </cell>
          <cell r="C1990">
            <v>42214</v>
          </cell>
          <cell r="D1990" t="str">
            <v>0184720</v>
          </cell>
          <cell r="F1990" t="str">
            <v>Adaptateur pour lampe à fente Zeiss SL 115, …</v>
          </cell>
          <cell r="G1990">
            <v>77.25</v>
          </cell>
          <cell r="H1990">
            <v>139.05000000000001</v>
          </cell>
          <cell r="I1990">
            <v>0.15</v>
          </cell>
          <cell r="J1990">
            <v>118.19250000000001</v>
          </cell>
          <cell r="K1990">
            <v>40.94250000000001</v>
          </cell>
          <cell r="L1990">
            <v>0.53000000000000014</v>
          </cell>
          <cell r="M1990">
            <v>141.83100000000002</v>
          </cell>
        </row>
        <row r="1991">
          <cell r="A1991" t="str">
            <v>Adaptateur réfracteur pour Visutron+ - Type Concentric</v>
          </cell>
          <cell r="B1991" t="str">
            <v>DOMS</v>
          </cell>
          <cell r="C1991">
            <v>41689</v>
          </cell>
          <cell r="D1991" t="str">
            <v>0130114</v>
          </cell>
          <cell r="F1991" t="str">
            <v>Adaptateur réfracteur pour Visutron+ - Type Concentric</v>
          </cell>
          <cell r="G1991">
            <v>37.08</v>
          </cell>
          <cell r="H1991">
            <v>66.744</v>
          </cell>
          <cell r="I1991">
            <v>0.15</v>
          </cell>
          <cell r="J1991">
            <v>56.732399999999998</v>
          </cell>
          <cell r="K1991">
            <v>19.6524</v>
          </cell>
          <cell r="L1991">
            <v>0.53</v>
          </cell>
          <cell r="M1991">
            <v>68.078879999999998</v>
          </cell>
        </row>
        <row r="1992">
          <cell r="A1992" t="str">
            <v>Adaptateur réfracteur pour réfracteur Möller Visutest C/D</v>
          </cell>
          <cell r="B1992" t="str">
            <v>DOMS</v>
          </cell>
          <cell r="C1992">
            <v>41689</v>
          </cell>
          <cell r="D1992" t="str">
            <v>0130314</v>
          </cell>
          <cell r="F1992" t="str">
            <v>Adaptateur réfracteur pour réfracteur Möller Visutest C/D</v>
          </cell>
          <cell r="G1992">
            <v>37.08</v>
          </cell>
          <cell r="H1992">
            <v>66.744</v>
          </cell>
          <cell r="I1992">
            <v>0.15</v>
          </cell>
          <cell r="J1992">
            <v>56.732399999999998</v>
          </cell>
          <cell r="K1992">
            <v>19.6524</v>
          </cell>
          <cell r="L1992">
            <v>0.53</v>
          </cell>
          <cell r="M1992">
            <v>68.078879999999998</v>
          </cell>
        </row>
        <row r="1993">
          <cell r="A1993" t="str">
            <v>Adaptateur réfracteur pour réfracteur Reichert</v>
          </cell>
          <cell r="B1993" t="str">
            <v>DOMS</v>
          </cell>
          <cell r="C1993">
            <v>41689</v>
          </cell>
          <cell r="D1993" t="str">
            <v>0130214</v>
          </cell>
          <cell r="F1993" t="str">
            <v>Adaptateur réfracteur pour réfracteur Reichert</v>
          </cell>
          <cell r="G1993">
            <v>44.805</v>
          </cell>
          <cell r="H1993">
            <v>80.649000000000001</v>
          </cell>
          <cell r="I1993">
            <v>0.15</v>
          </cell>
          <cell r="J1993">
            <v>68.551649999999995</v>
          </cell>
          <cell r="K1993">
            <v>23.746649999999995</v>
          </cell>
          <cell r="L1993">
            <v>0.52999999999999992</v>
          </cell>
          <cell r="M1993">
            <v>82.261979999999994</v>
          </cell>
        </row>
        <row r="1994">
          <cell r="A1994" t="str">
            <v>Adaptateur réfracteur pour Nidek RT5100 - Unité HS 2010-300</v>
          </cell>
          <cell r="B1994" t="str">
            <v>DOMS</v>
          </cell>
          <cell r="C1994">
            <v>41689</v>
          </cell>
          <cell r="D1994" t="str">
            <v>0130514</v>
          </cell>
          <cell r="F1994" t="str">
            <v>Adaptateur réfracteur pour Nidek RT5100 - Unité HS 2010-300</v>
          </cell>
          <cell r="G1994">
            <v>39.397500000000001</v>
          </cell>
          <cell r="H1994">
            <v>70.915500000000009</v>
          </cell>
          <cell r="I1994">
            <v>0.15</v>
          </cell>
          <cell r="J1994">
            <v>60.278175000000005</v>
          </cell>
          <cell r="K1994">
            <v>20.880675000000004</v>
          </cell>
          <cell r="L1994">
            <v>0.53</v>
          </cell>
          <cell r="M1994">
            <v>72.33381</v>
          </cell>
        </row>
        <row r="1995">
          <cell r="A1995" t="str">
            <v>Adaptateur réfracteur pour réfracteur Huvitz</v>
          </cell>
          <cell r="B1995" t="str">
            <v>DOMS</v>
          </cell>
          <cell r="C1995">
            <v>41689</v>
          </cell>
          <cell r="D1995" t="str">
            <v>0130414</v>
          </cell>
          <cell r="F1995" t="str">
            <v>Adaptateur réfracteur pour réfracteur Huvitz</v>
          </cell>
          <cell r="G1995">
            <v>39.397500000000001</v>
          </cell>
          <cell r="H1995">
            <v>70.915500000000009</v>
          </cell>
          <cell r="I1995">
            <v>0.15</v>
          </cell>
          <cell r="J1995">
            <v>60.278175000000005</v>
          </cell>
          <cell r="K1995">
            <v>20.880675000000004</v>
          </cell>
          <cell r="L1995">
            <v>0.53</v>
          </cell>
          <cell r="M1995">
            <v>72.33381</v>
          </cell>
        </row>
        <row r="1996">
          <cell r="A1996" t="str">
            <v>Adaptateur réfracteur pour remote vision</v>
          </cell>
          <cell r="B1996" t="str">
            <v>DOMS</v>
          </cell>
          <cell r="C1996">
            <v>41689</v>
          </cell>
          <cell r="D1996" t="str">
            <v>0130614</v>
          </cell>
          <cell r="F1996" t="str">
            <v>Adaptateur réfracteur pour remote vision</v>
          </cell>
          <cell r="G1996">
            <v>39.397500000000001</v>
          </cell>
          <cell r="H1996">
            <v>70.915500000000009</v>
          </cell>
          <cell r="I1996">
            <v>0.15</v>
          </cell>
          <cell r="J1996">
            <v>60.278175000000005</v>
          </cell>
          <cell r="K1996">
            <v>20.880675000000004</v>
          </cell>
          <cell r="L1996">
            <v>0.53</v>
          </cell>
          <cell r="M1996">
            <v>72.33381</v>
          </cell>
        </row>
        <row r="1997">
          <cell r="A1997" t="str">
            <v>Adaptateur réfracteur pour réfracteur Topcon</v>
          </cell>
          <cell r="B1997" t="str">
            <v>DOMS</v>
          </cell>
          <cell r="C1997">
            <v>41689</v>
          </cell>
          <cell r="D1997" t="str">
            <v>0130714</v>
          </cell>
          <cell r="F1997" t="str">
            <v>Adaptateur réfracteur pour réfracteur Topcon</v>
          </cell>
          <cell r="G1997">
            <v>39.397500000000001</v>
          </cell>
          <cell r="H1997">
            <v>70.915500000000009</v>
          </cell>
          <cell r="I1997">
            <v>0.15</v>
          </cell>
          <cell r="J1997">
            <v>60.278175000000005</v>
          </cell>
          <cell r="K1997">
            <v>20.880675000000004</v>
          </cell>
          <cell r="L1997">
            <v>0.53</v>
          </cell>
          <cell r="M1997">
            <v>72.33381</v>
          </cell>
        </row>
        <row r="1998">
          <cell r="A1998" t="str">
            <v>Adaptateur réfracteur Shin Nippon DR 900</v>
          </cell>
          <cell r="B1998" t="str">
            <v>DOMS</v>
          </cell>
          <cell r="C1998">
            <v>42053</v>
          </cell>
          <cell r="D1998" t="str">
            <v>0130820</v>
          </cell>
          <cell r="F1998" t="str">
            <v>Adaptateur réfracteur Shin Nippon DR 900</v>
          </cell>
          <cell r="G1998">
            <v>57.9375</v>
          </cell>
          <cell r="H1998">
            <v>104.28749999999999</v>
          </cell>
          <cell r="I1998">
            <v>0.15</v>
          </cell>
          <cell r="J1998">
            <v>88.644374999999997</v>
          </cell>
          <cell r="K1998">
            <v>30.706874999999997</v>
          </cell>
          <cell r="L1998">
            <v>0.52999999999999992</v>
          </cell>
          <cell r="M1998">
            <v>106.37325</v>
          </cell>
        </row>
        <row r="1999">
          <cell r="A1999" t="str">
            <v xml:space="preserve">Adaptateur réfracteur Shin Nippon BR-7 </v>
          </cell>
          <cell r="B1999" t="str">
            <v>DOMS</v>
          </cell>
          <cell r="C1999">
            <v>40589</v>
          </cell>
          <cell r="D1999">
            <v>1030214</v>
          </cell>
          <cell r="F1999" t="str">
            <v xml:space="preserve">Adaptateur réfracteur Shin Nippon BR-7 </v>
          </cell>
          <cell r="G1999">
            <v>57.9375</v>
          </cell>
          <cell r="H1999">
            <v>104.28749999999999</v>
          </cell>
          <cell r="I1999">
            <v>0.15</v>
          </cell>
          <cell r="J1999">
            <v>88.644374999999997</v>
          </cell>
          <cell r="K1999">
            <v>30.706874999999997</v>
          </cell>
          <cell r="L1999">
            <v>0.52999999999999992</v>
          </cell>
          <cell r="M1999">
            <v>106.37325</v>
          </cell>
        </row>
        <row r="2000">
          <cell r="H2000">
            <v>0</v>
          </cell>
        </row>
        <row r="2001">
          <cell r="A2001" t="str">
            <v>Table HS 1010</v>
          </cell>
          <cell r="F2001" t="str">
            <v>Table HS 1010</v>
          </cell>
          <cell r="H2001">
            <v>0</v>
          </cell>
        </row>
        <row r="2002">
          <cell r="A2002" t="str">
            <v>Unité HS1010 2 instrument à droite - Pack 1</v>
          </cell>
          <cell r="B2002" t="str">
            <v>DOMS</v>
          </cell>
          <cell r="C2002">
            <v>38961</v>
          </cell>
          <cell r="D2002">
            <v>1801220</v>
          </cell>
          <cell r="E2002" t="str">
            <v>8108-1010-03</v>
          </cell>
          <cell r="F2002" t="str">
            <v>Unité HS1010 2 instrument à droite - Pack 1</v>
          </cell>
          <cell r="G2002">
            <v>5857.95</v>
          </cell>
          <cell r="H2002">
            <v>10343.466</v>
          </cell>
          <cell r="I2002">
            <v>0.15</v>
          </cell>
          <cell r="J2002">
            <v>8791.946100000001</v>
          </cell>
          <cell r="K2002">
            <v>2933.9961000000012</v>
          </cell>
          <cell r="L2002">
            <v>0.50085714285714311</v>
          </cell>
          <cell r="M2002">
            <v>10550.33532</v>
          </cell>
        </row>
        <row r="2003">
          <cell r="A2003" t="str">
            <v>Unité HS1010 2 instrument à gauche - Pack 1</v>
          </cell>
          <cell r="B2003" t="str">
            <v>DOMS</v>
          </cell>
          <cell r="C2003">
            <v>38961</v>
          </cell>
          <cell r="D2003">
            <v>1831220</v>
          </cell>
          <cell r="E2003" t="str">
            <v>8108-1010-02</v>
          </cell>
          <cell r="F2003" t="str">
            <v>Unité HS1010 2 instrument à gauche - Pack 1</v>
          </cell>
          <cell r="G2003">
            <v>5857.95</v>
          </cell>
          <cell r="H2003">
            <v>10343.466</v>
          </cell>
          <cell r="I2003">
            <v>0.15</v>
          </cell>
          <cell r="J2003">
            <v>8791.946100000001</v>
          </cell>
          <cell r="K2003">
            <v>2933.9961000000012</v>
          </cell>
          <cell r="L2003">
            <v>0.50085714285714311</v>
          </cell>
          <cell r="M2003">
            <v>10550.33532</v>
          </cell>
        </row>
        <row r="2004">
          <cell r="A2004" t="str">
            <v>Unité HS1010 2 instrument à droite - Pack 2</v>
          </cell>
          <cell r="B2004" t="str">
            <v>DOMS</v>
          </cell>
          <cell r="C2004">
            <v>39480</v>
          </cell>
          <cell r="D2004">
            <v>1802220</v>
          </cell>
          <cell r="E2004" t="str">
            <v>8108-1010-04</v>
          </cell>
          <cell r="F2004" t="str">
            <v>Unité HS1010 2 instrument à droite - Pack 2</v>
          </cell>
          <cell r="G2004">
            <v>6720</v>
          </cell>
          <cell r="H2004">
            <v>11865.6</v>
          </cell>
          <cell r="I2004">
            <v>0.15</v>
          </cell>
          <cell r="J2004">
            <v>10085.76</v>
          </cell>
          <cell r="K2004">
            <v>3365.76</v>
          </cell>
          <cell r="L2004">
            <v>0.50085714285714289</v>
          </cell>
          <cell r="M2004">
            <v>12102.912</v>
          </cell>
        </row>
        <row r="2005">
          <cell r="A2005" t="str">
            <v>Unité HS1010 2 instrument à gauche - Pack 2</v>
          </cell>
          <cell r="B2005" t="str">
            <v>DOMS</v>
          </cell>
          <cell r="C2005">
            <v>39480</v>
          </cell>
          <cell r="D2005">
            <v>1832220</v>
          </cell>
          <cell r="E2005" t="str">
            <v>8108-1010-05</v>
          </cell>
          <cell r="F2005" t="str">
            <v>Unité HS1010 2 instrument à gauche - Pack 2</v>
          </cell>
          <cell r="G2005">
            <v>6720</v>
          </cell>
          <cell r="H2005">
            <v>11865.6</v>
          </cell>
          <cell r="I2005">
            <v>0.15</v>
          </cell>
          <cell r="J2005">
            <v>10085.76</v>
          </cell>
          <cell r="K2005">
            <v>3365.76</v>
          </cell>
          <cell r="L2005">
            <v>0.50085714285714289</v>
          </cell>
          <cell r="M2005">
            <v>12102.912</v>
          </cell>
        </row>
        <row r="2006">
          <cell r="H2006">
            <v>0</v>
          </cell>
        </row>
        <row r="2007">
          <cell r="A2007" t="str">
            <v>Unité HS1010 2 instrument à droite</v>
          </cell>
          <cell r="B2007" t="str">
            <v>DOMS</v>
          </cell>
          <cell r="C2007">
            <v>38961</v>
          </cell>
          <cell r="D2007">
            <v>1800220</v>
          </cell>
          <cell r="E2007" t="str">
            <v>8108-1010-01</v>
          </cell>
          <cell r="F2007" t="str">
            <v>Unité HS1010 2 instrument à droite</v>
          </cell>
          <cell r="G2007">
            <v>2929.5</v>
          </cell>
          <cell r="H2007">
            <v>5172.66</v>
          </cell>
          <cell r="I2007">
            <v>0.15</v>
          </cell>
          <cell r="J2007">
            <v>4396.7609999999995</v>
          </cell>
          <cell r="K2007">
            <v>1467.2609999999995</v>
          </cell>
          <cell r="L2007">
            <v>0.50085714285714267</v>
          </cell>
          <cell r="M2007">
            <v>5276.1131999999989</v>
          </cell>
        </row>
        <row r="2008">
          <cell r="A2008" t="str">
            <v>Unité HS1010 2 instrument à gauche</v>
          </cell>
          <cell r="B2008" t="str">
            <v>DOMS</v>
          </cell>
          <cell r="C2008">
            <v>38961</v>
          </cell>
          <cell r="D2008">
            <v>1830220</v>
          </cell>
          <cell r="F2008" t="str">
            <v>Unité HS1010 2 instrument à gauche</v>
          </cell>
          <cell r="G2008">
            <v>2873.7</v>
          </cell>
          <cell r="H2008">
            <v>5172.66</v>
          </cell>
          <cell r="I2008">
            <v>0.15</v>
          </cell>
          <cell r="J2008">
            <v>4396.7609999999995</v>
          </cell>
          <cell r="K2008">
            <v>1523.0609999999997</v>
          </cell>
          <cell r="L2008">
            <v>0.52999999999999992</v>
          </cell>
          <cell r="M2008">
            <v>5276.1131999999989</v>
          </cell>
        </row>
        <row r="2009">
          <cell r="A2009" t="str">
            <v>Bloc Colonne HS1010 Unité droite</v>
          </cell>
          <cell r="B2009" t="str">
            <v>DOMS</v>
          </cell>
          <cell r="C2009">
            <v>38961</v>
          </cell>
          <cell r="D2009">
            <v>1819014</v>
          </cell>
          <cell r="E2009" t="str">
            <v>8108-8101-03</v>
          </cell>
          <cell r="F2009" t="str">
            <v>Bloc Colonne HS1010 Unité droite</v>
          </cell>
          <cell r="G2009">
            <v>224.7</v>
          </cell>
          <cell r="H2009">
            <v>396.75599999999997</v>
          </cell>
          <cell r="I2009">
            <v>0.15</v>
          </cell>
          <cell r="J2009">
            <v>337.24259999999998</v>
          </cell>
          <cell r="K2009">
            <v>112.54259999999999</v>
          </cell>
          <cell r="L2009">
            <v>0.50085714285714289</v>
          </cell>
          <cell r="M2009">
            <v>404.69111999999996</v>
          </cell>
        </row>
        <row r="2010">
          <cell r="A2010" t="str">
            <v>Bloc Colonne HS1010 Unité gauche</v>
          </cell>
          <cell r="B2010" t="str">
            <v>DOMS</v>
          </cell>
          <cell r="C2010">
            <v>38961</v>
          </cell>
          <cell r="D2010">
            <v>1849014</v>
          </cell>
          <cell r="F2010" t="str">
            <v>Bloc Colonne HS1010 Unité gauche</v>
          </cell>
          <cell r="G2010">
            <v>220.42</v>
          </cell>
          <cell r="H2010">
            <v>396.75599999999997</v>
          </cell>
          <cell r="I2010">
            <v>0.15</v>
          </cell>
          <cell r="J2010">
            <v>337.24259999999998</v>
          </cell>
          <cell r="K2010">
            <v>116.82259999999999</v>
          </cell>
          <cell r="L2010">
            <v>0.53</v>
          </cell>
          <cell r="M2010">
            <v>404.69111999999996</v>
          </cell>
        </row>
        <row r="2011">
          <cell r="A2011" t="str">
            <v>Bras de réfracteur pour Visutron - solution intégrale - avec inclinaison - Unité droite - (Adaptateur 559F011 en Sus)</v>
          </cell>
          <cell r="B2011" t="str">
            <v>DOMS</v>
          </cell>
          <cell r="C2011">
            <v>38961</v>
          </cell>
          <cell r="D2011">
            <v>1809114</v>
          </cell>
          <cell r="E2011" t="str">
            <v>8108-8000-97</v>
          </cell>
          <cell r="F2011" t="str">
            <v>Bras de réfracteur pour Visutron - solution intégrale - avec inclinaison - Unité droite - (Adaptateur 559F011 en Sus)</v>
          </cell>
          <cell r="G2011">
            <v>588</v>
          </cell>
          <cell r="H2011">
            <v>1038.24</v>
          </cell>
          <cell r="I2011">
            <v>0.15</v>
          </cell>
          <cell r="J2011">
            <v>882.50400000000002</v>
          </cell>
          <cell r="K2011">
            <v>294.50400000000002</v>
          </cell>
          <cell r="L2011">
            <v>0.50085714285714289</v>
          </cell>
          <cell r="M2011">
            <v>1059.0047999999999</v>
          </cell>
        </row>
        <row r="2012">
          <cell r="A2012" t="str">
            <v>Bras de réfracteur pour Visutron - solution intégrale - avec inclinaison - Unité gauche (Adaptateur 559F012 en Sus)</v>
          </cell>
          <cell r="B2012" t="str">
            <v>DOMS</v>
          </cell>
          <cell r="C2012">
            <v>38961</v>
          </cell>
          <cell r="D2012">
            <v>1839114</v>
          </cell>
          <cell r="F2012" t="str">
            <v>Bras de réfracteur pour Visutron - solution intégrale - avec inclinaison - Unité gauche (Adaptateur 559F012 en Sus)</v>
          </cell>
          <cell r="G2012">
            <v>576.79999999999995</v>
          </cell>
          <cell r="H2012">
            <v>1038.24</v>
          </cell>
          <cell r="I2012">
            <v>0.15</v>
          </cell>
          <cell r="J2012">
            <v>882.50400000000002</v>
          </cell>
          <cell r="K2012">
            <v>305.70400000000006</v>
          </cell>
          <cell r="L2012">
            <v>0.53000000000000014</v>
          </cell>
          <cell r="M2012">
            <v>1059.0047999999999</v>
          </cell>
        </row>
        <row r="2013">
          <cell r="A2013" t="str">
            <v>Bras de réfracteur - Unité droite</v>
          </cell>
          <cell r="B2013" t="str">
            <v>DOMS</v>
          </cell>
          <cell r="C2013">
            <v>38961</v>
          </cell>
          <cell r="D2013">
            <v>1809214</v>
          </cell>
          <cell r="E2013" t="str">
            <v>8108-8101-01</v>
          </cell>
          <cell r="F2013" t="str">
            <v>Bras de réfracteur - Unité droite</v>
          </cell>
          <cell r="G2013">
            <v>588</v>
          </cell>
          <cell r="H2013">
            <v>1038.24</v>
          </cell>
          <cell r="I2013">
            <v>0.15</v>
          </cell>
          <cell r="J2013">
            <v>882.50400000000002</v>
          </cell>
          <cell r="K2013">
            <v>294.50400000000002</v>
          </cell>
          <cell r="L2013">
            <v>0.50085714285714289</v>
          </cell>
          <cell r="M2013">
            <v>1059.0047999999999</v>
          </cell>
        </row>
        <row r="2014">
          <cell r="A2014" t="str">
            <v>Bras de réfracteur - Unité gauche</v>
          </cell>
          <cell r="B2014" t="str">
            <v>DOMS</v>
          </cell>
          <cell r="C2014">
            <v>38961</v>
          </cell>
          <cell r="D2014">
            <v>1839214</v>
          </cell>
          <cell r="E2014" t="str">
            <v>8223-8000-04</v>
          </cell>
          <cell r="F2014" t="str">
            <v>Bras de réfracteur - Unité gauche</v>
          </cell>
          <cell r="G2014">
            <v>588</v>
          </cell>
          <cell r="H2014">
            <v>1038.24</v>
          </cell>
          <cell r="I2014">
            <v>0.15</v>
          </cell>
          <cell r="J2014">
            <v>882.50400000000002</v>
          </cell>
          <cell r="K2014">
            <v>294.50400000000002</v>
          </cell>
          <cell r="L2014">
            <v>0.50085714285714289</v>
          </cell>
          <cell r="M2014">
            <v>1059.0047999999999</v>
          </cell>
        </row>
        <row r="2015">
          <cell r="H2015">
            <v>0</v>
          </cell>
        </row>
        <row r="2016">
          <cell r="A2016" t="str">
            <v>Support instrument à main inclus 2 switch automatique - Unité droite</v>
          </cell>
          <cell r="B2016" t="str">
            <v>DOMS</v>
          </cell>
          <cell r="C2016">
            <v>38961</v>
          </cell>
          <cell r="D2016">
            <v>1808020</v>
          </cell>
          <cell r="F2016" t="str">
            <v>Support instrument à main inclus 2 switch automatique - Unité droite</v>
          </cell>
          <cell r="G2016">
            <v>365.65</v>
          </cell>
          <cell r="H2016">
            <v>658.17</v>
          </cell>
          <cell r="I2016">
            <v>0.15</v>
          </cell>
          <cell r="J2016">
            <v>559.44449999999995</v>
          </cell>
          <cell r="K2016">
            <v>193.79449999999997</v>
          </cell>
          <cell r="L2016">
            <v>0.52999999999999992</v>
          </cell>
          <cell r="M2016">
            <v>671.33339999999987</v>
          </cell>
        </row>
        <row r="2017">
          <cell r="A2017" t="str">
            <v>Support instrument à main inclus 2 switch automatique - Unité gauche</v>
          </cell>
          <cell r="B2017" t="str">
            <v>DOMS</v>
          </cell>
          <cell r="C2017">
            <v>38961</v>
          </cell>
          <cell r="D2017">
            <v>1838020</v>
          </cell>
          <cell r="F2017" t="str">
            <v>Support instrument à main inclus 2 switch automatique - Unité gauche</v>
          </cell>
          <cell r="G2017">
            <v>365.65</v>
          </cell>
          <cell r="H2017">
            <v>658.17</v>
          </cell>
          <cell r="I2017">
            <v>0.15</v>
          </cell>
          <cell r="J2017">
            <v>559.44449999999995</v>
          </cell>
          <cell r="K2017">
            <v>193.79449999999997</v>
          </cell>
          <cell r="L2017">
            <v>0.52999999999999992</v>
          </cell>
          <cell r="M2017">
            <v>671.33339999999987</v>
          </cell>
        </row>
        <row r="2018">
          <cell r="A2018" t="str">
            <v>Elément casier de verre 510x255x55mm - Unité droite</v>
          </cell>
          <cell r="B2018" t="str">
            <v>DOMS</v>
          </cell>
          <cell r="C2018">
            <v>38961</v>
          </cell>
          <cell r="D2018">
            <v>1818014</v>
          </cell>
          <cell r="E2018" t="str">
            <v>8108-8000-98</v>
          </cell>
          <cell r="F2018" t="str">
            <v>Elément casier de verre 510x255x55mm - Unité droite</v>
          </cell>
          <cell r="G2018">
            <v>370.65</v>
          </cell>
          <cell r="H2018">
            <v>654.46199999999999</v>
          </cell>
          <cell r="I2018">
            <v>0.15</v>
          </cell>
          <cell r="J2018">
            <v>556.29269999999997</v>
          </cell>
          <cell r="K2018">
            <v>185.64269999999999</v>
          </cell>
          <cell r="L2018">
            <v>0.50085714285714289</v>
          </cell>
          <cell r="M2018">
            <v>667.55123999999989</v>
          </cell>
        </row>
        <row r="2019">
          <cell r="A2019" t="str">
            <v>Elément casier de verre 510x255x55mm - Unité gauche</v>
          </cell>
          <cell r="B2019" t="str">
            <v>DOMS</v>
          </cell>
          <cell r="C2019">
            <v>38961</v>
          </cell>
          <cell r="D2019">
            <v>1848014</v>
          </cell>
          <cell r="F2019" t="str">
            <v>Elément casier de verre 510x255x55mm - Unité gauche</v>
          </cell>
          <cell r="G2019">
            <v>363.59</v>
          </cell>
          <cell r="H2019">
            <v>654.46199999999999</v>
          </cell>
          <cell r="I2019">
            <v>0.15</v>
          </cell>
          <cell r="J2019">
            <v>556.29269999999997</v>
          </cell>
          <cell r="K2019">
            <v>192.70269999999999</v>
          </cell>
          <cell r="L2019">
            <v>0.53</v>
          </cell>
          <cell r="M2019">
            <v>667.55123999999989</v>
          </cell>
        </row>
        <row r="2020">
          <cell r="A2020" t="str">
            <v>Support de montage pour éclairages - Unité droite</v>
          </cell>
          <cell r="B2020" t="str">
            <v>DOMS</v>
          </cell>
          <cell r="C2020">
            <v>38961</v>
          </cell>
          <cell r="D2020">
            <v>1819314</v>
          </cell>
          <cell r="E2020" t="str">
            <v>8108-8000-99</v>
          </cell>
          <cell r="F2020" t="str">
            <v>Support de montage pour éclairages - Unité droite</v>
          </cell>
          <cell r="G2020">
            <v>149.1</v>
          </cell>
          <cell r="H2020">
            <v>263.26799999999997</v>
          </cell>
          <cell r="I2020">
            <v>0.15</v>
          </cell>
          <cell r="J2020">
            <v>223.77779999999998</v>
          </cell>
          <cell r="K2020">
            <v>74.677799999999991</v>
          </cell>
          <cell r="L2020">
            <v>0.50085714285714278</v>
          </cell>
          <cell r="M2020">
            <v>268.53335999999996</v>
          </cell>
        </row>
        <row r="2021">
          <cell r="A2021" t="str">
            <v>Support de montage pour éclairages - Unité gauche</v>
          </cell>
          <cell r="B2021" t="str">
            <v>DOMS</v>
          </cell>
          <cell r="C2021">
            <v>38961</v>
          </cell>
          <cell r="D2021">
            <v>1849314</v>
          </cell>
          <cell r="E2021" t="str">
            <v>8108-8001-05</v>
          </cell>
          <cell r="F2021" t="str">
            <v>Support de montage pour éclairages - Unité gauche</v>
          </cell>
          <cell r="G2021">
            <v>149.1</v>
          </cell>
          <cell r="H2021">
            <v>263.26799999999997</v>
          </cell>
          <cell r="I2021">
            <v>0.15</v>
          </cell>
          <cell r="J2021">
            <v>223.77779999999998</v>
          </cell>
          <cell r="K2021">
            <v>74.677799999999991</v>
          </cell>
          <cell r="L2021">
            <v>0.50085714285714278</v>
          </cell>
          <cell r="M2021">
            <v>268.53335999999996</v>
          </cell>
        </row>
        <row r="2022">
          <cell r="A2022" t="str">
            <v>Bureau 1650 x 910mm avec 2 pieds - Unité droite</v>
          </cell>
          <cell r="B2022" t="str">
            <v>DOMS</v>
          </cell>
          <cell r="C2022">
            <v>38961</v>
          </cell>
          <cell r="D2022">
            <v>1812020</v>
          </cell>
          <cell r="E2022" t="str">
            <v>8108-8101-02</v>
          </cell>
          <cell r="F2022" t="str">
            <v>Bureau 1650 x 910mm avec 2 pieds - Unité droite</v>
          </cell>
          <cell r="G2022">
            <v>346.5</v>
          </cell>
          <cell r="H2022">
            <v>611.81999999999994</v>
          </cell>
          <cell r="I2022">
            <v>0.15</v>
          </cell>
          <cell r="J2022">
            <v>520.04699999999991</v>
          </cell>
          <cell r="K2022">
            <v>173.54699999999991</v>
          </cell>
          <cell r="L2022">
            <v>0.50085714285714256</v>
          </cell>
          <cell r="M2022">
            <v>624.05639999999983</v>
          </cell>
        </row>
        <row r="2023">
          <cell r="A2023" t="str">
            <v>Bureau 1650 x 910mm avec 2 pieds - Unité gauche</v>
          </cell>
          <cell r="B2023" t="str">
            <v>DOMS</v>
          </cell>
          <cell r="C2023">
            <v>38961</v>
          </cell>
          <cell r="D2023">
            <v>1842020</v>
          </cell>
          <cell r="F2023" t="str">
            <v>Bureau 1650 x 910mm avec 2 pieds - Unité gauche</v>
          </cell>
          <cell r="G2023">
            <v>339.9</v>
          </cell>
          <cell r="H2023">
            <v>611.81999999999994</v>
          </cell>
          <cell r="I2023">
            <v>0.15</v>
          </cell>
          <cell r="J2023">
            <v>520.04699999999991</v>
          </cell>
          <cell r="K2023">
            <v>180.14699999999993</v>
          </cell>
          <cell r="L2023">
            <v>0.5299999999999998</v>
          </cell>
          <cell r="M2023">
            <v>624.05639999999983</v>
          </cell>
        </row>
        <row r="2024">
          <cell r="A2024" t="str">
            <v>Support lunette patient - Unité droite</v>
          </cell>
          <cell r="B2024" t="str">
            <v>DOMS</v>
          </cell>
          <cell r="C2024">
            <v>38961</v>
          </cell>
          <cell r="D2024">
            <v>1890114</v>
          </cell>
          <cell r="F2024" t="str">
            <v>Support lunette patient - Unité droite</v>
          </cell>
          <cell r="G2024">
            <v>84.46</v>
          </cell>
          <cell r="H2024">
            <v>152.02799999999999</v>
          </cell>
          <cell r="I2024">
            <v>0.15</v>
          </cell>
          <cell r="J2024">
            <v>129.22379999999998</v>
          </cell>
          <cell r="K2024">
            <v>44.763799999999989</v>
          </cell>
          <cell r="L2024">
            <v>0.52999999999999992</v>
          </cell>
          <cell r="M2024">
            <v>155.06855999999996</v>
          </cell>
        </row>
        <row r="2025">
          <cell r="A2025" t="str">
            <v>Support lunette patient - Unité gauche</v>
          </cell>
          <cell r="B2025" t="str">
            <v>DOMS</v>
          </cell>
          <cell r="C2025">
            <v>38961</v>
          </cell>
          <cell r="D2025">
            <v>1880114</v>
          </cell>
          <cell r="F2025" t="str">
            <v>Support lunette patient - Unité gauche</v>
          </cell>
          <cell r="G2025">
            <v>84.46</v>
          </cell>
          <cell r="H2025">
            <v>152.02799999999999</v>
          </cell>
          <cell r="I2025">
            <v>0.15</v>
          </cell>
          <cell r="J2025">
            <v>129.22379999999998</v>
          </cell>
          <cell r="K2025">
            <v>44.763799999999989</v>
          </cell>
          <cell r="L2025">
            <v>0.52999999999999992</v>
          </cell>
          <cell r="M2025">
            <v>155.06855999999996</v>
          </cell>
        </row>
        <row r="2026">
          <cell r="H2026">
            <v>0</v>
          </cell>
        </row>
        <row r="2027">
          <cell r="A2027" t="str">
            <v>Spot de lecture VP LED - pour adaptation sur réf 1819314e &amp; 1849314e</v>
          </cell>
          <cell r="B2027" t="str">
            <v>DOMS</v>
          </cell>
          <cell r="C2027">
            <v>42214</v>
          </cell>
          <cell r="D2027">
            <v>1844614</v>
          </cell>
          <cell r="E2027" t="str">
            <v>8108-8001-04</v>
          </cell>
          <cell r="F2027" t="str">
            <v>Spot de lecture VP LED - pour adaptation sur réf 1819314e &amp; 1849314e</v>
          </cell>
          <cell r="G2027">
            <v>131.25</v>
          </cell>
          <cell r="H2027">
            <v>231.75</v>
          </cell>
          <cell r="I2027">
            <v>0.15</v>
          </cell>
          <cell r="J2027">
            <v>196.98750000000001</v>
          </cell>
          <cell r="K2027">
            <v>65.737500000000011</v>
          </cell>
          <cell r="L2027">
            <v>0.50085714285714289</v>
          </cell>
          <cell r="M2027">
            <v>236.38499999999999</v>
          </cell>
        </row>
        <row r="2028">
          <cell r="A2028" t="str">
            <v>Eclairage automatisé de la salle en fonction des instruments</v>
          </cell>
          <cell r="B2028" t="str">
            <v>DOMS</v>
          </cell>
          <cell r="C2028">
            <v>42214</v>
          </cell>
          <cell r="D2028">
            <v>1992820</v>
          </cell>
          <cell r="F2028" t="str">
            <v>Eclairage automatisé de la salle en fonction des instruments</v>
          </cell>
          <cell r="G2028">
            <v>138.02000000000001</v>
          </cell>
          <cell r="H2028">
            <v>248.43600000000004</v>
          </cell>
          <cell r="I2028">
            <v>0.15</v>
          </cell>
          <cell r="J2028">
            <v>211.17060000000004</v>
          </cell>
          <cell r="K2028">
            <v>73.150600000000026</v>
          </cell>
          <cell r="L2028">
            <v>0.53000000000000014</v>
          </cell>
          <cell r="M2028">
            <v>253.40472000000003</v>
          </cell>
        </row>
        <row r="2029">
          <cell r="A2029" t="str">
            <v>Extension plateau 2ème instrument plus large - 470mm</v>
          </cell>
          <cell r="B2029" t="str">
            <v>DOMS</v>
          </cell>
          <cell r="C2029">
            <v>38961</v>
          </cell>
          <cell r="D2029">
            <v>1823320</v>
          </cell>
          <cell r="E2029" t="str">
            <v>8108-8001-03</v>
          </cell>
          <cell r="F2029" t="str">
            <v>Extension plateau 2ème instrument plus large - 470mm</v>
          </cell>
          <cell r="G2029">
            <v>99.75</v>
          </cell>
          <cell r="H2029">
            <v>176.13</v>
          </cell>
          <cell r="I2029">
            <v>0.15</v>
          </cell>
          <cell r="J2029">
            <v>149.7105</v>
          </cell>
          <cell r="K2029">
            <v>49.960499999999996</v>
          </cell>
          <cell r="L2029">
            <v>0.50085714285714278</v>
          </cell>
          <cell r="M2029">
            <v>179.65259999999998</v>
          </cell>
        </row>
        <row r="2030">
          <cell r="A2030" t="str">
            <v>Colonne support refracteur type Concentric</v>
          </cell>
          <cell r="B2030" t="str">
            <v>DOMS</v>
          </cell>
          <cell r="C2030">
            <v>39479</v>
          </cell>
          <cell r="D2030">
            <v>1823321</v>
          </cell>
          <cell r="E2030" t="str">
            <v>8108-8101-04</v>
          </cell>
          <cell r="F2030" t="str">
            <v>Colonne support refracteur type Concentric</v>
          </cell>
          <cell r="G2030">
            <v>0</v>
          </cell>
          <cell r="H2030">
            <v>0</v>
          </cell>
          <cell r="I2030">
            <v>0.15</v>
          </cell>
          <cell r="J2030">
            <v>0</v>
          </cell>
          <cell r="K2030">
            <v>0</v>
          </cell>
          <cell r="L2030" t="e">
            <v>#DIV/0!</v>
          </cell>
          <cell r="M2030">
            <v>0</v>
          </cell>
        </row>
        <row r="2031">
          <cell r="A2031" t="str">
            <v>Cde électronique 8 fonctions</v>
          </cell>
          <cell r="B2031" t="str">
            <v>DOMS</v>
          </cell>
          <cell r="C2031">
            <v>38961</v>
          </cell>
          <cell r="D2031">
            <v>1890020</v>
          </cell>
          <cell r="E2031" t="str">
            <v>8108-8101-08</v>
          </cell>
          <cell r="F2031" t="str">
            <v>Cde électronique 8 fonctions</v>
          </cell>
          <cell r="G2031">
            <v>337.05</v>
          </cell>
          <cell r="H2031">
            <v>595.13400000000001</v>
          </cell>
          <cell r="I2031">
            <v>0.15</v>
          </cell>
          <cell r="J2031">
            <v>505.8639</v>
          </cell>
          <cell r="K2031">
            <v>168.81389999999999</v>
          </cell>
          <cell r="L2031">
            <v>0.50085714285714278</v>
          </cell>
          <cell r="M2031">
            <v>607.03667999999993</v>
          </cell>
        </row>
        <row r="2032">
          <cell r="A2032" t="str">
            <v>Cde électronique 16 fonctions ( nécessaire avec bras refracteur motorisé )</v>
          </cell>
          <cell r="B2032" t="str">
            <v>DOMS</v>
          </cell>
          <cell r="C2032">
            <v>42053</v>
          </cell>
          <cell r="D2032">
            <v>1890122</v>
          </cell>
          <cell r="E2032" t="str">
            <v>8108-8101-09</v>
          </cell>
          <cell r="F2032" t="str">
            <v>Cde électronique 16 fonctions ( nécessaire avec bras refracteur motorisé )</v>
          </cell>
          <cell r="G2032">
            <v>389.55</v>
          </cell>
          <cell r="H2032">
            <v>687.83400000000006</v>
          </cell>
          <cell r="I2032">
            <v>0.15</v>
          </cell>
          <cell r="J2032">
            <v>584.65890000000002</v>
          </cell>
          <cell r="K2032">
            <v>195.10890000000001</v>
          </cell>
          <cell r="L2032">
            <v>0.50085714285714289</v>
          </cell>
          <cell r="M2032">
            <v>701.59068000000002</v>
          </cell>
        </row>
        <row r="2033">
          <cell r="A2033" t="str">
            <v>Bloc de connexion mural pour Cde 8 fonctions</v>
          </cell>
          <cell r="B2033" t="str">
            <v>DOMS</v>
          </cell>
          <cell r="C2033">
            <v>39700</v>
          </cell>
          <cell r="D2033">
            <v>1892620</v>
          </cell>
          <cell r="E2033" t="str">
            <v>8108-8101-10</v>
          </cell>
          <cell r="F2033" t="str">
            <v>Bloc de connexion mural pour Cde 8 fonctions</v>
          </cell>
          <cell r="G2033">
            <v>109.2</v>
          </cell>
          <cell r="H2033">
            <v>192.81600000000003</v>
          </cell>
          <cell r="I2033">
            <v>0.15</v>
          </cell>
          <cell r="J2033">
            <v>163.89360000000002</v>
          </cell>
          <cell r="K2033">
            <v>54.693600000000018</v>
          </cell>
          <cell r="L2033">
            <v>0.500857142857143</v>
          </cell>
          <cell r="M2033">
            <v>196.67232000000001</v>
          </cell>
        </row>
        <row r="2034">
          <cell r="A2034" t="str">
            <v>Rangement pour canne patient</v>
          </cell>
          <cell r="B2034" t="str">
            <v>DOMS</v>
          </cell>
          <cell r="C2034">
            <v>38961</v>
          </cell>
          <cell r="D2034">
            <v>1890214</v>
          </cell>
          <cell r="F2034" t="str">
            <v>Rangement pour canne patient</v>
          </cell>
          <cell r="G2034">
            <v>46.35</v>
          </cell>
          <cell r="H2034">
            <v>83.43</v>
          </cell>
          <cell r="I2034">
            <v>0.15</v>
          </cell>
          <cell r="J2034">
            <v>70.915500000000009</v>
          </cell>
          <cell r="K2034">
            <v>24.565500000000007</v>
          </cell>
          <cell r="L2034">
            <v>0.53000000000000014</v>
          </cell>
          <cell r="M2034">
            <v>85.098600000000005</v>
          </cell>
        </row>
        <row r="2035">
          <cell r="A2035" t="str">
            <v xml:space="preserve">Casier plastique de rangement série verres d'essai - taille Medium </v>
          </cell>
          <cell r="B2035" t="str">
            <v>DOMS</v>
          </cell>
          <cell r="C2035">
            <v>39661</v>
          </cell>
          <cell r="D2035">
            <v>1899920</v>
          </cell>
          <cell r="E2035" t="str">
            <v>8108-8101-11</v>
          </cell>
          <cell r="F2035" t="str">
            <v xml:space="preserve">Casier plastique de rangement série verres d'essai - taille Medium </v>
          </cell>
          <cell r="G2035">
            <v>75.599999999999994</v>
          </cell>
          <cell r="H2035">
            <v>133.488</v>
          </cell>
          <cell r="I2035">
            <v>0.15</v>
          </cell>
          <cell r="J2035">
            <v>113.4648</v>
          </cell>
          <cell r="K2035">
            <v>37.864800000000002</v>
          </cell>
          <cell r="L2035">
            <v>0.50085714285714289</v>
          </cell>
          <cell r="M2035">
            <v>136.15776</v>
          </cell>
        </row>
        <row r="2036">
          <cell r="A2036" t="str">
            <v>Casier bois de rangement grande série verres d'essai - HS810</v>
          </cell>
          <cell r="B2036" t="str">
            <v>DOMS</v>
          </cell>
          <cell r="C2036">
            <v>41366</v>
          </cell>
          <cell r="D2036" t="str">
            <v>0555610</v>
          </cell>
          <cell r="F2036" t="str">
            <v>Casier bois de rangement grande série verres d'essai - HS810</v>
          </cell>
          <cell r="G2036">
            <v>152.95500000000001</v>
          </cell>
          <cell r="H2036">
            <v>275.31900000000002</v>
          </cell>
          <cell r="I2036">
            <v>0.15</v>
          </cell>
          <cell r="J2036">
            <v>234.02115000000001</v>
          </cell>
          <cell r="K2036">
            <v>81.066149999999993</v>
          </cell>
          <cell r="L2036">
            <v>0.52999999999999992</v>
          </cell>
          <cell r="M2036">
            <v>280.82538</v>
          </cell>
        </row>
        <row r="2037">
          <cell r="A2037" t="str">
            <v>Casier en bois pour rangement série verres d'essai GC</v>
          </cell>
          <cell r="B2037" t="str">
            <v>DOMS</v>
          </cell>
          <cell r="C2037">
            <v>38961</v>
          </cell>
          <cell r="D2037">
            <v>527110</v>
          </cell>
          <cell r="F2037" t="str">
            <v>Casier en bois pour rangement série verres d'essai GC</v>
          </cell>
          <cell r="G2037">
            <v>156.56</v>
          </cell>
          <cell r="H2037">
            <v>281.80799999999999</v>
          </cell>
          <cell r="I2037">
            <v>0.15</v>
          </cell>
          <cell r="J2037">
            <v>239.5368</v>
          </cell>
          <cell r="K2037">
            <v>82.976799999999997</v>
          </cell>
          <cell r="L2037">
            <v>0.53</v>
          </cell>
          <cell r="M2037">
            <v>287.44416000000001</v>
          </cell>
        </row>
        <row r="2038">
          <cell r="H2038">
            <v>0</v>
          </cell>
        </row>
        <row r="2039">
          <cell r="A2039" t="str">
            <v>Container mobile 3 tiroirs</v>
          </cell>
          <cell r="B2039" t="str">
            <v>DOMS</v>
          </cell>
          <cell r="C2039">
            <v>38961</v>
          </cell>
          <cell r="D2039">
            <v>1820120</v>
          </cell>
          <cell r="F2039" t="str">
            <v>Container mobile 3 tiroirs</v>
          </cell>
          <cell r="G2039">
            <v>502.64</v>
          </cell>
          <cell r="H2039">
            <v>904.75199999999995</v>
          </cell>
          <cell r="I2039">
            <v>0.15</v>
          </cell>
          <cell r="J2039">
            <v>769.03919999999994</v>
          </cell>
          <cell r="K2039">
            <v>266.39919999999995</v>
          </cell>
          <cell r="L2039">
            <v>0.52999999999999992</v>
          </cell>
          <cell r="M2039">
            <v>922.84703999999988</v>
          </cell>
        </row>
        <row r="2040">
          <cell r="A2040" t="str">
            <v>Container mobile 3 tiroirs - façade Hêtre</v>
          </cell>
          <cell r="B2040" t="str">
            <v>DOMS</v>
          </cell>
          <cell r="C2040">
            <v>38961</v>
          </cell>
          <cell r="D2040">
            <v>1820220</v>
          </cell>
          <cell r="F2040" t="str">
            <v>Container mobile 3 tiroirs - façade Hêtre</v>
          </cell>
          <cell r="G2040">
            <v>728.21</v>
          </cell>
          <cell r="H2040">
            <v>1310.7780000000002</v>
          </cell>
          <cell r="I2040">
            <v>0.15</v>
          </cell>
          <cell r="J2040">
            <v>1114.1613000000002</v>
          </cell>
          <cell r="K2040">
            <v>385.95130000000017</v>
          </cell>
          <cell r="L2040">
            <v>0.53000000000000025</v>
          </cell>
          <cell r="M2040">
            <v>1336.9935600000001</v>
          </cell>
        </row>
        <row r="2041">
          <cell r="A2041" t="str">
            <v>Container mobile 3 tiroirs - façade Bouleau, érable, merisier, chêne</v>
          </cell>
          <cell r="B2041" t="str">
            <v>DOMS</v>
          </cell>
          <cell r="C2041">
            <v>38961</v>
          </cell>
          <cell r="D2041">
            <v>1820320</v>
          </cell>
          <cell r="F2041" t="str">
            <v>Container mobile 3 tiroirs - façade Bouleau, érable, merisier, chêne</v>
          </cell>
          <cell r="G2041">
            <v>871.38</v>
          </cell>
          <cell r="H2041">
            <v>1568.4839999999999</v>
          </cell>
          <cell r="I2041">
            <v>0.15</v>
          </cell>
          <cell r="J2041">
            <v>1333.2113999999999</v>
          </cell>
          <cell r="K2041">
            <v>461.83139999999992</v>
          </cell>
          <cell r="L2041">
            <v>0.52999999999999992</v>
          </cell>
          <cell r="M2041">
            <v>1599.8536799999999</v>
          </cell>
        </row>
        <row r="2042">
          <cell r="A2042" t="str">
            <v>Fermeture à clé pour container</v>
          </cell>
          <cell r="B2042" t="str">
            <v>DOMS</v>
          </cell>
          <cell r="C2042">
            <v>38961</v>
          </cell>
          <cell r="D2042">
            <v>1820620</v>
          </cell>
          <cell r="F2042" t="str">
            <v>Fermeture à clé pour container</v>
          </cell>
          <cell r="G2042">
            <v>105.06</v>
          </cell>
          <cell r="H2042">
            <v>189.108</v>
          </cell>
          <cell r="I2042">
            <v>0.15</v>
          </cell>
          <cell r="J2042">
            <v>160.74180000000001</v>
          </cell>
          <cell r="K2042">
            <v>55.68180000000001</v>
          </cell>
          <cell r="L2042">
            <v>0.53</v>
          </cell>
          <cell r="M2042">
            <v>192.89016000000001</v>
          </cell>
        </row>
        <row r="2043">
          <cell r="H2043">
            <v>0</v>
          </cell>
        </row>
        <row r="2044">
          <cell r="A2044" t="str">
            <v>Supplément pour couleur spéciale de la base - norme RAL</v>
          </cell>
          <cell r="B2044" t="str">
            <v>DOMS</v>
          </cell>
          <cell r="C2044">
            <v>38961</v>
          </cell>
          <cell r="D2044">
            <v>1870020</v>
          </cell>
          <cell r="F2044" t="str">
            <v>Supplément pour couleur spéciale de la base - norme RAL</v>
          </cell>
          <cell r="G2044">
            <v>191.58</v>
          </cell>
          <cell r="H2044">
            <v>344.84400000000005</v>
          </cell>
          <cell r="I2044">
            <v>0.15</v>
          </cell>
          <cell r="J2044">
            <v>293.11740000000003</v>
          </cell>
          <cell r="K2044">
            <v>101.53740000000002</v>
          </cell>
          <cell r="L2044">
            <v>0.53</v>
          </cell>
          <cell r="M2044">
            <v>351.74088</v>
          </cell>
        </row>
        <row r="2045">
          <cell r="A2045" t="str">
            <v>Supplément pour couleur spéciale des éléments supports - norme RAL</v>
          </cell>
          <cell r="B2045" t="str">
            <v>DOMS</v>
          </cell>
          <cell r="C2045">
            <v>38961</v>
          </cell>
          <cell r="D2045">
            <v>1870320</v>
          </cell>
          <cell r="E2045" t="str">
            <v>8108-8101-06</v>
          </cell>
          <cell r="F2045" t="str">
            <v>Supplément pour couleur spéciale des éléments supports - norme RAL</v>
          </cell>
          <cell r="G2045">
            <v>195.3</v>
          </cell>
          <cell r="H2045">
            <v>344.84400000000005</v>
          </cell>
          <cell r="I2045">
            <v>0.15</v>
          </cell>
          <cell r="J2045">
            <v>293.11740000000003</v>
          </cell>
          <cell r="K2045">
            <v>97.817400000000021</v>
          </cell>
          <cell r="L2045">
            <v>0.50085714285714289</v>
          </cell>
          <cell r="M2045">
            <v>351.74088</v>
          </cell>
        </row>
        <row r="2046">
          <cell r="A2046" t="str">
            <v>Supplément pour couleur spéciale bandes déco siège et colonne - norme RAL</v>
          </cell>
          <cell r="B2046" t="str">
            <v>DOMS</v>
          </cell>
          <cell r="C2046">
            <v>38961</v>
          </cell>
          <cell r="D2046">
            <v>1870120</v>
          </cell>
          <cell r="F2046" t="str">
            <v>Supplément pour couleur spéciale bandes déco siège et colonne - norme RAL</v>
          </cell>
          <cell r="G2046">
            <v>105.06</v>
          </cell>
          <cell r="H2046">
            <v>189.108</v>
          </cell>
          <cell r="I2046">
            <v>0.15</v>
          </cell>
          <cell r="J2046">
            <v>160.74180000000001</v>
          </cell>
          <cell r="K2046">
            <v>55.68180000000001</v>
          </cell>
          <cell r="L2046">
            <v>0.53</v>
          </cell>
          <cell r="M2046">
            <v>192.89016000000001</v>
          </cell>
        </row>
        <row r="2047">
          <cell r="H2047">
            <v>0</v>
          </cell>
        </row>
        <row r="2048">
          <cell r="A2048" t="str">
            <v>Supplément pour placage Hêtre des éléments supports - bureau court</v>
          </cell>
          <cell r="B2048" t="str">
            <v>DOMS</v>
          </cell>
          <cell r="C2048">
            <v>38961</v>
          </cell>
          <cell r="D2048">
            <v>1872120</v>
          </cell>
          <cell r="E2048" t="str">
            <v>8108-8101-07</v>
          </cell>
          <cell r="F2048" t="str">
            <v>Supplément pour placage Hêtre des éléments supports - bureau court</v>
          </cell>
          <cell r="G2048">
            <v>234.15</v>
          </cell>
          <cell r="H2048">
            <v>413.44200000000001</v>
          </cell>
          <cell r="I2048">
            <v>0.15</v>
          </cell>
          <cell r="J2048">
            <v>351.42570000000001</v>
          </cell>
          <cell r="K2048">
            <v>117.2757</v>
          </cell>
          <cell r="L2048">
            <v>0.50085714285714289</v>
          </cell>
          <cell r="M2048">
            <v>421.71084000000002</v>
          </cell>
        </row>
        <row r="2049">
          <cell r="A2049" t="str">
            <v>Supplément pour placage Bouleau, érable, merisier, chêne des éléments supports  - bureau court</v>
          </cell>
          <cell r="B2049" t="str">
            <v>DOMS</v>
          </cell>
          <cell r="C2049">
            <v>38961</v>
          </cell>
          <cell r="D2049">
            <v>1872220</v>
          </cell>
          <cell r="F2049" t="str">
            <v>Supplément pour placage Bouleau, érable, merisier, chêne des éléments supports  - bureau court</v>
          </cell>
          <cell r="G2049">
            <v>372.86</v>
          </cell>
          <cell r="H2049">
            <v>671.14800000000002</v>
          </cell>
          <cell r="I2049">
            <v>0.15</v>
          </cell>
          <cell r="J2049">
            <v>570.47580000000005</v>
          </cell>
          <cell r="K2049">
            <v>197.61580000000004</v>
          </cell>
          <cell r="L2049">
            <v>0.53</v>
          </cell>
          <cell r="M2049">
            <v>684.57096000000001</v>
          </cell>
        </row>
        <row r="2050">
          <cell r="A2050" t="str">
            <v>Supplément pour placage Hêtre des éléments supports - bureau long</v>
          </cell>
          <cell r="B2050" t="str">
            <v>DOMS</v>
          </cell>
          <cell r="C2050">
            <v>38961</v>
          </cell>
          <cell r="D2050">
            <v>1871120</v>
          </cell>
          <cell r="F2050" t="str">
            <v>Supplément pour placage Hêtre des éléments supports - bureau long</v>
          </cell>
          <cell r="G2050">
            <v>325.48</v>
          </cell>
          <cell r="H2050">
            <v>585.86400000000003</v>
          </cell>
          <cell r="I2050">
            <v>0.15</v>
          </cell>
          <cell r="J2050">
            <v>497.98440000000005</v>
          </cell>
          <cell r="K2050">
            <v>172.50440000000003</v>
          </cell>
          <cell r="L2050">
            <v>0.53</v>
          </cell>
          <cell r="M2050">
            <v>597.58127999999999</v>
          </cell>
        </row>
        <row r="2051">
          <cell r="A2051" t="str">
            <v>Supplément pour placage Bouleau, érable, merisier, chêne des éléments supports - bureau long</v>
          </cell>
          <cell r="B2051" t="str">
            <v>DOMS</v>
          </cell>
          <cell r="C2051">
            <v>38961</v>
          </cell>
          <cell r="D2051">
            <v>1871220</v>
          </cell>
          <cell r="F2051" t="str">
            <v>Supplément pour placage Bouleau, érable, merisier, chêne des éléments supports - bureau long</v>
          </cell>
          <cell r="G2051">
            <v>468.65</v>
          </cell>
          <cell r="H2051">
            <v>843.56999999999994</v>
          </cell>
          <cell r="I2051">
            <v>0.15</v>
          </cell>
          <cell r="J2051">
            <v>717.03449999999998</v>
          </cell>
          <cell r="K2051">
            <v>248.3845</v>
          </cell>
          <cell r="L2051">
            <v>0.53</v>
          </cell>
          <cell r="M2051">
            <v>860.44139999999993</v>
          </cell>
        </row>
        <row r="2052">
          <cell r="A2052" t="str">
            <v>Modification des dimensions de bureau standard</v>
          </cell>
          <cell r="B2052" t="str">
            <v>DOMS</v>
          </cell>
          <cell r="C2052">
            <v>40379</v>
          </cell>
          <cell r="D2052">
            <v>1971520</v>
          </cell>
          <cell r="E2052" t="str">
            <v>8108-8001-46</v>
          </cell>
          <cell r="F2052" t="str">
            <v>Modification des dimensions de bureau standard</v>
          </cell>
          <cell r="G2052">
            <v>183.75</v>
          </cell>
          <cell r="H2052">
            <v>324.45000000000005</v>
          </cell>
          <cell r="I2052">
            <v>0.15</v>
          </cell>
          <cell r="J2052">
            <v>275.78250000000003</v>
          </cell>
          <cell r="K2052">
            <v>92.032500000000027</v>
          </cell>
          <cell r="L2052">
            <v>0.500857142857143</v>
          </cell>
          <cell r="M2052">
            <v>330.93900000000002</v>
          </cell>
        </row>
        <row r="2053">
          <cell r="H2053">
            <v>0</v>
          </cell>
        </row>
        <row r="2054">
          <cell r="A2054" t="str">
            <v>ADAPTATEURS</v>
          </cell>
          <cell r="F2054" t="str">
            <v>ADAPTATEURS</v>
          </cell>
          <cell r="H2054">
            <v>0</v>
          </cell>
        </row>
        <row r="2055">
          <cell r="A2055" t="str">
            <v>Adaptateur pour lampe à fente Zeiss SL 100-16, …</v>
          </cell>
          <cell r="B2055" t="str">
            <v>DOMS</v>
          </cell>
          <cell r="C2055">
            <v>39700</v>
          </cell>
          <cell r="D2055" t="str">
            <v>0184420</v>
          </cell>
          <cell r="F2055" t="str">
            <v>Adaptateur pour lampe à fente Zeiss SL 100-16, …</v>
          </cell>
          <cell r="G2055">
            <v>77.25</v>
          </cell>
          <cell r="H2055">
            <v>139.05000000000001</v>
          </cell>
          <cell r="I2055">
            <v>0.15</v>
          </cell>
          <cell r="J2055">
            <v>118.19250000000001</v>
          </cell>
          <cell r="K2055">
            <v>40.94250000000001</v>
          </cell>
          <cell r="L2055">
            <v>0.53000000000000014</v>
          </cell>
          <cell r="M2055">
            <v>141.83100000000002</v>
          </cell>
        </row>
        <row r="2056">
          <cell r="A2056" t="str">
            <v>Adaptateur pour lampe à fente Zeiss SL 110, …</v>
          </cell>
          <cell r="B2056" t="str">
            <v>DOMS</v>
          </cell>
          <cell r="C2056">
            <v>39700</v>
          </cell>
          <cell r="D2056" t="str">
            <v>0184920</v>
          </cell>
          <cell r="F2056" t="str">
            <v>Adaptateur pour lampe à fente Zeiss SL 110, …</v>
          </cell>
          <cell r="G2056">
            <v>77.25</v>
          </cell>
          <cell r="H2056">
            <v>139.05000000000001</v>
          </cell>
          <cell r="I2056">
            <v>0.15</v>
          </cell>
          <cell r="J2056">
            <v>118.19250000000001</v>
          </cell>
          <cell r="K2056">
            <v>40.94250000000001</v>
          </cell>
          <cell r="L2056">
            <v>0.53000000000000014</v>
          </cell>
          <cell r="M2056">
            <v>141.83100000000002</v>
          </cell>
        </row>
        <row r="2057">
          <cell r="A2057" t="str">
            <v>Adaptateur pour lampe à fente Zeiss SL 10/20/30</v>
          </cell>
          <cell r="B2057" t="str">
            <v>DOMS</v>
          </cell>
          <cell r="C2057">
            <v>39700</v>
          </cell>
          <cell r="D2057" t="str">
            <v>0185320</v>
          </cell>
          <cell r="F2057" t="str">
            <v>Adaptateur pour lampe à fente Zeiss SL 10/20/30</v>
          </cell>
          <cell r="G2057">
            <v>77.25</v>
          </cell>
          <cell r="H2057">
            <v>139.05000000000001</v>
          </cell>
          <cell r="I2057">
            <v>0.15</v>
          </cell>
          <cell r="J2057">
            <v>118.19250000000001</v>
          </cell>
          <cell r="K2057">
            <v>40.94250000000001</v>
          </cell>
          <cell r="L2057">
            <v>0.53000000000000014</v>
          </cell>
          <cell r="M2057">
            <v>141.83100000000002</v>
          </cell>
        </row>
        <row r="2058">
          <cell r="A2058" t="str">
            <v xml:space="preserve">Adaptateur pour lampe à fente Takagi </v>
          </cell>
          <cell r="B2058" t="str">
            <v>DOMS</v>
          </cell>
          <cell r="C2058">
            <v>39700</v>
          </cell>
          <cell r="D2058" t="str">
            <v>0184820</v>
          </cell>
          <cell r="F2058" t="str">
            <v xml:space="preserve">Adaptateur pour lampe à fente Takagi </v>
          </cell>
          <cell r="G2058">
            <v>77.25</v>
          </cell>
          <cell r="H2058">
            <v>139.05000000000001</v>
          </cell>
          <cell r="I2058">
            <v>0.15</v>
          </cell>
          <cell r="J2058">
            <v>118.19250000000001</v>
          </cell>
          <cell r="K2058">
            <v>40.94250000000001</v>
          </cell>
          <cell r="L2058">
            <v>0.53000000000000014</v>
          </cell>
          <cell r="M2058">
            <v>141.83100000000002</v>
          </cell>
        </row>
        <row r="2059">
          <cell r="A2059" t="str">
            <v>Adaptateur pour lampe à fente Takagi SM70</v>
          </cell>
          <cell r="B2059" t="str">
            <v>DOMS</v>
          </cell>
          <cell r="C2059">
            <v>39700</v>
          </cell>
          <cell r="D2059" t="str">
            <v>0185620</v>
          </cell>
          <cell r="F2059" t="str">
            <v>Adaptateur pour lampe à fente Takagi SM70</v>
          </cell>
          <cell r="G2059">
            <v>77.25</v>
          </cell>
          <cell r="H2059">
            <v>139.05000000000001</v>
          </cell>
          <cell r="I2059">
            <v>0.15</v>
          </cell>
          <cell r="J2059">
            <v>118.19250000000001</v>
          </cell>
          <cell r="K2059">
            <v>40.94250000000001</v>
          </cell>
          <cell r="L2059">
            <v>0.53000000000000014</v>
          </cell>
          <cell r="M2059">
            <v>141.83100000000002</v>
          </cell>
        </row>
        <row r="2060">
          <cell r="A2060" t="str">
            <v>Adaptateur pour lampe à fente Nidek</v>
          </cell>
          <cell r="B2060" t="str">
            <v>DOMS</v>
          </cell>
          <cell r="C2060">
            <v>39700</v>
          </cell>
          <cell r="D2060" t="str">
            <v>0185720</v>
          </cell>
          <cell r="F2060" t="str">
            <v>Adaptateur pour lampe à fente Nidek</v>
          </cell>
          <cell r="G2060">
            <v>77.25</v>
          </cell>
          <cell r="H2060">
            <v>139.05000000000001</v>
          </cell>
          <cell r="I2060">
            <v>0.15</v>
          </cell>
          <cell r="J2060">
            <v>118.19250000000001</v>
          </cell>
          <cell r="K2060">
            <v>40.94250000000001</v>
          </cell>
          <cell r="L2060">
            <v>0.53000000000000014</v>
          </cell>
          <cell r="M2060">
            <v>141.83100000000002</v>
          </cell>
        </row>
        <row r="2061">
          <cell r="H2061">
            <v>0</v>
          </cell>
        </row>
        <row r="2062">
          <cell r="A2062" t="str">
            <v>Licence HS internationnal</v>
          </cell>
          <cell r="B2062" t="str">
            <v>DOMS</v>
          </cell>
          <cell r="C2062">
            <v>38961</v>
          </cell>
          <cell r="D2062" t="str">
            <v>18-Le</v>
          </cell>
          <cell r="F2062" t="str">
            <v>Licence HS internationnal</v>
          </cell>
          <cell r="G2062">
            <v>309</v>
          </cell>
          <cell r="H2062">
            <v>556.20000000000005</v>
          </cell>
          <cell r="I2062">
            <v>0.15</v>
          </cell>
          <cell r="J2062">
            <v>472.77000000000004</v>
          </cell>
          <cell r="K2062">
            <v>163.77000000000004</v>
          </cell>
          <cell r="L2062">
            <v>0.53000000000000014</v>
          </cell>
          <cell r="M2062">
            <v>567.32400000000007</v>
          </cell>
        </row>
        <row r="2063">
          <cell r="H2063">
            <v>0</v>
          </cell>
        </row>
        <row r="2064">
          <cell r="A2064" t="str">
            <v>Table HS 810</v>
          </cell>
          <cell r="F2064" t="str">
            <v>Table HS 810</v>
          </cell>
          <cell r="H2064">
            <v>0</v>
          </cell>
        </row>
        <row r="2065">
          <cell r="A2065" t="str">
            <v>Unité HS 810 2 instrument à droite - Pack avec siège et bras de refracteur</v>
          </cell>
          <cell r="B2065" t="str">
            <v>DOMS</v>
          </cell>
          <cell r="C2065">
            <v>39692</v>
          </cell>
          <cell r="D2065">
            <v>1701120</v>
          </cell>
          <cell r="E2065" t="str">
            <v>8108-0810-00</v>
          </cell>
          <cell r="F2065" t="str">
            <v>Unité HS 810 2 instrument à droite - Pack avec siège et bras de refracteur</v>
          </cell>
          <cell r="G2065">
            <v>3764.25</v>
          </cell>
          <cell r="H2065">
            <v>6646.59</v>
          </cell>
          <cell r="I2065">
            <v>0.15</v>
          </cell>
          <cell r="J2065">
            <v>5649.6015000000007</v>
          </cell>
          <cell r="K2065">
            <v>1885.3515000000007</v>
          </cell>
          <cell r="L2065">
            <v>0.500857142857143</v>
          </cell>
          <cell r="M2065">
            <v>6779.5218000000004</v>
          </cell>
        </row>
        <row r="2066">
          <cell r="A2066" t="str">
            <v>Unité HS 810 2 instrument à gauche - Pack avec siège et bras de refracteur</v>
          </cell>
          <cell r="B2066" t="str">
            <v>DOMS</v>
          </cell>
          <cell r="C2066">
            <v>39692</v>
          </cell>
          <cell r="D2066">
            <v>1731120</v>
          </cell>
          <cell r="E2066" t="str">
            <v>8108-0810-02</v>
          </cell>
          <cell r="F2066" t="str">
            <v>Unité HS 810 2 instrument à gauche - Pack avec siège et bras de refracteur</v>
          </cell>
          <cell r="G2066">
            <v>3764.25</v>
          </cell>
          <cell r="H2066">
            <v>6646.59</v>
          </cell>
          <cell r="I2066">
            <v>0.15</v>
          </cell>
          <cell r="J2066">
            <v>5649.6015000000007</v>
          </cell>
          <cell r="K2066">
            <v>1885.3515000000007</v>
          </cell>
          <cell r="L2066">
            <v>0.500857142857143</v>
          </cell>
          <cell r="M2066">
            <v>6779.5218000000004</v>
          </cell>
        </row>
        <row r="2067">
          <cell r="A2067" t="str">
            <v>Unité HS 810 2 instrument à droite - Base avec siège et colonne sans plateau</v>
          </cell>
          <cell r="B2067" t="str">
            <v>DOMS</v>
          </cell>
          <cell r="C2067">
            <v>39692</v>
          </cell>
          <cell r="D2067">
            <v>1700120</v>
          </cell>
          <cell r="F2067" t="str">
            <v>Unité HS 810 2 instrument à droite - Base avec siège et colonne sans plateau</v>
          </cell>
          <cell r="G2067">
            <v>1751</v>
          </cell>
          <cell r="H2067">
            <v>3151.8</v>
          </cell>
          <cell r="I2067">
            <v>0.15</v>
          </cell>
          <cell r="J2067">
            <v>2679.03</v>
          </cell>
          <cell r="K2067">
            <v>928.0300000000002</v>
          </cell>
          <cell r="L2067">
            <v>0.53000000000000014</v>
          </cell>
          <cell r="M2067">
            <v>3214.8360000000002</v>
          </cell>
        </row>
        <row r="2068">
          <cell r="A2068" t="str">
            <v>Unité HS 810 2 instrument à gauche - Base avec siège et colonne sans plateau</v>
          </cell>
          <cell r="B2068" t="str">
            <v>DOMS</v>
          </cell>
          <cell r="C2068">
            <v>39692</v>
          </cell>
          <cell r="D2068">
            <v>1730120</v>
          </cell>
          <cell r="F2068" t="str">
            <v>Unité HS 810 2 instrument à gauche - Base avec siège et colonne sans plateau</v>
          </cell>
          <cell r="G2068">
            <v>1751</v>
          </cell>
          <cell r="H2068">
            <v>3151.8</v>
          </cell>
          <cell r="I2068">
            <v>0.15</v>
          </cell>
          <cell r="J2068">
            <v>2679.03</v>
          </cell>
          <cell r="K2068">
            <v>928.0300000000002</v>
          </cell>
          <cell r="L2068">
            <v>0.53000000000000014</v>
          </cell>
          <cell r="M2068">
            <v>3214.8360000000002</v>
          </cell>
        </row>
        <row r="2069">
          <cell r="A2069" t="str">
            <v>Plateau 2 instruments HS 810 - unité droite</v>
          </cell>
          <cell r="B2069" t="str">
            <v>DOMS</v>
          </cell>
          <cell r="C2069">
            <v>39692</v>
          </cell>
          <cell r="D2069">
            <v>1704025</v>
          </cell>
          <cell r="F2069" t="str">
            <v>Plateau 2 instruments HS 810 - unité droite</v>
          </cell>
          <cell r="G2069">
            <v>1391.53</v>
          </cell>
          <cell r="H2069">
            <v>2504.7539999999999</v>
          </cell>
          <cell r="I2069">
            <v>0.15</v>
          </cell>
          <cell r="J2069">
            <v>2129.0409</v>
          </cell>
          <cell r="K2069">
            <v>737.51089999999999</v>
          </cell>
          <cell r="L2069">
            <v>0.53</v>
          </cell>
          <cell r="M2069">
            <v>2554.84908</v>
          </cell>
        </row>
        <row r="2070">
          <cell r="A2070" t="str">
            <v>Plateau 2 instruments HS 810 - unité gauche</v>
          </cell>
          <cell r="B2070" t="str">
            <v>DOMS</v>
          </cell>
          <cell r="C2070">
            <v>39692</v>
          </cell>
          <cell r="D2070">
            <v>1734025</v>
          </cell>
          <cell r="F2070" t="str">
            <v>Plateau 2 instruments HS 810 - unité gauche</v>
          </cell>
          <cell r="G2070">
            <v>1391.53</v>
          </cell>
          <cell r="H2070">
            <v>2504.7539999999999</v>
          </cell>
          <cell r="I2070">
            <v>0.15</v>
          </cell>
          <cell r="J2070">
            <v>2129.0409</v>
          </cell>
          <cell r="K2070">
            <v>737.51089999999999</v>
          </cell>
          <cell r="L2070">
            <v>0.53</v>
          </cell>
          <cell r="M2070">
            <v>2554.84908</v>
          </cell>
        </row>
        <row r="2071">
          <cell r="A2071" t="str">
            <v>Tiroir coulissant pour verre d'essai 510mm X 255mm X 55mm - HS 810 Unité droite</v>
          </cell>
          <cell r="B2071" t="str">
            <v>DOMS</v>
          </cell>
          <cell r="C2071">
            <v>41289</v>
          </cell>
          <cell r="D2071">
            <v>1709025</v>
          </cell>
          <cell r="E2071" t="str">
            <v>8108-8810-01</v>
          </cell>
          <cell r="F2071" t="str">
            <v>Tiroir coulissant pour verre d'essai 510mm X 255mm X 55mm - HS 810 Unité droite</v>
          </cell>
          <cell r="G2071">
            <v>393.75</v>
          </cell>
          <cell r="H2071">
            <v>695.25</v>
          </cell>
          <cell r="I2071">
            <v>0.15</v>
          </cell>
          <cell r="J2071">
            <v>590.96249999999998</v>
          </cell>
          <cell r="K2071">
            <v>197.21249999999998</v>
          </cell>
          <cell r="L2071">
            <v>0.50085714285714278</v>
          </cell>
          <cell r="M2071">
            <v>709.15499999999997</v>
          </cell>
        </row>
        <row r="2072">
          <cell r="A2072" t="str">
            <v>Tiroir coulissant pour verre d'essai 510mm X 255mm X 55mm - HS 810 Unité gauche</v>
          </cell>
          <cell r="B2072" t="str">
            <v>DOMS</v>
          </cell>
          <cell r="C2072">
            <v>39692</v>
          </cell>
          <cell r="D2072">
            <v>1739025</v>
          </cell>
          <cell r="F2072" t="str">
            <v>Tiroir coulissant pour verre d'essai 510mm X 255mm X 55mm - HS 810 Unité gauche</v>
          </cell>
          <cell r="G2072">
            <v>386.25</v>
          </cell>
          <cell r="H2072">
            <v>695.25</v>
          </cell>
          <cell r="I2072">
            <v>0.15</v>
          </cell>
          <cell r="J2072">
            <v>590.96249999999998</v>
          </cell>
          <cell r="K2072">
            <v>204.71249999999998</v>
          </cell>
          <cell r="L2072">
            <v>0.52999999999999992</v>
          </cell>
          <cell r="M2072">
            <v>709.15499999999997</v>
          </cell>
        </row>
        <row r="2073">
          <cell r="A2073" t="str">
            <v>Bras de réfracteur HS810 pour Visutron avec solution intégrale - unité droite</v>
          </cell>
          <cell r="B2073" t="str">
            <v>DOMS</v>
          </cell>
          <cell r="C2073">
            <v>39692</v>
          </cell>
          <cell r="D2073">
            <v>1709114</v>
          </cell>
          <cell r="F2073" t="str">
            <v>Bras de réfracteur HS810 pour Visutron avec solution intégrale - unité droite</v>
          </cell>
          <cell r="G2073">
            <v>576.79999999999995</v>
          </cell>
          <cell r="H2073">
            <v>1038.24</v>
          </cell>
          <cell r="I2073">
            <v>0.15</v>
          </cell>
          <cell r="J2073">
            <v>882.50400000000002</v>
          </cell>
          <cell r="K2073">
            <v>305.70400000000006</v>
          </cell>
          <cell r="L2073">
            <v>0.53000000000000014</v>
          </cell>
          <cell r="M2073">
            <v>1059.0047999999999</v>
          </cell>
        </row>
        <row r="2074">
          <cell r="A2074" t="str">
            <v>Bras de réfracteur HS810 pour Visutron avec solution intégrale - unité gauche</v>
          </cell>
          <cell r="B2074" t="str">
            <v>DOMS</v>
          </cell>
          <cell r="C2074">
            <v>39692</v>
          </cell>
          <cell r="D2074">
            <v>1739114</v>
          </cell>
          <cell r="F2074" t="str">
            <v>Bras de réfracteur HS810 pour Visutron avec solution intégrale - unité gauche</v>
          </cell>
          <cell r="G2074">
            <v>576.79999999999995</v>
          </cell>
          <cell r="H2074">
            <v>1038.24</v>
          </cell>
          <cell r="I2074">
            <v>0.15</v>
          </cell>
          <cell r="J2074">
            <v>882.50400000000002</v>
          </cell>
          <cell r="K2074">
            <v>305.70400000000006</v>
          </cell>
          <cell r="L2074">
            <v>0.53000000000000014</v>
          </cell>
          <cell r="M2074">
            <v>1059.0047999999999</v>
          </cell>
        </row>
        <row r="2075">
          <cell r="A2075" t="str">
            <v>Bras de réfracteur HS810 - unité droite</v>
          </cell>
          <cell r="B2075" t="str">
            <v>DOMS</v>
          </cell>
          <cell r="C2075">
            <v>39692</v>
          </cell>
          <cell r="D2075">
            <v>1709214</v>
          </cell>
          <cell r="F2075" t="str">
            <v>Bras de réfracteur HS810 - unité droite</v>
          </cell>
          <cell r="G2075">
            <v>576.79999999999995</v>
          </cell>
          <cell r="H2075">
            <v>1038.24</v>
          </cell>
          <cell r="I2075">
            <v>0.15</v>
          </cell>
          <cell r="J2075">
            <v>882.50400000000002</v>
          </cell>
          <cell r="K2075">
            <v>305.70400000000006</v>
          </cell>
          <cell r="L2075">
            <v>0.53000000000000014</v>
          </cell>
          <cell r="M2075">
            <v>1059.0047999999999</v>
          </cell>
        </row>
        <row r="2076">
          <cell r="A2076" t="str">
            <v>Bras de réfracteur HS810 - unité gauche</v>
          </cell>
          <cell r="B2076" t="str">
            <v>DOMS</v>
          </cell>
          <cell r="C2076">
            <v>39692</v>
          </cell>
          <cell r="D2076">
            <v>1739214</v>
          </cell>
          <cell r="F2076" t="str">
            <v>Bras de réfracteur HS810 - unité gauche</v>
          </cell>
          <cell r="G2076">
            <v>576.79999999999995</v>
          </cell>
          <cell r="H2076">
            <v>1038.24</v>
          </cell>
          <cell r="I2076">
            <v>0.15</v>
          </cell>
          <cell r="J2076">
            <v>882.50400000000002</v>
          </cell>
          <cell r="K2076">
            <v>305.70400000000006</v>
          </cell>
          <cell r="L2076">
            <v>0.53000000000000014</v>
          </cell>
          <cell r="M2076">
            <v>1059.0047999999999</v>
          </cell>
        </row>
        <row r="2077">
          <cell r="A2077" t="str">
            <v>Emplacement pour 1 instrument à main avec switch auto - HS810 - unité droite</v>
          </cell>
          <cell r="B2077" t="str">
            <v>DOMS</v>
          </cell>
          <cell r="C2077">
            <v>39692</v>
          </cell>
          <cell r="D2077">
            <v>1708114</v>
          </cell>
          <cell r="F2077" t="str">
            <v>Emplacement pour 1 instrument à main avec switch auto - HS810 - unité droite</v>
          </cell>
          <cell r="G2077">
            <v>173.04</v>
          </cell>
          <cell r="H2077">
            <v>311.47199999999998</v>
          </cell>
          <cell r="I2077">
            <v>0.15</v>
          </cell>
          <cell r="J2077">
            <v>264.75119999999998</v>
          </cell>
          <cell r="K2077">
            <v>91.711199999999991</v>
          </cell>
          <cell r="L2077">
            <v>0.53</v>
          </cell>
          <cell r="M2077">
            <v>317.70143999999999</v>
          </cell>
        </row>
        <row r="2078">
          <cell r="A2078" t="str">
            <v>Emplacement pour 1 instrument à main avec switch auto - HS810 - unité gauche</v>
          </cell>
          <cell r="B2078" t="str">
            <v>DOMS</v>
          </cell>
          <cell r="C2078">
            <v>39692</v>
          </cell>
          <cell r="D2078">
            <v>1738114</v>
          </cell>
          <cell r="F2078" t="str">
            <v>Emplacement pour 1 instrument à main avec switch auto - HS810 - unité gauche</v>
          </cell>
          <cell r="G2078">
            <v>173.04</v>
          </cell>
          <cell r="H2078">
            <v>311.47199999999998</v>
          </cell>
          <cell r="I2078">
            <v>0.15</v>
          </cell>
          <cell r="J2078">
            <v>264.75119999999998</v>
          </cell>
          <cell r="K2078">
            <v>91.711199999999991</v>
          </cell>
          <cell r="L2078">
            <v>0.53</v>
          </cell>
          <cell r="M2078">
            <v>317.70143999999999</v>
          </cell>
        </row>
        <row r="2079">
          <cell r="A2079" t="str">
            <v>Module de contrôle electrique pour ajout de fonction électrique ( inclus dans les packs )</v>
          </cell>
          <cell r="B2079" t="str">
            <v>DOMS</v>
          </cell>
          <cell r="C2079">
            <v>39692</v>
          </cell>
          <cell r="D2079">
            <v>1792020</v>
          </cell>
          <cell r="F2079" t="str">
            <v>Module de contrôle electrique pour ajout de fonction électrique ( inclus dans les packs )</v>
          </cell>
          <cell r="G2079">
            <v>165.83</v>
          </cell>
          <cell r="H2079">
            <v>298.49400000000003</v>
          </cell>
          <cell r="I2079">
            <v>0.15</v>
          </cell>
          <cell r="J2079">
            <v>253.71990000000002</v>
          </cell>
          <cell r="K2079">
            <v>87.889900000000011</v>
          </cell>
          <cell r="L2079">
            <v>0.53</v>
          </cell>
          <cell r="M2079">
            <v>304.46388000000002</v>
          </cell>
        </row>
        <row r="2080">
          <cell r="A2080" t="str">
            <v>Variateur pour instrument 6/12V sur plateau ( inclus dans les packs ) Réf 1792020 à rajouter</v>
          </cell>
          <cell r="B2080" t="str">
            <v>DOMS</v>
          </cell>
          <cell r="C2080">
            <v>39692</v>
          </cell>
          <cell r="D2080">
            <v>1792120</v>
          </cell>
          <cell r="F2080" t="str">
            <v>Variateur pour instrument 6/12V sur plateau ( inclus dans les packs ) Réf 1792020 à rajouter</v>
          </cell>
          <cell r="G2080">
            <v>50.47</v>
          </cell>
          <cell r="H2080">
            <v>90.846000000000004</v>
          </cell>
          <cell r="I2080">
            <v>0.15</v>
          </cell>
          <cell r="J2080">
            <v>77.219099999999997</v>
          </cell>
          <cell r="K2080">
            <v>26.749099999999999</v>
          </cell>
          <cell r="L2080">
            <v>0.53</v>
          </cell>
          <cell r="M2080">
            <v>92.66292</v>
          </cell>
        </row>
        <row r="2081">
          <cell r="A2081" t="str">
            <v>Variateur pour instrument à main Réf 1792020 à rajouter</v>
          </cell>
          <cell r="B2081" t="str">
            <v>DOMS</v>
          </cell>
          <cell r="C2081">
            <v>39692</v>
          </cell>
          <cell r="D2081">
            <v>1792220</v>
          </cell>
          <cell r="F2081" t="str">
            <v>Variateur pour instrument à main Réf 1792020 à rajouter</v>
          </cell>
          <cell r="G2081">
            <v>50.47</v>
          </cell>
          <cell r="H2081">
            <v>90.846000000000004</v>
          </cell>
          <cell r="I2081">
            <v>0.15</v>
          </cell>
          <cell r="J2081">
            <v>77.219099999999997</v>
          </cell>
          <cell r="K2081">
            <v>26.749099999999999</v>
          </cell>
          <cell r="L2081">
            <v>0.53</v>
          </cell>
          <cell r="M2081">
            <v>92.66292</v>
          </cell>
        </row>
        <row r="2082">
          <cell r="A2082" t="str">
            <v>Fonction descente automatique du siège Réf 1792020 à rajouter</v>
          </cell>
          <cell r="B2082" t="str">
            <v>DOMS</v>
          </cell>
          <cell r="C2082">
            <v>39692</v>
          </cell>
          <cell r="D2082">
            <v>1792320</v>
          </cell>
          <cell r="F2082" t="str">
            <v>Fonction descente automatique du siège Réf 1792020 à rajouter</v>
          </cell>
          <cell r="G2082">
            <v>33.99</v>
          </cell>
          <cell r="H2082">
            <v>61.182000000000002</v>
          </cell>
          <cell r="I2082">
            <v>0.15</v>
          </cell>
          <cell r="J2082">
            <v>52.0047</v>
          </cell>
          <cell r="K2082">
            <v>18.014699999999998</v>
          </cell>
          <cell r="L2082">
            <v>0.52999999999999992</v>
          </cell>
          <cell r="M2082">
            <v>62.405639999999998</v>
          </cell>
        </row>
        <row r="2083">
          <cell r="A2083" t="str">
            <v>Fonction Cde ON/OFF pour rideau électrique Réf 1792020 à rajouter</v>
          </cell>
          <cell r="B2083" t="str">
            <v>DOMS</v>
          </cell>
          <cell r="C2083">
            <v>39692</v>
          </cell>
          <cell r="D2083">
            <v>1792420</v>
          </cell>
          <cell r="F2083" t="str">
            <v>Fonction Cde ON/OFF pour rideau électrique Réf 1792020 à rajouter</v>
          </cell>
          <cell r="G2083">
            <v>63.86</v>
          </cell>
          <cell r="H2083">
            <v>114.94800000000001</v>
          </cell>
          <cell r="I2083">
            <v>0.15</v>
          </cell>
          <cell r="J2083">
            <v>97.705800000000011</v>
          </cell>
          <cell r="K2083">
            <v>33.845800000000011</v>
          </cell>
          <cell r="L2083">
            <v>0.53000000000000014</v>
          </cell>
          <cell r="M2083">
            <v>117.24696</v>
          </cell>
        </row>
        <row r="2084">
          <cell r="A2084" t="str">
            <v>Fonction Cde des lumières en fonction des instruments utilisé Réf 1792020 à rajouter</v>
          </cell>
          <cell r="B2084" t="str">
            <v>DOMS</v>
          </cell>
          <cell r="C2084">
            <v>39692</v>
          </cell>
          <cell r="D2084">
            <v>1792520</v>
          </cell>
          <cell r="F2084" t="str">
            <v>Fonction Cde des lumières en fonction des instruments utilisé Réf 1792020 à rajouter</v>
          </cell>
          <cell r="G2084">
            <v>196.73</v>
          </cell>
          <cell r="H2084">
            <v>354.11400000000003</v>
          </cell>
          <cell r="I2084">
            <v>0.15</v>
          </cell>
          <cell r="J2084">
            <v>300.99690000000004</v>
          </cell>
          <cell r="K2084">
            <v>104.26690000000005</v>
          </cell>
          <cell r="L2084">
            <v>0.53000000000000025</v>
          </cell>
          <cell r="M2084">
            <v>361.19628000000006</v>
          </cell>
        </row>
        <row r="2085">
          <cell r="A2085" t="str">
            <v>Bouton de commande additionnel</v>
          </cell>
          <cell r="B2085" t="str">
            <v>DOMS</v>
          </cell>
          <cell r="C2085">
            <v>39692</v>
          </cell>
          <cell r="D2085">
            <v>1791920</v>
          </cell>
          <cell r="F2085" t="str">
            <v>Bouton de commande additionnel</v>
          </cell>
          <cell r="G2085">
            <v>18.54</v>
          </cell>
          <cell r="H2085">
            <v>33.372</v>
          </cell>
          <cell r="I2085">
            <v>0.15</v>
          </cell>
          <cell r="J2085">
            <v>28.366199999999999</v>
          </cell>
          <cell r="K2085">
            <v>9.8262</v>
          </cell>
          <cell r="L2085">
            <v>0.53</v>
          </cell>
          <cell r="M2085">
            <v>34.039439999999999</v>
          </cell>
        </row>
        <row r="2086">
          <cell r="A2086" t="str">
            <v>Couleur personnalisé RAL de la base et du plateau</v>
          </cell>
          <cell r="B2086" t="str">
            <v>DOMS</v>
          </cell>
          <cell r="C2086">
            <v>39692</v>
          </cell>
          <cell r="D2086">
            <v>1770020</v>
          </cell>
          <cell r="F2086" t="str">
            <v>Couleur personnalisé RAL de la base et du plateau</v>
          </cell>
          <cell r="G2086">
            <v>133.9</v>
          </cell>
          <cell r="H2086">
            <v>241.02</v>
          </cell>
          <cell r="I2086">
            <v>0.15</v>
          </cell>
          <cell r="J2086">
            <v>204.86700000000002</v>
          </cell>
          <cell r="K2086">
            <v>70.967000000000013</v>
          </cell>
          <cell r="L2086">
            <v>0.53</v>
          </cell>
          <cell r="M2086">
            <v>245.84040000000002</v>
          </cell>
        </row>
        <row r="2087">
          <cell r="A2087" t="str">
            <v>Couleur personnalisé RAL de partie instrument à main</v>
          </cell>
          <cell r="B2087" t="str">
            <v>DOMS</v>
          </cell>
          <cell r="C2087">
            <v>39692</v>
          </cell>
          <cell r="D2087">
            <v>1770320</v>
          </cell>
          <cell r="F2087" t="str">
            <v>Couleur personnalisé RAL de partie instrument à main</v>
          </cell>
          <cell r="G2087">
            <v>103</v>
          </cell>
          <cell r="H2087">
            <v>185.4</v>
          </cell>
          <cell r="I2087">
            <v>0.15</v>
          </cell>
          <cell r="J2087">
            <v>157.59</v>
          </cell>
          <cell r="K2087">
            <v>54.59</v>
          </cell>
          <cell r="L2087">
            <v>0.53</v>
          </cell>
          <cell r="M2087">
            <v>189.108</v>
          </cell>
        </row>
        <row r="2088">
          <cell r="A2088" t="str">
            <v>Couleur personnalisé RAL du bandeau sur colonne</v>
          </cell>
          <cell r="B2088" t="str">
            <v>DOMS</v>
          </cell>
          <cell r="C2088">
            <v>39692</v>
          </cell>
          <cell r="D2088">
            <v>1770120</v>
          </cell>
          <cell r="F2088" t="str">
            <v>Couleur personnalisé RAL du bandeau sur colonne</v>
          </cell>
          <cell r="G2088">
            <v>46.35</v>
          </cell>
          <cell r="H2088">
            <v>83.43</v>
          </cell>
          <cell r="I2088">
            <v>0.15</v>
          </cell>
          <cell r="J2088">
            <v>70.915500000000009</v>
          </cell>
          <cell r="K2088">
            <v>24.565500000000007</v>
          </cell>
          <cell r="L2088">
            <v>0.53000000000000014</v>
          </cell>
          <cell r="M2088">
            <v>85.098600000000005</v>
          </cell>
        </row>
        <row r="2089">
          <cell r="A2089" t="str">
            <v>Supplément pour plateau instrument - palcage Hêtre</v>
          </cell>
          <cell r="B2089" t="str">
            <v>DOMS</v>
          </cell>
          <cell r="C2089">
            <v>39692</v>
          </cell>
          <cell r="D2089">
            <v>1771120</v>
          </cell>
          <cell r="F2089" t="str">
            <v>Supplément pour plateau instrument - palcage Hêtre</v>
          </cell>
          <cell r="G2089">
            <v>103</v>
          </cell>
          <cell r="H2089">
            <v>185.4</v>
          </cell>
          <cell r="I2089">
            <v>0.15</v>
          </cell>
          <cell r="J2089">
            <v>157.59</v>
          </cell>
          <cell r="K2089">
            <v>54.59</v>
          </cell>
          <cell r="L2089">
            <v>0.53</v>
          </cell>
          <cell r="M2089">
            <v>189.108</v>
          </cell>
        </row>
        <row r="2090">
          <cell r="A2090" t="str">
            <v>Option plateau instrument à main - placage Hêtre</v>
          </cell>
          <cell r="B2090" t="str">
            <v>DOMS</v>
          </cell>
          <cell r="C2090">
            <v>39692</v>
          </cell>
          <cell r="D2090">
            <v>1772120</v>
          </cell>
          <cell r="F2090" t="str">
            <v>Option plateau instrument à main - placage Hêtre</v>
          </cell>
          <cell r="G2090">
            <v>30.9</v>
          </cell>
          <cell r="H2090">
            <v>55.62</v>
          </cell>
          <cell r="I2090">
            <v>0.15</v>
          </cell>
          <cell r="J2090">
            <v>47.277000000000001</v>
          </cell>
          <cell r="K2090">
            <v>16.377000000000002</v>
          </cell>
          <cell r="L2090">
            <v>0.53000000000000014</v>
          </cell>
          <cell r="M2090">
            <v>56.732399999999998</v>
          </cell>
        </row>
        <row r="2091">
          <cell r="A2091" t="str">
            <v>Supplément pour plateau instrument - placage Bouleau, érable, merisier, chêne</v>
          </cell>
          <cell r="B2091" t="str">
            <v>DOMS</v>
          </cell>
          <cell r="C2091">
            <v>39692</v>
          </cell>
          <cell r="D2091">
            <v>1771220</v>
          </cell>
          <cell r="F2091" t="str">
            <v>Supplément pour plateau instrument - placage Bouleau, érable, merisier, chêne</v>
          </cell>
          <cell r="G2091">
            <v>133.9</v>
          </cell>
          <cell r="H2091">
            <v>241.02</v>
          </cell>
          <cell r="I2091">
            <v>0.15</v>
          </cell>
          <cell r="J2091">
            <v>204.86700000000002</v>
          </cell>
          <cell r="K2091">
            <v>70.967000000000013</v>
          </cell>
          <cell r="L2091">
            <v>0.53</v>
          </cell>
          <cell r="M2091">
            <v>245.84040000000002</v>
          </cell>
        </row>
        <row r="2092">
          <cell r="A2092" t="str">
            <v>Option plateau instrument à main - placage Bouleau, érable, merisier, chêne</v>
          </cell>
          <cell r="B2092" t="str">
            <v>DOMS</v>
          </cell>
          <cell r="C2092">
            <v>39692</v>
          </cell>
          <cell r="D2092">
            <v>1772220</v>
          </cell>
          <cell r="F2092" t="str">
            <v>Option plateau instrument à main - placage Bouleau, érable, merisier, chêne</v>
          </cell>
          <cell r="G2092">
            <v>51.5</v>
          </cell>
          <cell r="H2092">
            <v>92.7</v>
          </cell>
          <cell r="I2092">
            <v>0.15</v>
          </cell>
          <cell r="J2092">
            <v>78.795000000000002</v>
          </cell>
          <cell r="K2092">
            <v>27.295000000000002</v>
          </cell>
          <cell r="L2092">
            <v>0.53</v>
          </cell>
          <cell r="M2092">
            <v>94.554000000000002</v>
          </cell>
        </row>
        <row r="2093">
          <cell r="A2093" t="str">
            <v>Accoudoirs fixe</v>
          </cell>
          <cell r="B2093" t="str">
            <v>DOMS</v>
          </cell>
          <cell r="C2093">
            <v>39692</v>
          </cell>
          <cell r="D2093">
            <v>1732220</v>
          </cell>
          <cell r="F2093" t="str">
            <v>Accoudoirs fixe</v>
          </cell>
          <cell r="G2093">
            <v>90.64</v>
          </cell>
          <cell r="H2093">
            <v>163.15199999999999</v>
          </cell>
          <cell r="I2093">
            <v>0.15</v>
          </cell>
          <cell r="J2093">
            <v>138.67919999999998</v>
          </cell>
          <cell r="K2093">
            <v>48.03919999999998</v>
          </cell>
          <cell r="L2093">
            <v>0.5299999999999998</v>
          </cell>
          <cell r="M2093">
            <v>166.41503999999998</v>
          </cell>
        </row>
        <row r="2094">
          <cell r="H2094">
            <v>0</v>
          </cell>
        </row>
        <row r="2095">
          <cell r="A2095" t="str">
            <v>Supplément pour plateau 2ème instrument plus large (440 mm) et 220 V - HS 810</v>
          </cell>
          <cell r="B2095" t="str">
            <v>DOMS</v>
          </cell>
          <cell r="C2095">
            <v>39692</v>
          </cell>
          <cell r="D2095">
            <v>1723320</v>
          </cell>
          <cell r="E2095" t="str">
            <v>8108-8810-03</v>
          </cell>
          <cell r="F2095" t="str">
            <v>Supplément pour plateau 2ème instrument plus large (440 mm) et 220 V - HS 810</v>
          </cell>
          <cell r="G2095">
            <v>99.75</v>
          </cell>
          <cell r="H2095">
            <v>176.13</v>
          </cell>
          <cell r="I2095">
            <v>0.15</v>
          </cell>
          <cell r="J2095">
            <v>149.7105</v>
          </cell>
          <cell r="K2095">
            <v>49.960499999999996</v>
          </cell>
          <cell r="L2095">
            <v>0.50085714285714278</v>
          </cell>
          <cell r="M2095">
            <v>179.65259999999998</v>
          </cell>
        </row>
        <row r="2096">
          <cell r="A2096" t="str">
            <v>Supplément pour plateau 1 &amp; 2 plus large (440 mm) et 220 V - HS 810</v>
          </cell>
          <cell r="B2096" t="str">
            <v>DOMS</v>
          </cell>
          <cell r="C2096">
            <v>39692</v>
          </cell>
          <cell r="D2096">
            <v>1723321</v>
          </cell>
          <cell r="E2096" t="str">
            <v>8108-8810-04</v>
          </cell>
          <cell r="F2096" t="str">
            <v>Supplément pour plateau 1 &amp; 2 plus large (440 mm) et 220 V - HS 810</v>
          </cell>
          <cell r="G2096">
            <v>110.25</v>
          </cell>
          <cell r="H2096">
            <v>194.67000000000002</v>
          </cell>
          <cell r="I2096">
            <v>0.15</v>
          </cell>
          <cell r="J2096">
            <v>165.46950000000001</v>
          </cell>
          <cell r="K2096">
            <v>55.219500000000011</v>
          </cell>
          <cell r="L2096">
            <v>0.500857142857143</v>
          </cell>
          <cell r="M2096">
            <v>198.5634</v>
          </cell>
        </row>
        <row r="2097">
          <cell r="A2097" t="str">
            <v>Support pour clavier de Visutron - HS 810</v>
          </cell>
          <cell r="B2097" t="str">
            <v>DOMS</v>
          </cell>
          <cell r="C2097">
            <v>39692</v>
          </cell>
          <cell r="D2097">
            <v>1717014</v>
          </cell>
          <cell r="E2097" t="str">
            <v>8108-8810-02</v>
          </cell>
          <cell r="F2097" t="str">
            <v>Support pour clavier de Visutron - HS 810</v>
          </cell>
          <cell r="G2097">
            <v>420</v>
          </cell>
          <cell r="H2097">
            <v>741.6</v>
          </cell>
          <cell r="I2097">
            <v>0.15</v>
          </cell>
          <cell r="J2097">
            <v>630.36</v>
          </cell>
          <cell r="K2097">
            <v>210.36</v>
          </cell>
          <cell r="L2097">
            <v>0.50085714285714289</v>
          </cell>
          <cell r="M2097">
            <v>756.43200000000002</v>
          </cell>
        </row>
        <row r="2098">
          <cell r="A2098" t="str">
            <v>Verrouillage magnetique du plateau - HS 810</v>
          </cell>
          <cell r="B2098" t="str">
            <v>DOMS</v>
          </cell>
          <cell r="C2098">
            <v>39692</v>
          </cell>
          <cell r="D2098">
            <v>1704120</v>
          </cell>
          <cell r="E2098" t="str">
            <v>8108-8810-00</v>
          </cell>
          <cell r="F2098" t="str">
            <v>Verrouillage magnetique du plateau - HS 810</v>
          </cell>
          <cell r="G2098">
            <v>147</v>
          </cell>
          <cell r="H2098">
            <v>259.56</v>
          </cell>
          <cell r="I2098">
            <v>0.15</v>
          </cell>
          <cell r="J2098">
            <v>220.626</v>
          </cell>
          <cell r="K2098">
            <v>73.626000000000005</v>
          </cell>
          <cell r="L2098">
            <v>0.50085714285714289</v>
          </cell>
          <cell r="M2098">
            <v>264.75119999999998</v>
          </cell>
        </row>
        <row r="2099">
          <cell r="H2099">
            <v>0</v>
          </cell>
        </row>
        <row r="2100">
          <cell r="A2100" t="str">
            <v>Unité Excite</v>
          </cell>
          <cell r="F2100" t="str">
            <v>Unité Excite</v>
          </cell>
          <cell r="H2100">
            <v>0</v>
          </cell>
        </row>
        <row r="2101">
          <cell r="A2101" t="str">
            <v>Unité Télécentric Excite 2 instruments à droite avec siège patient</v>
          </cell>
          <cell r="B2101" t="str">
            <v>DOMS</v>
          </cell>
          <cell r="C2101">
            <v>39520</v>
          </cell>
          <cell r="D2101">
            <v>1370120</v>
          </cell>
          <cell r="F2101" t="str">
            <v>Unité Télécentric Excite 2 instruments à droite avec siège patient</v>
          </cell>
          <cell r="G2101">
            <v>6566.25</v>
          </cell>
          <cell r="H2101">
            <v>11819.25</v>
          </cell>
          <cell r="I2101">
            <v>0.15</v>
          </cell>
          <cell r="J2101">
            <v>10046.362499999999</v>
          </cell>
          <cell r="K2101">
            <v>3480.1124999999993</v>
          </cell>
          <cell r="L2101">
            <v>0.52999999999999992</v>
          </cell>
          <cell r="M2101">
            <v>12055.634999999998</v>
          </cell>
        </row>
        <row r="2102">
          <cell r="A2102" t="str">
            <v>Unité Télécentric Excite 2 instruments à gauche avec siège patient</v>
          </cell>
          <cell r="B2102" t="str">
            <v>DOMS</v>
          </cell>
          <cell r="C2102">
            <v>39520</v>
          </cell>
          <cell r="D2102">
            <v>1330220</v>
          </cell>
          <cell r="F2102" t="str">
            <v>Unité Télécentric Excite 2 instruments à gauche avec siège patient</v>
          </cell>
          <cell r="G2102">
            <v>6566.25</v>
          </cell>
          <cell r="H2102">
            <v>11819.25</v>
          </cell>
          <cell r="I2102">
            <v>0.15</v>
          </cell>
          <cell r="J2102">
            <v>10046.362499999999</v>
          </cell>
          <cell r="K2102">
            <v>3480.1124999999993</v>
          </cell>
          <cell r="L2102">
            <v>0.52999999999999992</v>
          </cell>
          <cell r="M2102">
            <v>12055.634999999998</v>
          </cell>
        </row>
        <row r="2103">
          <cell r="A2103" t="str">
            <v>Colonne Excite</v>
          </cell>
          <cell r="B2103" t="str">
            <v>DOMS</v>
          </cell>
          <cell r="C2103">
            <v>39520</v>
          </cell>
          <cell r="D2103">
            <v>1377110</v>
          </cell>
          <cell r="F2103" t="str">
            <v>Colonne Excite</v>
          </cell>
          <cell r="G2103">
            <v>334.49250000000001</v>
          </cell>
          <cell r="H2103">
            <v>602.0865</v>
          </cell>
          <cell r="I2103">
            <v>0.15</v>
          </cell>
          <cell r="J2103">
            <v>511.77352500000001</v>
          </cell>
          <cell r="K2103">
            <v>177.281025</v>
          </cell>
          <cell r="L2103">
            <v>0.53</v>
          </cell>
          <cell r="M2103">
            <v>614.12823000000003</v>
          </cell>
        </row>
        <row r="2104">
          <cell r="A2104" t="str">
            <v>Pièce d'adaptation projecteur de test Excite (diamètre 3mm)</v>
          </cell>
          <cell r="B2104" t="str">
            <v>DOMS</v>
          </cell>
          <cell r="C2104">
            <v>39520</v>
          </cell>
          <cell r="D2104">
            <v>1377510</v>
          </cell>
          <cell r="F2104" t="str">
            <v>Pièce d'adaptation projecteur de test Excite (diamètre 3mm)</v>
          </cell>
          <cell r="G2104">
            <v>61.027500000000003</v>
          </cell>
          <cell r="H2104">
            <v>109.84950000000001</v>
          </cell>
          <cell r="I2104">
            <v>0.15</v>
          </cell>
          <cell r="J2104">
            <v>93.372075000000009</v>
          </cell>
          <cell r="K2104">
            <v>32.344575000000006</v>
          </cell>
          <cell r="L2104">
            <v>0.53</v>
          </cell>
          <cell r="M2104">
            <v>112.04649000000001</v>
          </cell>
        </row>
        <row r="2105">
          <cell r="A2105" t="str">
            <v>Bras de réfracteur manuel Excite à droite</v>
          </cell>
          <cell r="B2105" t="str">
            <v>DOMS</v>
          </cell>
          <cell r="C2105">
            <v>39520</v>
          </cell>
          <cell r="D2105">
            <v>1379114</v>
          </cell>
          <cell r="F2105" t="str">
            <v>Bras de réfracteur manuel Excite à droite</v>
          </cell>
          <cell r="G2105">
            <v>573.19500000000005</v>
          </cell>
          <cell r="H2105">
            <v>1031.7510000000002</v>
          </cell>
          <cell r="I2105">
            <v>0.15</v>
          </cell>
          <cell r="J2105">
            <v>876.9883500000002</v>
          </cell>
          <cell r="K2105">
            <v>303.79335000000015</v>
          </cell>
          <cell r="L2105">
            <v>0.53000000000000025</v>
          </cell>
          <cell r="M2105">
            <v>1052.3860200000001</v>
          </cell>
        </row>
        <row r="2106">
          <cell r="A2106" t="str">
            <v>Bras de réfracteur manuel Excite à gauche</v>
          </cell>
          <cell r="B2106" t="str">
            <v>DOMS</v>
          </cell>
          <cell r="C2106">
            <v>39520</v>
          </cell>
          <cell r="D2106">
            <v>1389114</v>
          </cell>
          <cell r="F2106" t="str">
            <v>Bras de réfracteur manuel Excite à gauche</v>
          </cell>
          <cell r="G2106">
            <v>573.19500000000005</v>
          </cell>
          <cell r="H2106">
            <v>1031.7510000000002</v>
          </cell>
          <cell r="I2106">
            <v>0.15</v>
          </cell>
          <cell r="J2106">
            <v>876.9883500000002</v>
          </cell>
          <cell r="K2106">
            <v>303.79335000000015</v>
          </cell>
          <cell r="L2106">
            <v>0.53000000000000025</v>
          </cell>
          <cell r="M2106">
            <v>1052.3860200000001</v>
          </cell>
        </row>
        <row r="2107">
          <cell r="A2107" t="str">
            <v>Bras de réfracteur électrique Excite à droite</v>
          </cell>
          <cell r="B2107" t="str">
            <v>DOMS</v>
          </cell>
          <cell r="C2107">
            <v>39520</v>
          </cell>
          <cell r="D2107">
            <v>1379614</v>
          </cell>
          <cell r="F2107" t="str">
            <v>Bras de réfracteur électrique Excite à droite</v>
          </cell>
          <cell r="G2107">
            <v>963.3075</v>
          </cell>
          <cell r="H2107">
            <v>1733.9535000000001</v>
          </cell>
          <cell r="I2107">
            <v>0.15</v>
          </cell>
          <cell r="J2107">
            <v>1473.860475</v>
          </cell>
          <cell r="K2107">
            <v>510.55297499999995</v>
          </cell>
          <cell r="L2107">
            <v>0.52999999999999992</v>
          </cell>
          <cell r="M2107">
            <v>1768.63257</v>
          </cell>
        </row>
        <row r="2108">
          <cell r="A2108" t="str">
            <v>Bras de réfracteur électrique Excite à gauche</v>
          </cell>
          <cell r="B2108" t="str">
            <v>DOMS</v>
          </cell>
          <cell r="C2108">
            <v>39520</v>
          </cell>
          <cell r="D2108">
            <v>1389614</v>
          </cell>
          <cell r="F2108" t="str">
            <v>Bras de réfracteur électrique Excite à gauche</v>
          </cell>
          <cell r="G2108">
            <v>963.3075</v>
          </cell>
          <cell r="H2108">
            <v>1733.9535000000001</v>
          </cell>
          <cell r="I2108">
            <v>0.15</v>
          </cell>
          <cell r="J2108">
            <v>1473.860475</v>
          </cell>
          <cell r="K2108">
            <v>510.55297499999995</v>
          </cell>
          <cell r="L2108">
            <v>0.52999999999999992</v>
          </cell>
          <cell r="M2108">
            <v>1768.63257</v>
          </cell>
        </row>
        <row r="2109">
          <cell r="A2109" t="str">
            <v>Inclinaison physiologique pour bras de refracteur Excite à droite</v>
          </cell>
          <cell r="B2109" t="str">
            <v>DOMS</v>
          </cell>
          <cell r="C2109">
            <v>39520</v>
          </cell>
          <cell r="D2109">
            <v>1377214</v>
          </cell>
          <cell r="F2109" t="str">
            <v>Inclinaison physiologique pour bras de refracteur Excite à droite</v>
          </cell>
          <cell r="G2109">
            <v>424.875</v>
          </cell>
          <cell r="H2109">
            <v>764.77500000000009</v>
          </cell>
          <cell r="I2109">
            <v>0.15</v>
          </cell>
          <cell r="J2109">
            <v>650.05875000000003</v>
          </cell>
          <cell r="K2109">
            <v>225.18375000000003</v>
          </cell>
          <cell r="L2109">
            <v>0.53</v>
          </cell>
          <cell r="M2109">
            <v>780.07050000000004</v>
          </cell>
        </row>
        <row r="2110">
          <cell r="A2110" t="str">
            <v>Inclinaison physiologique pour bras de refracteur Excite à droite</v>
          </cell>
          <cell r="B2110" t="str">
            <v>DOMS</v>
          </cell>
          <cell r="C2110">
            <v>39520</v>
          </cell>
          <cell r="D2110">
            <v>1387214</v>
          </cell>
          <cell r="F2110" t="str">
            <v>Inclinaison physiologique pour bras de refracteur Excite à droite</v>
          </cell>
          <cell r="G2110">
            <v>424.875</v>
          </cell>
          <cell r="H2110">
            <v>764.77500000000009</v>
          </cell>
          <cell r="I2110">
            <v>0.15</v>
          </cell>
          <cell r="J2110">
            <v>650.05875000000003</v>
          </cell>
          <cell r="K2110">
            <v>225.18375000000003</v>
          </cell>
          <cell r="L2110">
            <v>0.53</v>
          </cell>
          <cell r="M2110">
            <v>780.07050000000004</v>
          </cell>
        </row>
        <row r="2111">
          <cell r="A2111" t="str">
            <v>Energy chain for automatic phoropter (for cable run)</v>
          </cell>
          <cell r="B2111" t="str">
            <v>DOMS</v>
          </cell>
          <cell r="C2111">
            <v>39520</v>
          </cell>
          <cell r="D2111">
            <v>1300911</v>
          </cell>
          <cell r="E2111" t="str">
            <v>8108-8000-66</v>
          </cell>
          <cell r="F2111" t="str">
            <v>Energy chain for automatic phoropter (for cable run)</v>
          </cell>
          <cell r="G2111">
            <v>28.75</v>
          </cell>
          <cell r="H2111">
            <v>50.753250000000001</v>
          </cell>
          <cell r="I2111">
            <v>0.15</v>
          </cell>
          <cell r="J2111">
            <v>43.140262499999999</v>
          </cell>
          <cell r="K2111">
            <v>14.390262499999999</v>
          </cell>
          <cell r="L2111">
            <v>0.50053086956521731</v>
          </cell>
          <cell r="M2111">
            <v>51.768314999999994</v>
          </cell>
        </row>
        <row r="2112">
          <cell r="A2112" t="str">
            <v>Motorisation du plateau instrument Excite 1ère position</v>
          </cell>
          <cell r="B2112" t="str">
            <v>DOMS</v>
          </cell>
          <cell r="C2112">
            <v>39520</v>
          </cell>
          <cell r="D2112">
            <v>1390420</v>
          </cell>
          <cell r="F2112" t="str">
            <v>Motorisation du plateau instrument Excite 1ère position</v>
          </cell>
          <cell r="G2112">
            <v>432.6</v>
          </cell>
          <cell r="H2112">
            <v>778.68000000000006</v>
          </cell>
          <cell r="I2112">
            <v>0.15</v>
          </cell>
          <cell r="J2112">
            <v>661.87800000000004</v>
          </cell>
          <cell r="K2112">
            <v>229.27800000000002</v>
          </cell>
          <cell r="L2112">
            <v>0.53</v>
          </cell>
          <cell r="M2112">
            <v>794.25360000000001</v>
          </cell>
        </row>
        <row r="2113">
          <cell r="A2113" t="str">
            <v>Motorisation du plateau instrument Excite position 1 et 2</v>
          </cell>
          <cell r="B2113" t="str">
            <v>DOMS</v>
          </cell>
          <cell r="C2113">
            <v>39520</v>
          </cell>
          <cell r="D2113">
            <v>1390421</v>
          </cell>
          <cell r="F2113" t="str">
            <v>Motorisation du plateau instrument Excite position 1 et 2</v>
          </cell>
          <cell r="G2113">
            <v>965.625</v>
          </cell>
          <cell r="H2113">
            <v>1738.125</v>
          </cell>
          <cell r="I2113">
            <v>0.15</v>
          </cell>
          <cell r="J2113">
            <v>1477.40625</v>
          </cell>
          <cell r="K2113">
            <v>511.78125</v>
          </cell>
          <cell r="L2113">
            <v>0.53</v>
          </cell>
          <cell r="M2113">
            <v>1772.8875</v>
          </cell>
        </row>
        <row r="2114">
          <cell r="A2114" t="str">
            <v>Support pour 1 instrument à main Unité à droite avec contact auto</v>
          </cell>
          <cell r="B2114" t="str">
            <v>DOMS</v>
          </cell>
          <cell r="C2114">
            <v>39520</v>
          </cell>
          <cell r="D2114">
            <v>1308414</v>
          </cell>
          <cell r="F2114" t="str">
            <v>Support pour 1 instrument à main Unité à droite avec contact auto</v>
          </cell>
          <cell r="G2114">
            <v>432.6</v>
          </cell>
          <cell r="H2114">
            <v>778.68000000000006</v>
          </cell>
          <cell r="I2114">
            <v>0.15</v>
          </cell>
          <cell r="J2114">
            <v>661.87800000000004</v>
          </cell>
          <cell r="K2114">
            <v>229.27800000000002</v>
          </cell>
          <cell r="L2114">
            <v>0.53</v>
          </cell>
          <cell r="M2114">
            <v>794.25360000000001</v>
          </cell>
        </row>
        <row r="2115">
          <cell r="A2115" t="str">
            <v>Support pour 1 instrument à main Unité à gauche avec contact auto</v>
          </cell>
          <cell r="B2115" t="str">
            <v>DOMS</v>
          </cell>
          <cell r="C2115">
            <v>39520</v>
          </cell>
          <cell r="D2115">
            <v>1338414</v>
          </cell>
          <cell r="F2115" t="str">
            <v>Support pour 1 instrument à main Unité à gauche avec contact auto</v>
          </cell>
          <cell r="G2115">
            <v>432.6</v>
          </cell>
          <cell r="H2115">
            <v>778.68000000000006</v>
          </cell>
          <cell r="I2115">
            <v>0.15</v>
          </cell>
          <cell r="J2115">
            <v>661.87800000000004</v>
          </cell>
          <cell r="K2115">
            <v>229.27800000000002</v>
          </cell>
          <cell r="L2115">
            <v>0.53</v>
          </cell>
          <cell r="M2115">
            <v>794.25360000000001</v>
          </cell>
        </row>
        <row r="2116">
          <cell r="A2116" t="str">
            <v>Support aditionnel pour un 2ème instrument à main avec contact auto</v>
          </cell>
          <cell r="B2116" t="str">
            <v>DOMS</v>
          </cell>
          <cell r="C2116">
            <v>39520</v>
          </cell>
          <cell r="D2116">
            <v>1391020</v>
          </cell>
          <cell r="F2116" t="str">
            <v>Support aditionnel pour un 2ème instrument à main avec contact auto</v>
          </cell>
          <cell r="G2116">
            <v>119.7375</v>
          </cell>
          <cell r="H2116">
            <v>215.5275</v>
          </cell>
          <cell r="I2116">
            <v>0.15</v>
          </cell>
          <cell r="J2116">
            <v>183.198375</v>
          </cell>
          <cell r="K2116">
            <v>63.460875000000001</v>
          </cell>
          <cell r="L2116">
            <v>0.53</v>
          </cell>
          <cell r="M2116">
            <v>219.83804999999998</v>
          </cell>
        </row>
        <row r="2117">
          <cell r="A2117" t="str">
            <v>Support pour oph. Indirect avec contact auto</v>
          </cell>
          <cell r="B2117" t="str">
            <v>DOMS</v>
          </cell>
          <cell r="C2117">
            <v>39520</v>
          </cell>
          <cell r="D2117">
            <v>1391920</v>
          </cell>
          <cell r="F2117" t="str">
            <v>Support pour oph. Indirect avec contact auto</v>
          </cell>
          <cell r="G2117">
            <v>119.7375</v>
          </cell>
          <cell r="H2117">
            <v>215.5275</v>
          </cell>
          <cell r="I2117">
            <v>0.15</v>
          </cell>
          <cell r="J2117">
            <v>183.198375</v>
          </cell>
          <cell r="K2117">
            <v>63.460875000000001</v>
          </cell>
          <cell r="L2117">
            <v>0.53</v>
          </cell>
          <cell r="M2117">
            <v>219.83804999999998</v>
          </cell>
        </row>
        <row r="2118">
          <cell r="A2118" t="str">
            <v>Base pour adaptation chargeur Heine Existant</v>
          </cell>
          <cell r="B2118" t="str">
            <v>DOMS</v>
          </cell>
          <cell r="C2118">
            <v>39520</v>
          </cell>
          <cell r="D2118">
            <v>1308410</v>
          </cell>
          <cell r="F2118" t="str">
            <v>Base pour adaptation chargeur Heine Existant</v>
          </cell>
          <cell r="G2118">
            <v>77.25</v>
          </cell>
          <cell r="H2118">
            <v>139.05000000000001</v>
          </cell>
          <cell r="I2118">
            <v>0.15</v>
          </cell>
          <cell r="J2118">
            <v>118.19250000000001</v>
          </cell>
          <cell r="K2118">
            <v>40.94250000000001</v>
          </cell>
          <cell r="L2118">
            <v>0.53000000000000014</v>
          </cell>
          <cell r="M2118">
            <v>141.83100000000002</v>
          </cell>
        </row>
        <row r="2119">
          <cell r="A2119" t="str">
            <v>Bureau courbe Excite à droite - 1600 X 800 mm</v>
          </cell>
          <cell r="B2119" t="str">
            <v>DOMS</v>
          </cell>
          <cell r="C2119">
            <v>39520</v>
          </cell>
          <cell r="D2119">
            <v>1311310</v>
          </cell>
          <cell r="F2119" t="str">
            <v>Bureau courbe Excite à droite - 1600 X 800 mm</v>
          </cell>
          <cell r="G2119">
            <v>403.245</v>
          </cell>
          <cell r="H2119">
            <v>725.84100000000001</v>
          </cell>
          <cell r="I2119">
            <v>0.15</v>
          </cell>
          <cell r="J2119">
            <v>616.96485000000007</v>
          </cell>
          <cell r="K2119">
            <v>213.71985000000006</v>
          </cell>
          <cell r="L2119">
            <v>0.53000000000000014</v>
          </cell>
          <cell r="M2119">
            <v>740.35782000000006</v>
          </cell>
        </row>
        <row r="2120">
          <cell r="A2120" t="str">
            <v>Bureau courbe Excite à gauche - 1600 X 800 mm</v>
          </cell>
          <cell r="B2120" t="str">
            <v>DOMS</v>
          </cell>
          <cell r="C2120">
            <v>39520</v>
          </cell>
          <cell r="D2120">
            <v>1341310</v>
          </cell>
          <cell r="F2120" t="str">
            <v>Bureau courbe Excite à gauche - 1600 X 800 mm</v>
          </cell>
          <cell r="G2120">
            <v>403.245</v>
          </cell>
          <cell r="H2120">
            <v>725.84100000000001</v>
          </cell>
          <cell r="I2120">
            <v>0.15</v>
          </cell>
          <cell r="J2120">
            <v>616.96485000000007</v>
          </cell>
          <cell r="K2120">
            <v>213.71985000000006</v>
          </cell>
          <cell r="L2120">
            <v>0.53000000000000014</v>
          </cell>
          <cell r="M2120">
            <v>740.35782000000006</v>
          </cell>
        </row>
        <row r="2121">
          <cell r="A2121" t="str">
            <v>Extension pour plateau Excite 2ème instrument 480mm et 220 V</v>
          </cell>
          <cell r="B2121" t="str">
            <v>DOMS</v>
          </cell>
          <cell r="C2121">
            <v>39520</v>
          </cell>
          <cell r="D2121">
            <v>1495120</v>
          </cell>
          <cell r="E2121" t="str">
            <v>8108-8000-95</v>
          </cell>
          <cell r="F2121" t="str">
            <v>Extension pour plateau Excite 2ème instrument 480mm et 220 V</v>
          </cell>
          <cell r="G2121">
            <v>63</v>
          </cell>
          <cell r="H2121">
            <v>111.24</v>
          </cell>
          <cell r="I2121">
            <v>0.15</v>
          </cell>
          <cell r="J2121">
            <v>94.554000000000002</v>
          </cell>
          <cell r="K2121">
            <v>31.554000000000002</v>
          </cell>
          <cell r="L2121">
            <v>0.50085714285714289</v>
          </cell>
          <cell r="M2121">
            <v>113.4648</v>
          </cell>
        </row>
        <row r="2122">
          <cell r="A2122" t="str">
            <v>Container Excite à roulettes 3 tiroirs 430 mm W x 610 mm D x 660 mm H</v>
          </cell>
          <cell r="B2122" t="str">
            <v>DOMS</v>
          </cell>
          <cell r="C2122">
            <v>39520</v>
          </cell>
          <cell r="D2122">
            <v>1371914</v>
          </cell>
          <cell r="F2122" t="str">
            <v>Container Excite à roulettes 3 tiroirs 430 mm W x 610 mm D x 660 mm H</v>
          </cell>
          <cell r="G2122">
            <v>513.71249999999998</v>
          </cell>
          <cell r="H2122">
            <v>924.6825</v>
          </cell>
          <cell r="I2122">
            <v>0.15</v>
          </cell>
          <cell r="J2122">
            <v>785.98012500000004</v>
          </cell>
          <cell r="K2122">
            <v>272.26762500000007</v>
          </cell>
          <cell r="L2122">
            <v>0.53000000000000014</v>
          </cell>
          <cell r="M2122">
            <v>943.17615000000001</v>
          </cell>
        </row>
        <row r="2123">
          <cell r="A2123" t="str">
            <v>Container Excite  3 tiroirs 430 mm W x 610 mm D x 660 mm H</v>
          </cell>
          <cell r="B2123" t="str">
            <v>DOMS</v>
          </cell>
          <cell r="C2123">
            <v>39520</v>
          </cell>
          <cell r="D2123">
            <v>1372014</v>
          </cell>
          <cell r="F2123" t="str">
            <v>Container Excite  3 tiroirs 430 mm W x 610 mm D x 660 mm H</v>
          </cell>
          <cell r="G2123">
            <v>475.08749999999998</v>
          </cell>
          <cell r="H2123">
            <v>855.15750000000003</v>
          </cell>
          <cell r="I2123">
            <v>0.15</v>
          </cell>
          <cell r="J2123">
            <v>726.88387499999999</v>
          </cell>
          <cell r="K2123">
            <v>251.79637500000001</v>
          </cell>
          <cell r="L2123">
            <v>0.53</v>
          </cell>
          <cell r="M2123">
            <v>872.26064999999994</v>
          </cell>
        </row>
        <row r="2124">
          <cell r="A2124" t="str">
            <v>Meuble de rangement affaires patients Excite 410mm W x 300 mm D x 590mm H</v>
          </cell>
          <cell r="B2124" t="str">
            <v>DOMS</v>
          </cell>
          <cell r="C2124">
            <v>39520</v>
          </cell>
          <cell r="D2124">
            <v>1392920</v>
          </cell>
          <cell r="F2124" t="str">
            <v>Meuble de rangement affaires patients Excite 410mm W x 300 mm D x 590mm H</v>
          </cell>
          <cell r="G2124">
            <v>366.9375</v>
          </cell>
          <cell r="H2124">
            <v>660.48749999999995</v>
          </cell>
          <cell r="I2124">
            <v>0.15</v>
          </cell>
          <cell r="J2124">
            <v>561.41437499999995</v>
          </cell>
          <cell r="K2124">
            <v>194.47687499999995</v>
          </cell>
          <cell r="L2124">
            <v>0.52999999999999992</v>
          </cell>
          <cell r="M2124">
            <v>673.69724999999994</v>
          </cell>
        </row>
        <row r="2125">
          <cell r="A2125" t="str">
            <v>Support lunette patient intégré Excite</v>
          </cell>
          <cell r="B2125" t="str">
            <v>DOMS</v>
          </cell>
          <cell r="C2125">
            <v>39520</v>
          </cell>
          <cell r="D2125">
            <v>1395020</v>
          </cell>
          <cell r="E2125" t="str">
            <v>8108-8000-81</v>
          </cell>
          <cell r="F2125" t="str">
            <v>Support lunette patient intégré Excite</v>
          </cell>
          <cell r="G2125">
            <v>51.19</v>
          </cell>
          <cell r="H2125">
            <v>90.382499999999993</v>
          </cell>
          <cell r="I2125">
            <v>0.15</v>
          </cell>
          <cell r="J2125">
            <v>76.825125</v>
          </cell>
          <cell r="K2125">
            <v>25.635125000000002</v>
          </cell>
          <cell r="L2125">
            <v>0.50078384450087909</v>
          </cell>
          <cell r="M2125">
            <v>92.190150000000003</v>
          </cell>
        </row>
        <row r="2126">
          <cell r="A2126" t="str">
            <v>Supplément pour couleur RAL base, plateau et Colonne Excite</v>
          </cell>
          <cell r="B2126" t="str">
            <v>DOMS</v>
          </cell>
          <cell r="C2126">
            <v>39520</v>
          </cell>
          <cell r="D2126">
            <v>1390020</v>
          </cell>
          <cell r="F2126" t="str">
            <v>Supplément pour couleur RAL base, plateau et Colonne Excite</v>
          </cell>
          <cell r="G2126">
            <v>189.26249999999999</v>
          </cell>
          <cell r="H2126">
            <v>340.67250000000001</v>
          </cell>
          <cell r="I2126">
            <v>0.15</v>
          </cell>
          <cell r="J2126">
            <v>289.57162500000004</v>
          </cell>
          <cell r="K2126">
            <v>100.30912500000005</v>
          </cell>
          <cell r="L2126">
            <v>0.53000000000000025</v>
          </cell>
          <cell r="M2126">
            <v>347.48595000000006</v>
          </cell>
        </row>
        <row r="2127">
          <cell r="A2127" t="str">
            <v>Supplément pour couleur RAL Container Excite</v>
          </cell>
          <cell r="B2127" t="str">
            <v>DOMS</v>
          </cell>
          <cell r="C2127">
            <v>39520</v>
          </cell>
          <cell r="D2127">
            <v>1391520</v>
          </cell>
          <cell r="F2127" t="str">
            <v>Supplément pour couleur RAL Container Excite</v>
          </cell>
          <cell r="G2127">
            <v>57.9375</v>
          </cell>
          <cell r="H2127">
            <v>104.28749999999999</v>
          </cell>
          <cell r="I2127">
            <v>0.15</v>
          </cell>
          <cell r="J2127">
            <v>88.644374999999997</v>
          </cell>
          <cell r="K2127">
            <v>30.706874999999997</v>
          </cell>
          <cell r="L2127">
            <v>0.52999999999999992</v>
          </cell>
          <cell r="M2127">
            <v>106.37325</v>
          </cell>
        </row>
        <row r="2128">
          <cell r="A2128" t="str">
            <v>Supplément pour couleur RAL plateau de table, bureau et support instrument à main</v>
          </cell>
          <cell r="B2128" t="str">
            <v>DOMS</v>
          </cell>
          <cell r="C2128">
            <v>39520</v>
          </cell>
          <cell r="D2128">
            <v>1391420</v>
          </cell>
          <cell r="F2128" t="str">
            <v>Supplément pour couleur RAL plateau de table, bureau et support instrument à main</v>
          </cell>
          <cell r="G2128">
            <v>197.76</v>
          </cell>
          <cell r="H2128">
            <v>355.96799999999996</v>
          </cell>
          <cell r="I2128">
            <v>0.15</v>
          </cell>
          <cell r="J2128">
            <v>302.57279999999997</v>
          </cell>
          <cell r="K2128">
            <v>104.81279999999998</v>
          </cell>
          <cell r="L2128">
            <v>0.52999999999999992</v>
          </cell>
          <cell r="M2128">
            <v>363.08735999999993</v>
          </cell>
        </row>
        <row r="2129">
          <cell r="A2129" t="str">
            <v>Supplément pour couleur RAL pieds de bureau Excite</v>
          </cell>
          <cell r="B2129" t="str">
            <v>DOMS</v>
          </cell>
          <cell r="C2129">
            <v>39520</v>
          </cell>
          <cell r="D2129">
            <v>1393620</v>
          </cell>
          <cell r="F2129" t="str">
            <v>Supplément pour couleur RAL pieds de bureau Excite</v>
          </cell>
          <cell r="G2129">
            <v>65.662499999999994</v>
          </cell>
          <cell r="H2129">
            <v>118.1925</v>
          </cell>
          <cell r="I2129">
            <v>0.15</v>
          </cell>
          <cell r="J2129">
            <v>100.46362499999999</v>
          </cell>
          <cell r="K2129">
            <v>34.801124999999999</v>
          </cell>
          <cell r="L2129">
            <v>0.53</v>
          </cell>
          <cell r="M2129">
            <v>120.55634999999998</v>
          </cell>
        </row>
        <row r="2130">
          <cell r="A2130" t="str">
            <v>Supplément pour couleur RAL Meuble de rangement Excite</v>
          </cell>
          <cell r="B2130" t="str">
            <v>DOMS</v>
          </cell>
          <cell r="C2130">
            <v>39520</v>
          </cell>
          <cell r="D2130">
            <v>1393520</v>
          </cell>
          <cell r="F2130" t="str">
            <v>Supplément pour couleur RAL Meuble de rangement Excite</v>
          </cell>
          <cell r="G2130">
            <v>42.487499999999997</v>
          </cell>
          <cell r="H2130">
            <v>76.477499999999992</v>
          </cell>
          <cell r="I2130">
            <v>0.15</v>
          </cell>
          <cell r="J2130">
            <v>65.005874999999989</v>
          </cell>
          <cell r="K2130">
            <v>22.518374999999992</v>
          </cell>
          <cell r="L2130">
            <v>0.5299999999999998</v>
          </cell>
          <cell r="M2130">
            <v>78.007049999999978</v>
          </cell>
        </row>
        <row r="2131">
          <cell r="A2131" t="str">
            <v>Supplément pour placage bois plateau instrument Excite ( Erable, bouleau, chène ou cerisier )</v>
          </cell>
          <cell r="B2131" t="str">
            <v>DOMS</v>
          </cell>
          <cell r="C2131">
            <v>39520</v>
          </cell>
          <cell r="D2131">
            <v>1390820</v>
          </cell>
          <cell r="F2131" t="str">
            <v>Supplément pour placage bois plateau instrument Excite ( Erable, bouleau, chène ou cerisier )</v>
          </cell>
          <cell r="G2131">
            <v>247.2</v>
          </cell>
          <cell r="H2131">
            <v>444.96</v>
          </cell>
          <cell r="I2131">
            <v>0.15</v>
          </cell>
          <cell r="J2131">
            <v>378.21600000000001</v>
          </cell>
          <cell r="K2131">
            <v>131.01600000000002</v>
          </cell>
          <cell r="L2131">
            <v>0.53000000000000014</v>
          </cell>
          <cell r="M2131">
            <v>453.85919999999999</v>
          </cell>
        </row>
        <row r="2132">
          <cell r="A2132" t="str">
            <v>Supplément pour placage bois plateau instrument Excite - Hêtre</v>
          </cell>
          <cell r="B2132" t="str">
            <v>DOMS</v>
          </cell>
          <cell r="C2132">
            <v>39520</v>
          </cell>
          <cell r="D2132">
            <v>1391620</v>
          </cell>
          <cell r="F2132" t="str">
            <v>Supplément pour placage bois plateau instrument Excite - Hêtre</v>
          </cell>
          <cell r="G2132">
            <v>115.875</v>
          </cell>
          <cell r="H2132">
            <v>208.57499999999999</v>
          </cell>
          <cell r="I2132">
            <v>0.15</v>
          </cell>
          <cell r="J2132">
            <v>177.28874999999999</v>
          </cell>
          <cell r="K2132">
            <v>61.413749999999993</v>
          </cell>
          <cell r="L2132">
            <v>0.52999999999999992</v>
          </cell>
          <cell r="M2132">
            <v>212.7465</v>
          </cell>
        </row>
        <row r="2133">
          <cell r="A2133" t="str">
            <v>Supplément pour placage bois du bureau Excite ( Erable, bouleau, chène ou cerisier )</v>
          </cell>
          <cell r="B2133" t="str">
            <v>DOMS</v>
          </cell>
          <cell r="C2133">
            <v>39520</v>
          </cell>
          <cell r="D2133">
            <v>1393120</v>
          </cell>
          <cell r="F2133" t="str">
            <v>Supplément pour placage bois du bureau Excite ( Erable, bouleau, chène ou cerisier )</v>
          </cell>
          <cell r="G2133">
            <v>328.3125</v>
          </cell>
          <cell r="H2133">
            <v>590.96250000000009</v>
          </cell>
          <cell r="I2133">
            <v>0.15</v>
          </cell>
          <cell r="J2133">
            <v>502.31812500000007</v>
          </cell>
          <cell r="K2133">
            <v>174.00562500000007</v>
          </cell>
          <cell r="L2133">
            <v>0.53000000000000025</v>
          </cell>
          <cell r="M2133">
            <v>602.7817500000001</v>
          </cell>
        </row>
        <row r="2134">
          <cell r="A2134" t="str">
            <v>Supplément pour placage bois du bureau Excite - Hêtre</v>
          </cell>
          <cell r="B2134" t="str">
            <v>DOMS</v>
          </cell>
          <cell r="C2134">
            <v>39520</v>
          </cell>
          <cell r="D2134">
            <v>1393220</v>
          </cell>
          <cell r="F2134" t="str">
            <v>Supplément pour placage bois du bureau Excite - Hêtre</v>
          </cell>
          <cell r="G2134">
            <v>162.22499999999999</v>
          </cell>
          <cell r="H2134">
            <v>292.005</v>
          </cell>
          <cell r="I2134">
            <v>0.15</v>
          </cell>
          <cell r="J2134">
            <v>248.20425</v>
          </cell>
          <cell r="K2134">
            <v>85.979250000000008</v>
          </cell>
          <cell r="L2134">
            <v>0.53</v>
          </cell>
          <cell r="M2134">
            <v>297.8451</v>
          </cell>
        </row>
        <row r="2135">
          <cell r="A2135" t="str">
            <v>Supplément pour placage bois de la face avant du container Excite - Hêtre</v>
          </cell>
          <cell r="B2135" t="str">
            <v>DOMS</v>
          </cell>
          <cell r="C2135">
            <v>39520</v>
          </cell>
          <cell r="D2135">
            <v>1391720</v>
          </cell>
          <cell r="F2135" t="str">
            <v>Supplément pour placage bois de la face avant du container Excite - Hêtre</v>
          </cell>
          <cell r="G2135">
            <v>61.027500000000003</v>
          </cell>
          <cell r="H2135">
            <v>109.84950000000001</v>
          </cell>
          <cell r="I2135">
            <v>0.15</v>
          </cell>
          <cell r="J2135">
            <v>93.372075000000009</v>
          </cell>
          <cell r="K2135">
            <v>32.344575000000006</v>
          </cell>
          <cell r="L2135">
            <v>0.53</v>
          </cell>
          <cell r="M2135">
            <v>112.04649000000001</v>
          </cell>
        </row>
        <row r="2136">
          <cell r="A2136" t="str">
            <v>Supplément pour placage bois de la face avant du container Excite ( Erable, bouleau, chène ou cerisier )</v>
          </cell>
          <cell r="B2136" t="str">
            <v>DOMS</v>
          </cell>
          <cell r="C2136">
            <v>39520</v>
          </cell>
          <cell r="D2136">
            <v>1391820</v>
          </cell>
          <cell r="F2136" t="str">
            <v>Supplément pour placage bois de la face avant du container Excite ( Erable, bouleau, chène ou cerisier )</v>
          </cell>
          <cell r="G2136">
            <v>84.974999999999994</v>
          </cell>
          <cell r="H2136">
            <v>152.95499999999998</v>
          </cell>
          <cell r="I2136">
            <v>0.15</v>
          </cell>
          <cell r="J2136">
            <v>130.01174999999998</v>
          </cell>
          <cell r="K2136">
            <v>45.036749999999984</v>
          </cell>
          <cell r="L2136">
            <v>0.5299999999999998</v>
          </cell>
          <cell r="M2136">
            <v>156.01409999999996</v>
          </cell>
        </row>
        <row r="2137">
          <cell r="A2137" t="str">
            <v>Supplément pour placage bois du meuble de rangement Excite - Hêtre</v>
          </cell>
          <cell r="B2137" t="str">
            <v>DOMS</v>
          </cell>
          <cell r="C2137">
            <v>39520</v>
          </cell>
          <cell r="D2137">
            <v>1393320</v>
          </cell>
          <cell r="F2137" t="str">
            <v>Supplément pour placage bois du meuble de rangement Excite - Hêtre</v>
          </cell>
          <cell r="G2137">
            <v>30.9</v>
          </cell>
          <cell r="H2137">
            <v>55.62</v>
          </cell>
          <cell r="I2137">
            <v>0.15</v>
          </cell>
          <cell r="J2137">
            <v>47.277000000000001</v>
          </cell>
          <cell r="K2137">
            <v>16.377000000000002</v>
          </cell>
          <cell r="L2137">
            <v>0.53000000000000014</v>
          </cell>
          <cell r="M2137">
            <v>56.732399999999998</v>
          </cell>
        </row>
        <row r="2138">
          <cell r="A2138" t="str">
            <v>Supplément pour placage bois du meuble de rangement Excite  ( Erable, bouleau, chène ou cerisier )</v>
          </cell>
          <cell r="B2138" t="str">
            <v>DOMS</v>
          </cell>
          <cell r="C2138">
            <v>39520</v>
          </cell>
          <cell r="D2138">
            <v>1393420</v>
          </cell>
          <cell r="F2138" t="str">
            <v>Supplément pour placage bois du meuble de rangement Excite  ( Erable, bouleau, chène ou cerisier )</v>
          </cell>
          <cell r="G2138">
            <v>50.212499999999999</v>
          </cell>
          <cell r="H2138">
            <v>90.382499999999993</v>
          </cell>
          <cell r="I2138">
            <v>0.15</v>
          </cell>
          <cell r="J2138">
            <v>76.825125</v>
          </cell>
          <cell r="K2138">
            <v>26.612625000000001</v>
          </cell>
          <cell r="L2138">
            <v>0.53</v>
          </cell>
          <cell r="M2138">
            <v>92.190150000000003</v>
          </cell>
        </row>
        <row r="2139">
          <cell r="A2139" t="str">
            <v>Adaptateur pour réfracteur Huvitz (Excite)</v>
          </cell>
          <cell r="B2139" t="str">
            <v>DOMS</v>
          </cell>
          <cell r="C2139">
            <v>39520</v>
          </cell>
          <cell r="D2139" t="str">
            <v>0135614</v>
          </cell>
          <cell r="F2139" t="str">
            <v>Adaptateur pour réfracteur Huvitz (Excite)</v>
          </cell>
          <cell r="G2139">
            <v>39.397500000000001</v>
          </cell>
          <cell r="H2139">
            <v>70.915500000000009</v>
          </cell>
          <cell r="I2139">
            <v>0.15</v>
          </cell>
          <cell r="J2139">
            <v>60.278175000000005</v>
          </cell>
          <cell r="K2139">
            <v>20.880675000000004</v>
          </cell>
          <cell r="L2139">
            <v>0.53</v>
          </cell>
          <cell r="M2139">
            <v>72.33381</v>
          </cell>
        </row>
        <row r="2140">
          <cell r="A2140" t="str">
            <v>Adaptateur pour réfracteur Topcon (Excite)</v>
          </cell>
          <cell r="B2140" t="str">
            <v>DOMS</v>
          </cell>
          <cell r="C2140">
            <v>39520</v>
          </cell>
          <cell r="D2140" t="str">
            <v>0135714</v>
          </cell>
          <cell r="F2140" t="str">
            <v>Adaptateur pour réfracteur Topcon (Excite)</v>
          </cell>
          <cell r="G2140">
            <v>39.397500000000001</v>
          </cell>
          <cell r="H2140">
            <v>70.915500000000009</v>
          </cell>
          <cell r="I2140">
            <v>0.15</v>
          </cell>
          <cell r="J2140">
            <v>60.278175000000005</v>
          </cell>
          <cell r="K2140">
            <v>20.880675000000004</v>
          </cell>
          <cell r="L2140">
            <v>0.53</v>
          </cell>
          <cell r="M2140">
            <v>72.33381</v>
          </cell>
        </row>
        <row r="2141">
          <cell r="A2141" t="str">
            <v>Adaptateur Lampe à fente Zeiss SL 10,20,30,…. (Excite)</v>
          </cell>
          <cell r="B2141" t="str">
            <v>DOMS</v>
          </cell>
          <cell r="C2141">
            <v>41689</v>
          </cell>
          <cell r="D2141" t="str">
            <v>0181020</v>
          </cell>
          <cell r="F2141" t="str">
            <v>Adaptateur Lampe à fente Zeiss SL 10,20,30,…. (Excite)</v>
          </cell>
          <cell r="G2141">
            <v>77.25</v>
          </cell>
          <cell r="H2141">
            <v>139.05000000000001</v>
          </cell>
          <cell r="I2141">
            <v>0.15</v>
          </cell>
          <cell r="J2141">
            <v>118.19250000000001</v>
          </cell>
          <cell r="K2141">
            <v>40.94250000000001</v>
          </cell>
          <cell r="L2141">
            <v>0.53000000000000014</v>
          </cell>
          <cell r="M2141">
            <v>141.83100000000002</v>
          </cell>
        </row>
        <row r="2142">
          <cell r="A2142" t="str">
            <v>Adaptateur Lampe à fente CSO,…. (Excite)</v>
          </cell>
          <cell r="B2142" t="str">
            <v>DOMS</v>
          </cell>
          <cell r="C2142">
            <v>41689</v>
          </cell>
          <cell r="D2142" t="str">
            <v>0170110</v>
          </cell>
          <cell r="F2142" t="str">
            <v>Adaptateur Lampe à fente CSO,…. (Excite)</v>
          </cell>
          <cell r="G2142">
            <v>35.14875</v>
          </cell>
          <cell r="H2142">
            <v>63.267749999999999</v>
          </cell>
          <cell r="I2142">
            <v>0.15</v>
          </cell>
          <cell r="J2142">
            <v>53.777587499999996</v>
          </cell>
          <cell r="K2142">
            <v>18.628837499999996</v>
          </cell>
          <cell r="L2142">
            <v>0.52999999999999992</v>
          </cell>
          <cell r="M2142">
            <v>64.533104999999992</v>
          </cell>
        </row>
        <row r="2143">
          <cell r="A2143" t="str">
            <v>Adaptateur Lampe à fente CSO 990,…. (Excite)</v>
          </cell>
          <cell r="B2143" t="str">
            <v>DOMS</v>
          </cell>
          <cell r="C2143">
            <v>41689</v>
          </cell>
          <cell r="D2143" t="str">
            <v>0185210</v>
          </cell>
          <cell r="F2143" t="str">
            <v>Adaptateur Lampe à fente CSO 990,…. (Excite)</v>
          </cell>
          <cell r="G2143">
            <v>77.25</v>
          </cell>
          <cell r="H2143">
            <v>139.05000000000001</v>
          </cell>
          <cell r="I2143">
            <v>0.15</v>
          </cell>
          <cell r="J2143">
            <v>118.19250000000001</v>
          </cell>
          <cell r="K2143">
            <v>40.94250000000001</v>
          </cell>
          <cell r="L2143">
            <v>0.53000000000000014</v>
          </cell>
          <cell r="M2143">
            <v>141.83100000000002</v>
          </cell>
        </row>
        <row r="2144">
          <cell r="A2144" t="str">
            <v>Adaptateur Lampe à fente Topcon,…. (Excite)</v>
          </cell>
          <cell r="B2144" t="str">
            <v>DOMS</v>
          </cell>
          <cell r="C2144">
            <v>41689</v>
          </cell>
          <cell r="D2144" t="str">
            <v>0185510</v>
          </cell>
          <cell r="F2144" t="str">
            <v>Adaptateur Lampe à fente Topcon,…. (Excite)</v>
          </cell>
          <cell r="G2144">
            <v>77.25</v>
          </cell>
          <cell r="H2144">
            <v>139.05000000000001</v>
          </cell>
          <cell r="I2144">
            <v>0.15</v>
          </cell>
          <cell r="J2144">
            <v>118.19250000000001</v>
          </cell>
          <cell r="K2144">
            <v>40.94250000000001</v>
          </cell>
          <cell r="L2144">
            <v>0.53000000000000014</v>
          </cell>
          <cell r="M2144">
            <v>141.83100000000002</v>
          </cell>
        </row>
        <row r="2145">
          <cell r="A2145" t="str">
            <v>Adaptateur Lampe à fente Magnon,…. (Excite)</v>
          </cell>
          <cell r="B2145" t="str">
            <v>DOMS</v>
          </cell>
          <cell r="C2145">
            <v>41689</v>
          </cell>
          <cell r="D2145" t="str">
            <v>0185710</v>
          </cell>
          <cell r="F2145" t="str">
            <v>Adaptateur Lampe à fente Magnon,…. (Excite)</v>
          </cell>
          <cell r="G2145">
            <v>77.25</v>
          </cell>
          <cell r="H2145">
            <v>139.05000000000001</v>
          </cell>
          <cell r="I2145">
            <v>0.15</v>
          </cell>
          <cell r="J2145">
            <v>118.19250000000001</v>
          </cell>
          <cell r="K2145">
            <v>40.94250000000001</v>
          </cell>
          <cell r="L2145">
            <v>0.53000000000000014</v>
          </cell>
          <cell r="M2145">
            <v>141.83100000000002</v>
          </cell>
        </row>
        <row r="2146">
          <cell r="A2146" t="str">
            <v>Adaptateur Lampe à fente Takagi SM70,…. (Excite)</v>
          </cell>
          <cell r="B2146" t="str">
            <v>DOMS</v>
          </cell>
          <cell r="C2146">
            <v>41689</v>
          </cell>
          <cell r="D2146" t="str">
            <v>0185610</v>
          </cell>
          <cell r="F2146" t="str">
            <v>Adaptateur Lampe à fente Takagi SM70,…. (Excite)</v>
          </cell>
          <cell r="G2146">
            <v>77.25</v>
          </cell>
          <cell r="H2146">
            <v>139.05000000000001</v>
          </cell>
          <cell r="I2146">
            <v>0.15</v>
          </cell>
          <cell r="J2146">
            <v>118.19250000000001</v>
          </cell>
          <cell r="K2146">
            <v>40.94250000000001</v>
          </cell>
          <cell r="L2146">
            <v>0.53000000000000014</v>
          </cell>
          <cell r="M2146">
            <v>141.83100000000002</v>
          </cell>
        </row>
        <row r="2147">
          <cell r="A2147" t="str">
            <v>Adaptateur Lampe à fente Shin Nippon SL 101/102,…. (Excite)</v>
          </cell>
          <cell r="B2147" t="str">
            <v>DOMS</v>
          </cell>
          <cell r="C2147">
            <v>41689</v>
          </cell>
          <cell r="D2147" t="str">
            <v>0184610</v>
          </cell>
          <cell r="F2147" t="str">
            <v>Adaptateur Lampe à fente Shin Nippon SL 101/102,…. (Excite)</v>
          </cell>
          <cell r="G2147">
            <v>77.25</v>
          </cell>
          <cell r="H2147">
            <v>139.05000000000001</v>
          </cell>
          <cell r="I2147">
            <v>0.15</v>
          </cell>
          <cell r="J2147">
            <v>118.19250000000001</v>
          </cell>
          <cell r="K2147">
            <v>40.94250000000001</v>
          </cell>
          <cell r="L2147">
            <v>0.53000000000000014</v>
          </cell>
          <cell r="M2147">
            <v>141.83100000000002</v>
          </cell>
        </row>
        <row r="2148">
          <cell r="A2148" t="str">
            <v>Pédale de commande de siège Excite 4 fonctions</v>
          </cell>
          <cell r="B2148" t="str">
            <v>DOMS</v>
          </cell>
          <cell r="C2148">
            <v>41689</v>
          </cell>
          <cell r="D2148">
            <v>3195210</v>
          </cell>
          <cell r="F2148" t="str">
            <v>Pédale de commande de siège Excite 4 fonctions</v>
          </cell>
          <cell r="G2148">
            <v>99.652500000000003</v>
          </cell>
          <cell r="H2148">
            <v>179.37450000000001</v>
          </cell>
          <cell r="I2148">
            <v>0.15</v>
          </cell>
          <cell r="J2148">
            <v>152.46832500000002</v>
          </cell>
          <cell r="K2148">
            <v>52.815825000000018</v>
          </cell>
          <cell r="L2148">
            <v>0.53000000000000014</v>
          </cell>
          <cell r="M2148">
            <v>182.96199000000001</v>
          </cell>
        </row>
        <row r="2149">
          <cell r="A2149" t="str">
            <v>Supplément pour élévation de la table et système de rotation du siège patient Excite - 720-920mm - type chair lift</v>
          </cell>
          <cell r="B2149" t="str">
            <v>DOMS</v>
          </cell>
          <cell r="C2149">
            <v>39520</v>
          </cell>
          <cell r="D2149">
            <v>1380020</v>
          </cell>
          <cell r="F2149" t="str">
            <v>Supplément pour élévation de la table et système de rotation du siège patient Excite - 720-920mm - type chair lift</v>
          </cell>
          <cell r="G2149">
            <v>3830.0549999999998</v>
          </cell>
          <cell r="H2149">
            <v>6894.0990000000002</v>
          </cell>
          <cell r="I2149">
            <v>0.15</v>
          </cell>
          <cell r="J2149">
            <v>5859.9841500000002</v>
          </cell>
          <cell r="K2149">
            <v>2029.9291500000004</v>
          </cell>
          <cell r="L2149">
            <v>0.53000000000000014</v>
          </cell>
          <cell r="M2149">
            <v>7031.9809800000003</v>
          </cell>
        </row>
        <row r="2150">
          <cell r="A2150" t="str">
            <v>Supplément pour élévation de la table et système de rotation du siège patient Excite -  720-920mm - Type chair shifting</v>
          </cell>
          <cell r="B2150" t="str">
            <v>DOMS</v>
          </cell>
          <cell r="C2150">
            <v>39520</v>
          </cell>
          <cell r="D2150">
            <v>1380021</v>
          </cell>
          <cell r="F2150" t="str">
            <v>Supplément pour élévation de la table et système de rotation du siège patient Excite -  720-920mm - Type chair shifting</v>
          </cell>
          <cell r="G2150">
            <v>3822.33</v>
          </cell>
          <cell r="H2150">
            <v>6880.1939999999995</v>
          </cell>
          <cell r="I2150">
            <v>0.15</v>
          </cell>
          <cell r="J2150">
            <v>5848.1648999999998</v>
          </cell>
          <cell r="K2150">
            <v>2025.8348999999998</v>
          </cell>
          <cell r="L2150">
            <v>0.52999999999999992</v>
          </cell>
          <cell r="M2150">
            <v>7017.7978799999992</v>
          </cell>
        </row>
        <row r="2151">
          <cell r="H2151">
            <v>0</v>
          </cell>
        </row>
        <row r="2152">
          <cell r="A2152" t="str">
            <v>Precision Vision - USA</v>
          </cell>
          <cell r="F2152" t="str">
            <v>Precision Vision - USA</v>
          </cell>
          <cell r="H2152">
            <v>0</v>
          </cell>
        </row>
        <row r="2153">
          <cell r="A2153" t="str">
            <v>Echelle ETDRS Vision de Loin - 4 mètres</v>
          </cell>
          <cell r="B2153" t="str">
            <v>PRECISION VISION</v>
          </cell>
          <cell r="C2153">
            <v>38226</v>
          </cell>
          <cell r="D2153" t="str">
            <v>NC</v>
          </cell>
          <cell r="F2153" t="str">
            <v>Echelle ETDRS Vision de Loin - 4 mètres</v>
          </cell>
          <cell r="G2153">
            <v>56.727272727272727</v>
          </cell>
          <cell r="H2153">
            <v>96.436363636363637</v>
          </cell>
          <cell r="I2153">
            <v>0.15</v>
          </cell>
          <cell r="J2153">
            <v>81.970909090909089</v>
          </cell>
          <cell r="K2153">
            <v>25.243636363636362</v>
          </cell>
          <cell r="L2153">
            <v>0.44500000000000001</v>
          </cell>
          <cell r="M2153">
            <v>98.36509090909091</v>
          </cell>
        </row>
        <row r="2154">
          <cell r="A2154" t="str">
            <v>Echelle ETDRS Vision de près</v>
          </cell>
          <cell r="B2154" t="str">
            <v>PRECISION VISION</v>
          </cell>
          <cell r="C2154">
            <v>38226</v>
          </cell>
          <cell r="D2154" t="str">
            <v>ETDRS</v>
          </cell>
          <cell r="E2154" t="str">
            <v>8604-0000-17</v>
          </cell>
          <cell r="F2154" t="str">
            <v>Echelle ETDRS Vision de près</v>
          </cell>
          <cell r="G2154">
            <v>36.15</v>
          </cell>
          <cell r="H2154">
            <v>40.18181818181818</v>
          </cell>
          <cell r="I2154">
            <v>0.15</v>
          </cell>
          <cell r="J2154">
            <v>34.154545454545456</v>
          </cell>
          <cell r="K2154">
            <v>-1.9954545454545425</v>
          </cell>
          <cell r="L2154">
            <v>-5.5199295863196197E-2</v>
          </cell>
          <cell r="M2154">
            <v>40.985454545454544</v>
          </cell>
        </row>
        <row r="2155">
          <cell r="A2155" t="str">
            <v>Echelle ETDRS Vision de Loin - Ecran lumineux</v>
          </cell>
          <cell r="B2155" t="str">
            <v>PRECISION VISION</v>
          </cell>
          <cell r="C2155">
            <v>38226</v>
          </cell>
          <cell r="D2155" t="str">
            <v>NC</v>
          </cell>
          <cell r="F2155" t="str">
            <v>Echelle ETDRS Vision de Loin - Ecran lumineux</v>
          </cell>
          <cell r="G2155">
            <v>278.90909090909093</v>
          </cell>
          <cell r="H2155">
            <v>474.14545454545458</v>
          </cell>
          <cell r="I2155">
            <v>0.15</v>
          </cell>
          <cell r="J2155">
            <v>403.0236363636364</v>
          </cell>
          <cell r="K2155">
            <v>124.11454545454546</v>
          </cell>
          <cell r="L2155">
            <v>0.44500000000000001</v>
          </cell>
          <cell r="M2155">
            <v>483.62836363636364</v>
          </cell>
        </row>
        <row r="2156">
          <cell r="H2156">
            <v>0</v>
          </cell>
        </row>
        <row r="2157">
          <cell r="A2157" t="str">
            <v>Good-Lite - USA</v>
          </cell>
          <cell r="F2157" t="str">
            <v>Good-Lite - USA</v>
          </cell>
          <cell r="H2157">
            <v>0</v>
          </cell>
        </row>
        <row r="2158">
          <cell r="A2158" t="str">
            <v>Echelle acuité pliante 10 lignes - Lea Symbols - Good-Lite</v>
          </cell>
          <cell r="B2158" t="str">
            <v>GOOD LITE</v>
          </cell>
          <cell r="C2158">
            <v>41366</v>
          </cell>
          <cell r="D2158">
            <v>250200</v>
          </cell>
          <cell r="E2158" t="str">
            <v>8604-0000-01</v>
          </cell>
          <cell r="F2158" t="str">
            <v>Echelle acuité pliante 10 lignes - Lea Symbols - Good-Lite</v>
          </cell>
          <cell r="G2158">
            <v>40.07</v>
          </cell>
          <cell r="H2158">
            <v>66.3</v>
          </cell>
          <cell r="I2158">
            <v>0.15</v>
          </cell>
          <cell r="J2158">
            <v>56.354999999999997</v>
          </cell>
          <cell r="K2158">
            <v>16.284999999999997</v>
          </cell>
          <cell r="L2158">
            <v>0.40641377589218858</v>
          </cell>
          <cell r="M2158">
            <v>67.625999999999991</v>
          </cell>
        </row>
        <row r="2159">
          <cell r="A2159" t="str">
            <v>Echelle acuité pliante vision de près - Lea Symbols - Good-Lite</v>
          </cell>
          <cell r="B2159" t="str">
            <v>GOOD LITE</v>
          </cell>
          <cell r="C2159">
            <v>41366</v>
          </cell>
          <cell r="D2159">
            <v>250800</v>
          </cell>
          <cell r="E2159" t="str">
            <v>8604-0000-03</v>
          </cell>
          <cell r="F2159" t="str">
            <v>Echelle acuité pliante vision de près - Lea Symbols - Good-Lite</v>
          </cell>
          <cell r="G2159">
            <v>21.86</v>
          </cell>
          <cell r="H2159">
            <v>36.163636363636357</v>
          </cell>
          <cell r="I2159">
            <v>0.15</v>
          </cell>
          <cell r="J2159">
            <v>30.739090909090905</v>
          </cell>
          <cell r="K2159">
            <v>8.8790909090909054</v>
          </cell>
          <cell r="L2159">
            <v>0.40617982200781821</v>
          </cell>
          <cell r="M2159">
            <v>36.886909090909086</v>
          </cell>
        </row>
        <row r="2160">
          <cell r="A2160" t="str">
            <v>Jeu de carte - Lea Symbols - Good-Lite</v>
          </cell>
          <cell r="B2160" t="str">
            <v>GOOD LITE</v>
          </cell>
          <cell r="C2160">
            <v>41366</v>
          </cell>
          <cell r="D2160">
            <v>252500</v>
          </cell>
          <cell r="E2160" t="str">
            <v>8604-0000-04</v>
          </cell>
          <cell r="F2160" t="str">
            <v>Jeu de carte - Lea Symbols - Good-Lite</v>
          </cell>
          <cell r="G2160">
            <v>21.86</v>
          </cell>
          <cell r="H2160">
            <v>36.163636363636357</v>
          </cell>
          <cell r="I2160">
            <v>0.15</v>
          </cell>
          <cell r="J2160">
            <v>30.739090909090905</v>
          </cell>
          <cell r="K2160">
            <v>8.8790909090909054</v>
          </cell>
          <cell r="L2160">
            <v>0.40617982200781821</v>
          </cell>
          <cell r="M2160">
            <v>36.886909090909086</v>
          </cell>
        </row>
        <row r="2161">
          <cell r="A2161" t="str">
            <v>Test de sensibilité au contraste de Heidi - Good-Lite</v>
          </cell>
          <cell r="B2161" t="str">
            <v>GOOD LITE</v>
          </cell>
          <cell r="C2161">
            <v>41366</v>
          </cell>
          <cell r="D2161">
            <v>253500</v>
          </cell>
          <cell r="E2161" t="str">
            <v>8604-0000-07</v>
          </cell>
          <cell r="F2161" t="str">
            <v>Test de sensibilité au contraste de Heidi - Good-Lite</v>
          </cell>
          <cell r="G2161">
            <v>69.22</v>
          </cell>
          <cell r="H2161">
            <v>114.5181818181818</v>
          </cell>
          <cell r="I2161">
            <v>0.15</v>
          </cell>
          <cell r="J2161">
            <v>97.340454545454534</v>
          </cell>
          <cell r="K2161">
            <v>28.120454545454535</v>
          </cell>
          <cell r="L2161">
            <v>0.4062475374957315</v>
          </cell>
          <cell r="M2161">
            <v>116.80854545454544</v>
          </cell>
        </row>
        <row r="2162">
          <cell r="A2162" t="str">
            <v>Echelle lumineuse à Diode ETDRS sur Pied avec jeu de 3 Tests</v>
          </cell>
          <cell r="B2162" t="str">
            <v>GOOD LITE</v>
          </cell>
          <cell r="C2162">
            <v>41366</v>
          </cell>
          <cell r="D2162">
            <v>500600</v>
          </cell>
          <cell r="E2162" t="str">
            <v>8604-0000-13</v>
          </cell>
          <cell r="F2162" t="str">
            <v>Echelle lumineuse à Diode ETDRS sur Pied avec jeu de 3 Tests</v>
          </cell>
          <cell r="G2162">
            <v>1967.21</v>
          </cell>
          <cell r="H2162">
            <v>3254.7272727272725</v>
          </cell>
          <cell r="I2162">
            <v>0.15</v>
          </cell>
          <cell r="J2162">
            <v>2766.5181818181818</v>
          </cell>
          <cell r="K2162">
            <v>799.30818181818177</v>
          </cell>
          <cell r="L2162">
            <v>0.40631563575733232</v>
          </cell>
          <cell r="M2162">
            <v>3319.8218181818179</v>
          </cell>
        </row>
        <row r="2163">
          <cell r="A2163" t="str">
            <v>Echelle ETDRS à 4 m - contraste 5%</v>
          </cell>
          <cell r="B2163" t="str">
            <v>GOOD LITE</v>
          </cell>
          <cell r="C2163">
            <v>41681</v>
          </cell>
          <cell r="D2163">
            <v>500020</v>
          </cell>
          <cell r="E2163" t="str">
            <v>8604-0000-12</v>
          </cell>
          <cell r="F2163" t="str">
            <v>Echelle ETDRS à 4 m - contraste 5%</v>
          </cell>
          <cell r="G2163">
            <v>69.22</v>
          </cell>
          <cell r="H2163">
            <v>114.5181818181818</v>
          </cell>
          <cell r="I2163">
            <v>0.15</v>
          </cell>
          <cell r="J2163">
            <v>97.340454545454534</v>
          </cell>
          <cell r="K2163">
            <v>28.120454545454535</v>
          </cell>
          <cell r="L2163">
            <v>0.4062475374957315</v>
          </cell>
          <cell r="M2163">
            <v>116.80854545454544</v>
          </cell>
        </row>
        <row r="2164">
          <cell r="H2164">
            <v>0</v>
          </cell>
        </row>
        <row r="2165">
          <cell r="A2165" t="str">
            <v>REICHERT</v>
          </cell>
          <cell r="F2165" t="str">
            <v>REICHERT</v>
          </cell>
          <cell r="H2165">
            <v>0</v>
          </cell>
        </row>
        <row r="2166">
          <cell r="A2166" t="str">
            <v xml:space="preserve">Ecran LCD 24'' Clear Chart-3P (Polarized) </v>
          </cell>
          <cell r="B2166" t="str">
            <v>REICHERT</v>
          </cell>
          <cell r="C2166">
            <v>41767</v>
          </cell>
          <cell r="D2166" t="str">
            <v>13780AG</v>
          </cell>
          <cell r="E2166" t="str">
            <v>8222-0024-00</v>
          </cell>
          <cell r="F2166" t="str">
            <v xml:space="preserve">Ecran LCD 24'' Clear Chart-3P (Polarized) </v>
          </cell>
          <cell r="G2166">
            <v>2909.52</v>
          </cell>
          <cell r="H2166">
            <v>4077.5563636363631</v>
          </cell>
          <cell r="I2166">
            <v>0.15</v>
          </cell>
          <cell r="J2166">
            <v>3465.9229090909084</v>
          </cell>
          <cell r="K2166">
            <v>556.40290909090845</v>
          </cell>
          <cell r="L2166">
            <v>0.19123529279431262</v>
          </cell>
          <cell r="M2166">
            <v>4159.1074909090903</v>
          </cell>
        </row>
        <row r="2167">
          <cell r="A2167" t="str">
            <v>Fronto-focomètre AL200 Semi-automatique</v>
          </cell>
          <cell r="B2167" t="str">
            <v>REICHERT</v>
          </cell>
          <cell r="C2167">
            <v>41289</v>
          </cell>
          <cell r="D2167" t="str">
            <v>AL200</v>
          </cell>
          <cell r="E2167" t="str">
            <v>8604-0200-00</v>
          </cell>
          <cell r="F2167" t="str">
            <v>Fronto-focomètre AL200 Semi-automatique</v>
          </cell>
          <cell r="G2167">
            <v>1276.27</v>
          </cell>
          <cell r="H2167">
            <v>2111.5706181818177</v>
          </cell>
          <cell r="I2167">
            <v>0.15</v>
          </cell>
          <cell r="J2167">
            <v>1794.8350254545451</v>
          </cell>
          <cell r="K2167">
            <v>518.56502545454509</v>
          </cell>
          <cell r="L2167">
            <v>0.40631294745982049</v>
          </cell>
          <cell r="M2167">
            <v>2153.8020305454538</v>
          </cell>
        </row>
        <row r="2168">
          <cell r="A2168" t="str">
            <v>Fronto-focomètre AL500 Automatique</v>
          </cell>
          <cell r="B2168" t="str">
            <v>REICHERT</v>
          </cell>
          <cell r="C2168">
            <v>41289</v>
          </cell>
          <cell r="D2168" t="str">
            <v>AL500</v>
          </cell>
          <cell r="E2168" t="str">
            <v>8604-0500-00</v>
          </cell>
          <cell r="F2168" t="str">
            <v>Fronto-focomètre AL500 Automatique</v>
          </cell>
          <cell r="G2168">
            <v>1833.15</v>
          </cell>
          <cell r="H2168">
            <v>3068.6050909090909</v>
          </cell>
          <cell r="I2168">
            <v>0.15</v>
          </cell>
          <cell r="J2168">
            <v>2608.3143272727275</v>
          </cell>
          <cell r="K2168">
            <v>775.16432727272741</v>
          </cell>
          <cell r="L2168">
            <v>0.42285919170429442</v>
          </cell>
          <cell r="M2168">
            <v>3129.9771927272727</v>
          </cell>
        </row>
        <row r="2169">
          <cell r="A2169" t="str">
            <v>Réfracteur Automatique Visutron 900+</v>
          </cell>
          <cell r="B2169" t="str">
            <v>REICHERT</v>
          </cell>
          <cell r="C2169">
            <v>41974</v>
          </cell>
          <cell r="D2169" t="str">
            <v>559F001</v>
          </cell>
          <cell r="E2169" t="str">
            <v>129532</v>
          </cell>
          <cell r="F2169" t="str">
            <v>Réfracteur Automatique Visutron 900+</v>
          </cell>
          <cell r="G2169">
            <v>12013.07</v>
          </cell>
          <cell r="H2169">
            <v>16835.746909090911</v>
          </cell>
          <cell r="I2169">
            <v>0.15</v>
          </cell>
          <cell r="J2169">
            <v>14310.384872727274</v>
          </cell>
          <cell r="K2169">
            <v>2297.3148727272746</v>
          </cell>
          <cell r="L2169">
            <v>0.1912346196873301</v>
          </cell>
          <cell r="M2169">
            <v>17172.461847272727</v>
          </cell>
        </row>
        <row r="2170">
          <cell r="A2170" t="str">
            <v>Réfracteur Automatique Visutron 900+ avec prismes</v>
          </cell>
          <cell r="B2170" t="str">
            <v>REICHERT</v>
          </cell>
          <cell r="C2170">
            <v>41767</v>
          </cell>
          <cell r="D2170" t="str">
            <v>559F002</v>
          </cell>
          <cell r="E2170" t="str">
            <v>8215-0900-03</v>
          </cell>
          <cell r="F2170" t="str">
            <v>Réfracteur Automatique Visutron 900+ avec prismes</v>
          </cell>
          <cell r="G2170">
            <v>13248.77</v>
          </cell>
          <cell r="H2170">
            <v>18567.517090909092</v>
          </cell>
          <cell r="I2170">
            <v>0.15</v>
          </cell>
          <cell r="J2170">
            <v>15782.389527272728</v>
          </cell>
          <cell r="K2170">
            <v>2533.6195272727273</v>
          </cell>
          <cell r="L2170">
            <v>0.19123432041410088</v>
          </cell>
          <cell r="M2170">
            <v>18938.867432727271</v>
          </cell>
        </row>
        <row r="2171">
          <cell r="A2171" t="str">
            <v>Console de commande Visutron</v>
          </cell>
          <cell r="B2171" t="str">
            <v>REICHERT</v>
          </cell>
          <cell r="D2171" t="str">
            <v>559FKEY</v>
          </cell>
          <cell r="E2171" t="str">
            <v>8215-8900-05</v>
          </cell>
          <cell r="F2171" t="str">
            <v>Console de commande Visutron</v>
          </cell>
          <cell r="G2171">
            <v>1375.5</v>
          </cell>
          <cell r="H2171">
            <v>0</v>
          </cell>
          <cell r="I2171">
            <v>0.15</v>
          </cell>
          <cell r="J2171">
            <v>0</v>
          </cell>
          <cell r="K2171">
            <v>-1375.5</v>
          </cell>
          <cell r="L2171">
            <v>-1</v>
          </cell>
          <cell r="M2171">
            <v>0</v>
          </cell>
        </row>
        <row r="2172">
          <cell r="A2172" t="str">
            <v>Unité centrale Visutron</v>
          </cell>
          <cell r="B2172" t="str">
            <v>REICHERT</v>
          </cell>
          <cell r="D2172" t="str">
            <v>559FUNIT</v>
          </cell>
          <cell r="E2172" t="str">
            <v>8215-6900-00</v>
          </cell>
          <cell r="F2172" t="str">
            <v>Unité centrale Visutron</v>
          </cell>
          <cell r="H2172">
            <v>0</v>
          </cell>
          <cell r="I2172">
            <v>0.15</v>
          </cell>
          <cell r="J2172">
            <v>0</v>
          </cell>
          <cell r="K2172">
            <v>0</v>
          </cell>
          <cell r="L2172" t="e">
            <v>#DIV/0!</v>
          </cell>
          <cell r="M2172">
            <v>0</v>
          </cell>
        </row>
        <row r="2173">
          <cell r="A2173" t="str">
            <v>Adaptateur pour fixation latérale à Droite pour Visutron 900+</v>
          </cell>
          <cell r="B2173" t="str">
            <v>REICHERT</v>
          </cell>
          <cell r="C2173">
            <v>41289</v>
          </cell>
          <cell r="D2173" t="str">
            <v>559F011</v>
          </cell>
          <cell r="E2173" t="str">
            <v>8215-8900-02</v>
          </cell>
          <cell r="F2173" t="str">
            <v>Adaptateur pour fixation latérale à Droite pour Visutron 900+</v>
          </cell>
          <cell r="G2173">
            <v>393.29</v>
          </cell>
          <cell r="H2173">
            <v>654.89539156363639</v>
          </cell>
          <cell r="I2173">
            <v>0.15</v>
          </cell>
          <cell r="J2173">
            <v>556.6610828290909</v>
          </cell>
          <cell r="K2173">
            <v>163.37108282909088</v>
          </cell>
          <cell r="L2173">
            <v>0.41539597454573185</v>
          </cell>
          <cell r="M2173">
            <v>667.99329939490906</v>
          </cell>
        </row>
        <row r="2174">
          <cell r="A2174" t="str">
            <v>Adaptation pour fixation latérale à Gauche pour Visutron 900+</v>
          </cell>
          <cell r="B2174" t="str">
            <v>REICHERT</v>
          </cell>
          <cell r="C2174">
            <v>41289</v>
          </cell>
          <cell r="D2174" t="str">
            <v>559F012</v>
          </cell>
          <cell r="E2174" t="str">
            <v>8215-8900-03</v>
          </cell>
          <cell r="F2174" t="str">
            <v>Adaptation pour fixation latérale à Gauche pour Visutron 900+</v>
          </cell>
          <cell r="G2174">
            <v>425.08</v>
          </cell>
          <cell r="H2174">
            <v>654.89539156363639</v>
          </cell>
          <cell r="I2174">
            <v>0.15</v>
          </cell>
          <cell r="J2174">
            <v>556.6610828290909</v>
          </cell>
          <cell r="K2174">
            <v>131.58108282909092</v>
          </cell>
          <cell r="L2174">
            <v>0.3095442806744399</v>
          </cell>
          <cell r="M2174">
            <v>667.99329939490906</v>
          </cell>
        </row>
        <row r="2175">
          <cell r="A2175" t="str">
            <v>Tige de vision de près avec test pour Visutron 900+</v>
          </cell>
          <cell r="B2175" t="str">
            <v>REICHERT</v>
          </cell>
          <cell r="C2175">
            <v>41767</v>
          </cell>
          <cell r="D2175" t="str">
            <v>559F415</v>
          </cell>
          <cell r="E2175" t="str">
            <v>8215-8900-04</v>
          </cell>
          <cell r="F2175" t="str">
            <v>Tige de vision de près avec test pour Visutron 900+</v>
          </cell>
          <cell r="G2175">
            <v>296.3</v>
          </cell>
          <cell r="H2175">
            <v>493.3901818181817</v>
          </cell>
          <cell r="I2175">
            <v>0.15</v>
          </cell>
          <cell r="J2175">
            <v>419.38165454545447</v>
          </cell>
          <cell r="K2175">
            <v>123.08165454545446</v>
          </cell>
          <cell r="L2175">
            <v>0.41539539164851319</v>
          </cell>
          <cell r="M2175">
            <v>503.25798545454535</v>
          </cell>
        </row>
        <row r="2176">
          <cell r="A2176" t="str">
            <v>Test de vision de prêt avec support Moller-Wedel sans la tige</v>
          </cell>
          <cell r="B2176" t="str">
            <v>REICHERT</v>
          </cell>
          <cell r="C2176">
            <v>41289</v>
          </cell>
          <cell r="D2176">
            <v>195222</v>
          </cell>
          <cell r="E2176" t="str">
            <v>8223-8000-05</v>
          </cell>
          <cell r="F2176" t="str">
            <v>Test de vision de prêt avec support Moller-Wedel sans la tige</v>
          </cell>
          <cell r="G2176">
            <v>145.72</v>
          </cell>
          <cell r="H2176">
            <v>242.65090909090907</v>
          </cell>
          <cell r="I2176">
            <v>0.15</v>
          </cell>
          <cell r="J2176">
            <v>206.2532727272727</v>
          </cell>
          <cell r="K2176">
            <v>60.533272727272703</v>
          </cell>
          <cell r="L2176">
            <v>0.41540813016245337</v>
          </cell>
          <cell r="M2176">
            <v>247.50392727272722</v>
          </cell>
        </row>
        <row r="2177">
          <cell r="A2177" t="str">
            <v>Housse pour Visutron 900+</v>
          </cell>
          <cell r="B2177" t="str">
            <v>REICHERT</v>
          </cell>
          <cell r="C2177">
            <v>41767</v>
          </cell>
          <cell r="D2177">
            <v>559153</v>
          </cell>
          <cell r="E2177" t="str">
            <v>8215-8900-00</v>
          </cell>
          <cell r="F2177" t="str">
            <v>Housse pour Visutron 900+</v>
          </cell>
          <cell r="G2177">
            <v>17.850000000000001</v>
          </cell>
          <cell r="H2177">
            <v>27.500436363636357</v>
          </cell>
          <cell r="I2177">
            <v>0.15</v>
          </cell>
          <cell r="J2177">
            <v>23.375370909090904</v>
          </cell>
          <cell r="K2177">
            <v>5.5253709090909027</v>
          </cell>
          <cell r="L2177">
            <v>0.30954458874458834</v>
          </cell>
          <cell r="M2177">
            <v>28.050445090909083</v>
          </cell>
        </row>
        <row r="2178">
          <cell r="A2178" t="str">
            <v xml:space="preserve">Adaptateur pour Visutron </v>
          </cell>
          <cell r="B2178" t="str">
            <v>REICHERT</v>
          </cell>
          <cell r="C2178">
            <v>41767</v>
          </cell>
          <cell r="D2178">
            <v>556170</v>
          </cell>
          <cell r="E2178" t="str">
            <v>8215-5000-01</v>
          </cell>
          <cell r="F2178" t="str">
            <v xml:space="preserve">Adaptateur pour Visutron </v>
          </cell>
          <cell r="G2178">
            <v>329.32</v>
          </cell>
          <cell r="H2178">
            <v>548.39105454545449</v>
          </cell>
          <cell r="I2178">
            <v>0.15</v>
          </cell>
          <cell r="J2178">
            <v>466.1323963636363</v>
          </cell>
          <cell r="K2178">
            <v>136.81239636363631</v>
          </cell>
          <cell r="L2178">
            <v>0.41543907556065929</v>
          </cell>
          <cell r="M2178">
            <v>559.35887563636356</v>
          </cell>
        </row>
        <row r="2179">
          <cell r="A2179" t="str">
            <v>Chipcard</v>
          </cell>
          <cell r="B2179" t="str">
            <v>REICHERT</v>
          </cell>
          <cell r="C2179">
            <v>41289</v>
          </cell>
          <cell r="D2179">
            <v>55843101</v>
          </cell>
          <cell r="F2179" t="str">
            <v>Chipcard</v>
          </cell>
          <cell r="G2179">
            <v>22.951854545454545</v>
          </cell>
          <cell r="H2179">
            <v>38.999791243636359</v>
          </cell>
          <cell r="I2179">
            <v>0.15</v>
          </cell>
          <cell r="J2179">
            <v>33.149822557090907</v>
          </cell>
          <cell r="K2179">
            <v>10.197968011636362</v>
          </cell>
          <cell r="L2179">
            <v>0.44431999999999999</v>
          </cell>
          <cell r="M2179">
            <v>39.779787068509087</v>
          </cell>
        </row>
        <row r="2180">
          <cell r="A2180" t="str">
            <v>Pack software 1 Interface pour connexion Fronto-focomètre</v>
          </cell>
          <cell r="B2180" t="str">
            <v>REICHERT</v>
          </cell>
          <cell r="C2180">
            <v>41289</v>
          </cell>
          <cell r="D2180">
            <v>559211</v>
          </cell>
          <cell r="F2180" t="str">
            <v>Pack software 1 Interface pour connexion Fronto-focomètre</v>
          </cell>
          <cell r="G2180">
            <v>318.62574545454544</v>
          </cell>
          <cell r="H2180">
            <v>541.40886667636357</v>
          </cell>
          <cell r="I2180">
            <v>0.15</v>
          </cell>
          <cell r="J2180">
            <v>460.19753667490903</v>
          </cell>
          <cell r="K2180">
            <v>141.57179122036359</v>
          </cell>
          <cell r="L2180">
            <v>0.44431999999999988</v>
          </cell>
          <cell r="M2180">
            <v>552.23704400989084</v>
          </cell>
        </row>
        <row r="2181">
          <cell r="A2181" t="str">
            <v xml:space="preserve">Pack software 2 Interface pour connexion Réfractomètre </v>
          </cell>
          <cell r="B2181" t="str">
            <v>REICHERT</v>
          </cell>
          <cell r="C2181">
            <v>41289</v>
          </cell>
          <cell r="D2181">
            <v>559212</v>
          </cell>
          <cell r="E2181" t="str">
            <v>8223-6000-00</v>
          </cell>
          <cell r="F2181" t="str">
            <v xml:space="preserve">Pack software 2 Interface pour connexion Réfractomètre </v>
          </cell>
          <cell r="G2181">
            <v>327.39</v>
          </cell>
          <cell r="H2181">
            <v>541.40886667636357</v>
          </cell>
          <cell r="I2181">
            <v>0.15</v>
          </cell>
          <cell r="J2181">
            <v>460.19753667490903</v>
          </cell>
          <cell r="K2181">
            <v>132.80753667490904</v>
          </cell>
          <cell r="L2181">
            <v>0.40565544663828784</v>
          </cell>
          <cell r="M2181">
            <v>552.23704400989084</v>
          </cell>
        </row>
        <row r="2182">
          <cell r="A2182" t="str">
            <v>Pack software 3 de connexion pour imprimante Epson TM60L avec boitier interface IEM</v>
          </cell>
          <cell r="B2182" t="str">
            <v>REICHERT</v>
          </cell>
          <cell r="C2182">
            <v>41289</v>
          </cell>
          <cell r="D2182">
            <v>559213</v>
          </cell>
          <cell r="F2182" t="str">
            <v>Pack software 3 de connexion pour imprimante Epson TM60L avec boitier interface IEM</v>
          </cell>
          <cell r="G2182">
            <v>318.62574545454544</v>
          </cell>
          <cell r="H2182">
            <v>541.40886667636357</v>
          </cell>
          <cell r="I2182">
            <v>0.15</v>
          </cell>
          <cell r="J2182">
            <v>460.19753667490903</v>
          </cell>
          <cell r="K2182">
            <v>141.57179122036359</v>
          </cell>
          <cell r="L2182">
            <v>0.44431999999999988</v>
          </cell>
          <cell r="M2182">
            <v>552.23704400989084</v>
          </cell>
        </row>
        <row r="2183">
          <cell r="A2183" t="str">
            <v>Pack software 4 complet (1,2 et 3 ) de connexion appareils périphériques - Inclus câbles de transmission</v>
          </cell>
          <cell r="B2183" t="str">
            <v>REICHERT</v>
          </cell>
          <cell r="C2183">
            <v>41289</v>
          </cell>
          <cell r="D2183">
            <v>559214</v>
          </cell>
          <cell r="E2183" t="str">
            <v>8223-6000-01</v>
          </cell>
          <cell r="F2183" t="str">
            <v>Pack software 4 complet (1,2 et 3 ) de connexion appareils périphériques - Inclus câbles de transmission</v>
          </cell>
          <cell r="G2183">
            <v>935.62</v>
          </cell>
          <cell r="H2183">
            <v>1431.5217491781818</v>
          </cell>
          <cell r="I2183">
            <v>0.15</v>
          </cell>
          <cell r="J2183">
            <v>1216.7934868014545</v>
          </cell>
          <cell r="K2183">
            <v>281.17348680145449</v>
          </cell>
          <cell r="L2183">
            <v>0.30052103076190601</v>
          </cell>
          <cell r="M2183">
            <v>1460.1521841617453</v>
          </cell>
        </row>
        <row r="2184">
          <cell r="A2184" t="str">
            <v>Pack Software 5 - Interface Polaphor pour Visutron ( inclus cable 15m )</v>
          </cell>
          <cell r="B2184" t="str">
            <v>REICHERT</v>
          </cell>
          <cell r="C2184">
            <v>41289</v>
          </cell>
          <cell r="D2184">
            <v>559215</v>
          </cell>
          <cell r="E2184" t="str">
            <v>8208-8006-00</v>
          </cell>
          <cell r="F2184" t="str">
            <v>Pack Software 5 - Interface Polaphor pour Visutron ( inclus cable 15m )</v>
          </cell>
          <cell r="G2184">
            <v>393.29</v>
          </cell>
          <cell r="H2184">
            <v>554.99609454545464</v>
          </cell>
          <cell r="I2184">
            <v>0.15</v>
          </cell>
          <cell r="J2184">
            <v>471.74668036363641</v>
          </cell>
          <cell r="K2184">
            <v>78.456680363636394</v>
          </cell>
          <cell r="L2184">
            <v>0.19948811402180677</v>
          </cell>
          <cell r="M2184">
            <v>566.0960164363637</v>
          </cell>
        </row>
        <row r="2185">
          <cell r="A2185" t="str">
            <v>Cable specifique pour refractomètre ou focomètre</v>
          </cell>
          <cell r="B2185" t="str">
            <v>REICHERT</v>
          </cell>
          <cell r="C2185">
            <v>41289</v>
          </cell>
          <cell r="D2185" t="str">
            <v>NC</v>
          </cell>
          <cell r="F2185" t="str">
            <v>Cable specifique pour refractomètre ou focomètre</v>
          </cell>
          <cell r="G2185">
            <v>145.8117818181818</v>
          </cell>
          <cell r="H2185">
            <v>209.9689658181818</v>
          </cell>
          <cell r="I2185">
            <v>0.15</v>
          </cell>
          <cell r="J2185">
            <v>178.47362094545454</v>
          </cell>
          <cell r="K2185">
            <v>32.661839127272742</v>
          </cell>
          <cell r="L2185">
            <v>0.22400000000000014</v>
          </cell>
          <cell r="M2185">
            <v>214.16834513454543</v>
          </cell>
        </row>
        <row r="2186">
          <cell r="A2186" t="str">
            <v>Projecteur de test M3000</v>
          </cell>
          <cell r="B2186" t="str">
            <v>REICHERT</v>
          </cell>
          <cell r="C2186">
            <v>41289</v>
          </cell>
          <cell r="D2186">
            <v>559550</v>
          </cell>
          <cell r="E2186" t="str">
            <v>8222-0030-00</v>
          </cell>
          <cell r="F2186" t="str">
            <v>Projecteur de test M3000</v>
          </cell>
          <cell r="G2186">
            <v>2143.29</v>
          </cell>
          <cell r="H2186">
            <v>3024.5818909090908</v>
          </cell>
          <cell r="I2186">
            <v>0.15</v>
          </cell>
          <cell r="J2186">
            <v>2570.8946072727272</v>
          </cell>
          <cell r="K2186">
            <v>427.60460727272721</v>
          </cell>
          <cell r="L2186">
            <v>0.19950851600703928</v>
          </cell>
          <cell r="M2186">
            <v>3085.0735287272723</v>
          </cell>
        </row>
        <row r="2187">
          <cell r="A2187" t="str">
            <v>Socle de table pour projecteur de test M3000</v>
          </cell>
          <cell r="B2187" t="str">
            <v>REICHERT</v>
          </cell>
          <cell r="C2187">
            <v>41289</v>
          </cell>
          <cell r="D2187" t="str">
            <v>COD100302300</v>
          </cell>
          <cell r="E2187" t="str">
            <v>8222-8300-04</v>
          </cell>
          <cell r="F2187" t="str">
            <v>Socle de table pour projecteur de test M3000</v>
          </cell>
          <cell r="G2187">
            <v>121.45</v>
          </cell>
          <cell r="H2187">
            <v>157.47672436363638</v>
          </cell>
          <cell r="I2187">
            <v>0.15</v>
          </cell>
          <cell r="J2187">
            <v>133.85521570909091</v>
          </cell>
          <cell r="K2187">
            <v>12.405215709090911</v>
          </cell>
          <cell r="L2187">
            <v>0.10214257479696097</v>
          </cell>
          <cell r="M2187">
            <v>160.6262588509091</v>
          </cell>
        </row>
        <row r="2188">
          <cell r="A2188" t="str">
            <v>Support mural pour projecteur de test M3000</v>
          </cell>
          <cell r="B2188" t="str">
            <v>REICHERT</v>
          </cell>
          <cell r="C2188">
            <v>41289</v>
          </cell>
          <cell r="D2188" t="str">
            <v>COD100302350</v>
          </cell>
          <cell r="E2188" t="str">
            <v>8222-8300-05</v>
          </cell>
          <cell r="F2188" t="str">
            <v>Support mural pour projecteur de test M3000</v>
          </cell>
          <cell r="G2188">
            <v>263.14</v>
          </cell>
          <cell r="H2188">
            <v>341.19956945454544</v>
          </cell>
          <cell r="I2188">
            <v>0.15</v>
          </cell>
          <cell r="J2188">
            <v>290.01963403636364</v>
          </cell>
          <cell r="K2188">
            <v>26.879634036363655</v>
          </cell>
          <cell r="L2188">
            <v>0.10214955550795643</v>
          </cell>
          <cell r="M2188">
            <v>348.02356084363635</v>
          </cell>
        </row>
        <row r="2189">
          <cell r="A2189" t="str">
            <v>Télécommande pour projecteur de test M3000</v>
          </cell>
          <cell r="B2189" t="str">
            <v>REICHERT</v>
          </cell>
          <cell r="C2189">
            <v>41289</v>
          </cell>
          <cell r="D2189">
            <v>559551</v>
          </cell>
          <cell r="E2189" t="str">
            <v>8222-8300-00</v>
          </cell>
          <cell r="F2189" t="str">
            <v>Télécommande pour projecteur de test M3000</v>
          </cell>
          <cell r="G2189">
            <v>116.53</v>
          </cell>
          <cell r="H2189">
            <v>163.30919563636365</v>
          </cell>
          <cell r="I2189">
            <v>0.15</v>
          </cell>
          <cell r="J2189">
            <v>138.8128162909091</v>
          </cell>
          <cell r="K2189">
            <v>22.282816290909096</v>
          </cell>
          <cell r="L2189">
            <v>0.19121956827348405</v>
          </cell>
          <cell r="M2189">
            <v>166.57537954909091</v>
          </cell>
        </row>
        <row r="2190">
          <cell r="A2190" t="str">
            <v>Housse pour projecteur de test M3000</v>
          </cell>
          <cell r="B2190" t="str">
            <v>REICHERT</v>
          </cell>
          <cell r="C2190">
            <v>41289</v>
          </cell>
          <cell r="D2190">
            <v>590108</v>
          </cell>
          <cell r="E2190" t="str">
            <v>8222-8000-01</v>
          </cell>
          <cell r="F2190" t="str">
            <v>Housse pour projecteur de test M3000</v>
          </cell>
          <cell r="G2190">
            <v>14.99</v>
          </cell>
          <cell r="H2190">
            <v>19.441570909090906</v>
          </cell>
          <cell r="I2190">
            <v>0.15</v>
          </cell>
          <cell r="J2190">
            <v>16.525335272727268</v>
          </cell>
          <cell r="K2190">
            <v>1.5353352727272682</v>
          </cell>
          <cell r="L2190">
            <v>0.10242396749348021</v>
          </cell>
          <cell r="M2190">
            <v>19.830402327272722</v>
          </cell>
        </row>
        <row r="2191">
          <cell r="A2191" t="str">
            <v>Ecran pour projecteur de test M3000</v>
          </cell>
          <cell r="B2191" t="str">
            <v>REICHERT</v>
          </cell>
          <cell r="C2191">
            <v>41289</v>
          </cell>
          <cell r="D2191">
            <v>590111</v>
          </cell>
          <cell r="E2191" t="str">
            <v>8222-8300-02</v>
          </cell>
          <cell r="F2191" t="str">
            <v>Ecran pour projecteur de test M3000</v>
          </cell>
          <cell r="G2191">
            <v>125.95</v>
          </cell>
          <cell r="H2191">
            <v>163.30919563636365</v>
          </cell>
          <cell r="I2191">
            <v>0.15</v>
          </cell>
          <cell r="J2191">
            <v>138.8128162909091</v>
          </cell>
          <cell r="K2191">
            <v>12.862816290909095</v>
          </cell>
          <cell r="L2191">
            <v>0.10212636991591183</v>
          </cell>
          <cell r="M2191">
            <v>166.57537954909091</v>
          </cell>
        </row>
        <row r="2192">
          <cell r="H2192">
            <v>0</v>
          </cell>
        </row>
        <row r="2193">
          <cell r="A2193" t="str">
            <v>HSF</v>
          </cell>
          <cell r="F2193" t="str">
            <v>HSF</v>
          </cell>
          <cell r="H2193">
            <v>0</v>
          </cell>
        </row>
        <row r="2194">
          <cell r="A2194" t="str">
            <v>Forfait installation système vidéo-photo sur unité de consultation</v>
          </cell>
          <cell r="B2194" t="str">
            <v>DIVERS</v>
          </cell>
          <cell r="C2194">
            <v>40881</v>
          </cell>
          <cell r="D2194" t="str">
            <v>ZINSTAL1</v>
          </cell>
          <cell r="F2194" t="str">
            <v>Forfait installation système vidéo-photo sur unité de consultation</v>
          </cell>
          <cell r="G2194">
            <v>0</v>
          </cell>
          <cell r="H2194">
            <v>190</v>
          </cell>
          <cell r="I2194">
            <v>0.15</v>
          </cell>
          <cell r="J2194">
            <v>161.5</v>
          </cell>
          <cell r="K2194">
            <v>161.5</v>
          </cell>
          <cell r="L2194" t="e">
            <v>#DIV/0!</v>
          </cell>
          <cell r="M2194">
            <v>193.79999999999998</v>
          </cell>
        </row>
        <row r="2195">
          <cell r="A2195" t="str">
            <v>Forfait installation Bras réfracteur manuel sur unité de consultation</v>
          </cell>
          <cell r="B2195" t="str">
            <v>DIVERS</v>
          </cell>
          <cell r="C2195">
            <v>40881</v>
          </cell>
          <cell r="D2195" t="str">
            <v>ZINSTAL2</v>
          </cell>
          <cell r="F2195" t="str">
            <v>Forfait installation Bras réfracteur manuel sur unité de consultation</v>
          </cell>
          <cell r="G2195">
            <v>0</v>
          </cell>
          <cell r="H2195">
            <v>190</v>
          </cell>
          <cell r="I2195">
            <v>0.15</v>
          </cell>
          <cell r="J2195">
            <v>161.5</v>
          </cell>
          <cell r="K2195">
            <v>161.5</v>
          </cell>
          <cell r="L2195" t="e">
            <v>#DIV/0!</v>
          </cell>
          <cell r="M2195">
            <v>193.79999999999998</v>
          </cell>
        </row>
        <row r="2196">
          <cell r="A2196" t="str">
            <v>Forfait installation Bras réfracteur électrique sur unité de consultation</v>
          </cell>
          <cell r="B2196" t="str">
            <v>DIVERS</v>
          </cell>
          <cell r="C2196">
            <v>40881</v>
          </cell>
          <cell r="D2196" t="str">
            <v>ZINSTAL3</v>
          </cell>
          <cell r="F2196" t="str">
            <v>Forfait installation Bras réfracteur électrique sur unité de consultation</v>
          </cell>
          <cell r="G2196">
            <v>0</v>
          </cell>
          <cell r="H2196">
            <v>235</v>
          </cell>
          <cell r="I2196">
            <v>0.15</v>
          </cell>
          <cell r="J2196">
            <v>199.75</v>
          </cell>
          <cell r="K2196">
            <v>199.75</v>
          </cell>
          <cell r="L2196" t="e">
            <v>#DIV/0!</v>
          </cell>
          <cell r="M2196">
            <v>239.7</v>
          </cell>
        </row>
        <row r="2197">
          <cell r="A2197" t="str">
            <v>Forfait installation sur unité de consultation</v>
          </cell>
          <cell r="B2197" t="str">
            <v>DIVERS</v>
          </cell>
          <cell r="C2197">
            <v>40881</v>
          </cell>
          <cell r="D2197" t="str">
            <v>ZINSTAL4</v>
          </cell>
          <cell r="F2197" t="str">
            <v>Forfait installation sur unité de consultation</v>
          </cell>
          <cell r="G2197">
            <v>0</v>
          </cell>
          <cell r="H2197">
            <v>235</v>
          </cell>
          <cell r="I2197">
            <v>0.15</v>
          </cell>
          <cell r="J2197">
            <v>199.75</v>
          </cell>
          <cell r="K2197">
            <v>199.75</v>
          </cell>
          <cell r="L2197" t="e">
            <v>#DIV/0!</v>
          </cell>
          <cell r="M2197">
            <v>239.7</v>
          </cell>
        </row>
        <row r="2198">
          <cell r="A2198" t="str">
            <v>Forfait installation logiciel de revisualisation dans réseau</v>
          </cell>
          <cell r="B2198" t="str">
            <v>DIVERS</v>
          </cell>
          <cell r="C2198">
            <v>40881</v>
          </cell>
          <cell r="D2198" t="str">
            <v>ZINSTAL5</v>
          </cell>
          <cell r="F2198" t="str">
            <v>Forfait installation logiciel de revisualisation dans réseau</v>
          </cell>
          <cell r="G2198">
            <v>0</v>
          </cell>
          <cell r="H2198">
            <v>94</v>
          </cell>
          <cell r="I2198">
            <v>0.15</v>
          </cell>
          <cell r="J2198">
            <v>79.900000000000006</v>
          </cell>
          <cell r="K2198">
            <v>79.900000000000006</v>
          </cell>
          <cell r="L2198" t="e">
            <v>#DIV/0!</v>
          </cell>
          <cell r="M2198">
            <v>95.88000000000001</v>
          </cell>
        </row>
        <row r="2199">
          <cell r="H2199">
            <v>0</v>
          </cell>
        </row>
        <row r="2200">
          <cell r="A2200" t="str">
            <v>Désinfectant à base d'acide peracétique</v>
          </cell>
          <cell r="F2200" t="str">
            <v>Désinfectant à base d'acide peracétique</v>
          </cell>
          <cell r="H2200">
            <v>0</v>
          </cell>
        </row>
        <row r="2201">
          <cell r="A2201" t="str">
            <v>PERAXY-Lens Carton de 6 bidons de 1 L</v>
          </cell>
          <cell r="B2201" t="str">
            <v>FRANKLAB</v>
          </cell>
          <cell r="C2201">
            <v>41675</v>
          </cell>
          <cell r="D2201">
            <v>1043406</v>
          </cell>
          <cell r="E2201" t="str">
            <v>8204-8004-00</v>
          </cell>
          <cell r="F2201" t="str">
            <v>PERAXY-Lens Carton de 6 bidons de 1 L</v>
          </cell>
          <cell r="G2201">
            <v>48.01</v>
          </cell>
          <cell r="H2201">
            <v>76.2</v>
          </cell>
          <cell r="I2201">
            <v>0.15</v>
          </cell>
          <cell r="J2201">
            <v>64.77000000000001</v>
          </cell>
          <cell r="K2201">
            <v>16.760000000000012</v>
          </cell>
          <cell r="L2201">
            <v>0.34909393876275802</v>
          </cell>
          <cell r="M2201">
            <v>77.724000000000004</v>
          </cell>
        </row>
        <row r="2202">
          <cell r="A2202" t="str">
            <v>PERAXY-Lens bidon de 1 L</v>
          </cell>
          <cell r="B2202" t="str">
            <v>FRANKLAB</v>
          </cell>
          <cell r="C2202">
            <v>41675</v>
          </cell>
          <cell r="D2202" t="str">
            <v>1043406-1</v>
          </cell>
          <cell r="E2202" t="str">
            <v>8204-8004-01</v>
          </cell>
          <cell r="F2202" t="str">
            <v>PERAXY-Lens bidon de 1 L</v>
          </cell>
          <cell r="G2202">
            <v>8</v>
          </cell>
          <cell r="H2202">
            <v>13.920000000000002</v>
          </cell>
          <cell r="I2202">
            <v>0.15</v>
          </cell>
          <cell r="J2202">
            <v>11.832000000000001</v>
          </cell>
          <cell r="K2202">
            <v>3.8320000000000007</v>
          </cell>
          <cell r="L2202">
            <v>0.47900000000000009</v>
          </cell>
          <cell r="M2202">
            <v>14.198400000000001</v>
          </cell>
        </row>
        <row r="2203">
          <cell r="A2203" t="str">
            <v>PERAXY-Lens Carton de 3 bidons de 5 L</v>
          </cell>
          <cell r="B2203" t="str">
            <v>FRANKLAB</v>
          </cell>
          <cell r="C2203">
            <v>41681</v>
          </cell>
          <cell r="D2203">
            <v>1043415</v>
          </cell>
          <cell r="E2203" t="str">
            <v>8204-8004-02</v>
          </cell>
          <cell r="F2203" t="str">
            <v>PERAXY-Lens Carton de 3 bidons de 5 L</v>
          </cell>
          <cell r="G2203">
            <v>120.02</v>
          </cell>
          <cell r="H2203">
            <v>190.5</v>
          </cell>
          <cell r="I2203">
            <v>0.15</v>
          </cell>
          <cell r="J2203">
            <v>161.92500000000001</v>
          </cell>
          <cell r="K2203">
            <v>41.905000000000015</v>
          </cell>
          <cell r="L2203">
            <v>0.34915014164305963</v>
          </cell>
          <cell r="M2203">
            <v>194.31</v>
          </cell>
        </row>
        <row r="2204">
          <cell r="A2204" t="str">
            <v>PERAXY-Test ( boite de 100 bandelettes )</v>
          </cell>
          <cell r="B2204" t="str">
            <v>FRANKLAB</v>
          </cell>
          <cell r="C2204">
            <v>41681</v>
          </cell>
          <cell r="D2204">
            <v>1084174</v>
          </cell>
          <cell r="E2204" t="str">
            <v>8204-8000-13</v>
          </cell>
          <cell r="F2204" t="str">
            <v>PERAXY-Test ( boite de 100 bandelettes )</v>
          </cell>
          <cell r="G2204">
            <v>27.72</v>
          </cell>
          <cell r="H2204">
            <v>44</v>
          </cell>
          <cell r="I2204">
            <v>0.15</v>
          </cell>
          <cell r="J2204">
            <v>37.4</v>
          </cell>
          <cell r="K2204">
            <v>9.68</v>
          </cell>
          <cell r="L2204">
            <v>0.34920634920634919</v>
          </cell>
          <cell r="M2204">
            <v>44.879999999999995</v>
          </cell>
        </row>
        <row r="2205">
          <cell r="H2205">
            <v>0</v>
          </cell>
        </row>
        <row r="2206">
          <cell r="A2206" t="str">
            <v>Double nettoyage - Détergent désinfectant à base d'enzimes</v>
          </cell>
          <cell r="F2206" t="str">
            <v>Double nettoyage - Détergent désinfectant à base d'enzimes</v>
          </cell>
          <cell r="H2206">
            <v>0</v>
          </cell>
        </row>
        <row r="2207">
          <cell r="A2207" t="str">
            <v>ENZYMEX L9 ( Carton de 250 sachets de 25 ml )</v>
          </cell>
          <cell r="B2207" t="str">
            <v>FRANKLAB</v>
          </cell>
          <cell r="C2207">
            <v>41681</v>
          </cell>
          <cell r="D2207">
            <v>1043547</v>
          </cell>
          <cell r="E2207" t="str">
            <v>8204-8005-00</v>
          </cell>
          <cell r="F2207" t="str">
            <v>ENZYMEX L9 ( Carton de 250 sachets de 25 ml )</v>
          </cell>
          <cell r="G2207">
            <v>45.68</v>
          </cell>
          <cell r="H2207">
            <v>72.5</v>
          </cell>
          <cell r="I2207">
            <v>0.15</v>
          </cell>
          <cell r="J2207">
            <v>61.625</v>
          </cell>
          <cell r="K2207">
            <v>15.945</v>
          </cell>
          <cell r="L2207">
            <v>0.34905866900175131</v>
          </cell>
          <cell r="M2207">
            <v>73.95</v>
          </cell>
        </row>
        <row r="2208">
          <cell r="A2208" t="str">
            <v>DDN Ophtalmo prêt à l'emploi ( Carton de 6 Blle de 1 l )</v>
          </cell>
          <cell r="B2208" t="str">
            <v>FRANKLAB</v>
          </cell>
          <cell r="C2208">
            <v>41681</v>
          </cell>
          <cell r="D2208">
            <v>1046406</v>
          </cell>
          <cell r="E2208" t="str">
            <v>8204-8006-00</v>
          </cell>
          <cell r="F2208" t="str">
            <v>DDN Ophtalmo prêt à l'emploi ( Carton de 6 Blle de 1 l )</v>
          </cell>
          <cell r="G2208">
            <v>29.11</v>
          </cell>
          <cell r="H2208">
            <v>46.2</v>
          </cell>
          <cell r="I2208">
            <v>0.15</v>
          </cell>
          <cell r="J2208">
            <v>39.270000000000003</v>
          </cell>
          <cell r="K2208">
            <v>10.160000000000004</v>
          </cell>
          <cell r="L2208">
            <v>0.34902095499828251</v>
          </cell>
          <cell r="M2208">
            <v>47.124000000000002</v>
          </cell>
        </row>
        <row r="2209">
          <cell r="A2209" t="str">
            <v>DDN Ophtalmo prêt à l'emploi (  Blle de 1 l )</v>
          </cell>
          <cell r="B2209" t="str">
            <v>FRANKLAB</v>
          </cell>
          <cell r="C2209">
            <v>41901</v>
          </cell>
          <cell r="D2209" t="str">
            <v>1046406-1</v>
          </cell>
          <cell r="F2209" t="str">
            <v>DDN Ophtalmo prêt à l'emploi (  Blle de 1 l )</v>
          </cell>
          <cell r="G2209">
            <v>5.7123999999999997</v>
          </cell>
          <cell r="H2209">
            <v>9</v>
          </cell>
          <cell r="I2209">
            <v>0.15</v>
          </cell>
          <cell r="J2209">
            <v>7.65</v>
          </cell>
          <cell r="K2209">
            <v>1.9376000000000007</v>
          </cell>
          <cell r="L2209">
            <v>0.33919193333800168</v>
          </cell>
          <cell r="M2209">
            <v>9.18</v>
          </cell>
        </row>
        <row r="2210">
          <cell r="H2210">
            <v>0</v>
          </cell>
        </row>
        <row r="2211">
          <cell r="A2211" t="str">
            <v>Détergent désinfectant neutre</v>
          </cell>
          <cell r="F2211" t="str">
            <v>Détergent désinfectant neutre</v>
          </cell>
          <cell r="H2211">
            <v>0</v>
          </cell>
        </row>
        <row r="2212">
          <cell r="A2212" t="str">
            <v>Lingette imbibée de DDN 9 ( boite de 6 X 120ml )</v>
          </cell>
          <cell r="B2212" t="str">
            <v>FRANKLAB</v>
          </cell>
          <cell r="C2212">
            <v>41681</v>
          </cell>
          <cell r="D2212">
            <v>1076638</v>
          </cell>
          <cell r="E2212" t="str">
            <v>8204-8009-00</v>
          </cell>
          <cell r="F2212" t="str">
            <v>Lingette imbibée de DDN 9 ( boite de 6 X 120ml )</v>
          </cell>
          <cell r="G2212">
            <v>19.47</v>
          </cell>
          <cell r="H2212">
            <v>30.9</v>
          </cell>
          <cell r="I2212">
            <v>0.15</v>
          </cell>
          <cell r="J2212">
            <v>26.265000000000001</v>
          </cell>
          <cell r="K2212">
            <v>6.7950000000000017</v>
          </cell>
          <cell r="L2212">
            <v>0.3489984591679508</v>
          </cell>
          <cell r="M2212">
            <v>31.518000000000001</v>
          </cell>
        </row>
        <row r="2213">
          <cell r="A2213" t="str">
            <v>Lingette imbibée de DDN 9 (1 boite de 120ml )</v>
          </cell>
          <cell r="B2213" t="str">
            <v>FRANKLAB</v>
          </cell>
          <cell r="C2213">
            <v>41681</v>
          </cell>
          <cell r="D2213" t="str">
            <v>1076638-1</v>
          </cell>
          <cell r="E2213" t="str">
            <v>8204-8009-01</v>
          </cell>
          <cell r="F2213" t="str">
            <v>Lingette imbibée de DDN 9 (1 boite de 120ml )</v>
          </cell>
          <cell r="G2213">
            <v>3.24</v>
          </cell>
          <cell r="H2213">
            <v>6.6499999999999995</v>
          </cell>
          <cell r="I2213">
            <v>0.15</v>
          </cell>
          <cell r="J2213">
            <v>5.6524999999999999</v>
          </cell>
          <cell r="K2213">
            <v>2.4124999999999996</v>
          </cell>
          <cell r="L2213">
            <v>0.74459876543209857</v>
          </cell>
          <cell r="M2213">
            <v>6.7829999999999995</v>
          </cell>
        </row>
        <row r="2214">
          <cell r="H2214">
            <v>0</v>
          </cell>
        </row>
        <row r="2215">
          <cell r="A2215" t="str">
            <v>Désinfectant " One shot"</v>
          </cell>
          <cell r="F2215" t="str">
            <v>Désinfectant " One shot"</v>
          </cell>
          <cell r="H2215">
            <v>0</v>
          </cell>
        </row>
        <row r="2216">
          <cell r="A2216" t="str">
            <v>AEROSEPTINE 4 - Aérosol ( Carton de 32 aérosols )</v>
          </cell>
          <cell r="B2216" t="str">
            <v>FRANKLAB</v>
          </cell>
          <cell r="C2216">
            <v>41681</v>
          </cell>
          <cell r="D2216">
            <v>10458114</v>
          </cell>
          <cell r="F2216" t="str">
            <v>AEROSEPTINE 4 - Aérosol ( Carton de 32 aérosols )</v>
          </cell>
          <cell r="G2216">
            <v>87.148799999999994</v>
          </cell>
          <cell r="H2216">
            <v>142.4</v>
          </cell>
          <cell r="I2216">
            <v>0.15</v>
          </cell>
          <cell r="J2216">
            <v>121.04</v>
          </cell>
          <cell r="K2216">
            <v>33.891200000000012</v>
          </cell>
          <cell r="L2216">
            <v>0.38888888888888906</v>
          </cell>
          <cell r="M2216">
            <v>145.24799999999999</v>
          </cell>
        </row>
        <row r="2217">
          <cell r="A2217" t="str">
            <v>AEROSEPTINE 4 - Aérosol ( Carton de 15 aérosols )</v>
          </cell>
          <cell r="B2217" t="str">
            <v>FRANKLAB</v>
          </cell>
          <cell r="C2217">
            <v>41681</v>
          </cell>
          <cell r="D2217">
            <v>10458115</v>
          </cell>
          <cell r="F2217" t="str">
            <v>AEROSEPTINE 4 - Aérosol ( Carton de 15 aérosols )</v>
          </cell>
          <cell r="G2217">
            <v>61.965000000000003</v>
          </cell>
          <cell r="H2217">
            <v>101.25</v>
          </cell>
          <cell r="I2217">
            <v>0.15</v>
          </cell>
          <cell r="J2217">
            <v>86.0625</v>
          </cell>
          <cell r="K2217">
            <v>24.097499999999997</v>
          </cell>
          <cell r="L2217">
            <v>0.38888888888888884</v>
          </cell>
          <cell r="M2217">
            <v>103.27499999999999</v>
          </cell>
        </row>
        <row r="2218">
          <cell r="H2218">
            <v>0</v>
          </cell>
        </row>
        <row r="2219">
          <cell r="A2219" t="str">
            <v>Gel antiseptique hydroalcoolique</v>
          </cell>
          <cell r="B2219" t="str">
            <v>FRANKLAB</v>
          </cell>
          <cell r="F2219" t="str">
            <v>Gel antiseptique hydroalcoolique</v>
          </cell>
          <cell r="H2219">
            <v>0</v>
          </cell>
        </row>
        <row r="2220">
          <cell r="A2220" t="str">
            <v>BIOCIDIUM Gel+ - ( Carton de 64 X 100ml )</v>
          </cell>
          <cell r="B2220" t="str">
            <v>FRANKLAB</v>
          </cell>
          <cell r="C2220">
            <v>41681</v>
          </cell>
          <cell r="D2220">
            <v>1075736</v>
          </cell>
          <cell r="F2220" t="str">
            <v>BIOCIDIUM Gel+ - ( Carton de 64 X 100ml )</v>
          </cell>
          <cell r="G2220">
            <v>107.71199999999999</v>
          </cell>
          <cell r="H2220">
            <v>176</v>
          </cell>
          <cell r="I2220">
            <v>0.15</v>
          </cell>
          <cell r="J2220">
            <v>149.6</v>
          </cell>
          <cell r="K2220">
            <v>41.888000000000005</v>
          </cell>
          <cell r="L2220">
            <v>0.38888888888888895</v>
          </cell>
          <cell r="M2220">
            <v>179.51999999999998</v>
          </cell>
        </row>
        <row r="2221">
          <cell r="A2221" t="str">
            <v>BIOCIDIUM Gel+ - ( Carton de 8 X 500ml + 8 pompes )</v>
          </cell>
          <cell r="B2221" t="str">
            <v>FRANKLAB</v>
          </cell>
          <cell r="C2221">
            <v>41681</v>
          </cell>
          <cell r="D2221">
            <v>1075751</v>
          </cell>
          <cell r="F2221" t="str">
            <v>BIOCIDIUM Gel+ - ( Carton de 8 X 500ml + 8 pompes )</v>
          </cell>
          <cell r="G2221">
            <v>25.948799999999999</v>
          </cell>
          <cell r="H2221">
            <v>42.4</v>
          </cell>
          <cell r="I2221">
            <v>0.15</v>
          </cell>
          <cell r="J2221">
            <v>36.04</v>
          </cell>
          <cell r="K2221">
            <v>10.091200000000001</v>
          </cell>
          <cell r="L2221">
            <v>0.38888888888888895</v>
          </cell>
          <cell r="M2221">
            <v>43.247999999999998</v>
          </cell>
        </row>
        <row r="2222">
          <cell r="A2222" t="str">
            <v>BIOCIDIUM Gel+ - ( Carton de 12 X 800ml airless pour distributeur 800)</v>
          </cell>
          <cell r="B2222" t="str">
            <v>FRANKLAB</v>
          </cell>
          <cell r="C2222">
            <v>41681</v>
          </cell>
          <cell r="D2222">
            <v>1075740</v>
          </cell>
          <cell r="F2222" t="str">
            <v>BIOCIDIUM Gel+ - ( Carton de 12 X 800ml airless pour distributeur 800)</v>
          </cell>
          <cell r="G2222">
            <v>61.689599999999999</v>
          </cell>
          <cell r="H2222">
            <v>100.8</v>
          </cell>
          <cell r="I2222">
            <v>0.15</v>
          </cell>
          <cell r="J2222">
            <v>85.679999999999993</v>
          </cell>
          <cell r="K2222">
            <v>23.990399999999994</v>
          </cell>
          <cell r="L2222">
            <v>0.38888888888888878</v>
          </cell>
          <cell r="M2222">
            <v>102.81599999999999</v>
          </cell>
        </row>
        <row r="2223">
          <cell r="A2223" t="str">
            <v>Distributeur automatique (800 mL)</v>
          </cell>
          <cell r="B2223" t="str">
            <v>FRANKLAB</v>
          </cell>
          <cell r="C2223">
            <v>41681</v>
          </cell>
          <cell r="D2223">
            <v>1085501</v>
          </cell>
          <cell r="F2223" t="str">
            <v>Distributeur automatique (800 mL)</v>
          </cell>
          <cell r="G2223">
            <v>58.201199999999993</v>
          </cell>
          <cell r="H2223">
            <v>95.1</v>
          </cell>
          <cell r="I2223">
            <v>0.15</v>
          </cell>
          <cell r="J2223">
            <v>80.834999999999994</v>
          </cell>
          <cell r="K2223">
            <v>22.633800000000001</v>
          </cell>
          <cell r="L2223">
            <v>0.38888888888888895</v>
          </cell>
          <cell r="M2223">
            <v>97.001999999999995</v>
          </cell>
        </row>
        <row r="2224">
          <cell r="A2224" t="str">
            <v>Distributeur manuel (800 mL) 2 x 1 unité</v>
          </cell>
          <cell r="B2224" t="str">
            <v>FRANKLAB</v>
          </cell>
          <cell r="C2224">
            <v>41681</v>
          </cell>
          <cell r="D2224">
            <v>1085202</v>
          </cell>
          <cell r="F2224" t="str">
            <v>Distributeur manuel (800 mL) 2 x 1 unité</v>
          </cell>
          <cell r="G2224">
            <v>37.515599999999992</v>
          </cell>
          <cell r="H2224">
            <v>61.3</v>
          </cell>
          <cell r="I2224">
            <v>0.15</v>
          </cell>
          <cell r="J2224">
            <v>52.104999999999997</v>
          </cell>
          <cell r="K2224">
            <v>14.589400000000005</v>
          </cell>
          <cell r="L2224">
            <v>0.38888888888888912</v>
          </cell>
          <cell r="M2224">
            <v>62.525999999999996</v>
          </cell>
        </row>
        <row r="2225">
          <cell r="A2225" t="str">
            <v>Filtre à eau terminal 31 jours avec sortie droite tous germes (pack de 12)</v>
          </cell>
          <cell r="B2225" t="str">
            <v>PALL médical</v>
          </cell>
          <cell r="C2225">
            <v>40732</v>
          </cell>
          <cell r="D2225" t="str">
            <v>AQ31F1S</v>
          </cell>
          <cell r="F2225" t="str">
            <v>Filtre à eau terminal 31 jours avec sortie droite tous germes (pack de 12)</v>
          </cell>
          <cell r="G2225">
            <v>379.44</v>
          </cell>
          <cell r="H2225">
            <v>552</v>
          </cell>
          <cell r="I2225">
            <v>0.15</v>
          </cell>
          <cell r="J2225">
            <v>469.2</v>
          </cell>
          <cell r="K2225">
            <v>89.759999999999991</v>
          </cell>
          <cell r="L2225">
            <v>0.23655913978494622</v>
          </cell>
          <cell r="M2225">
            <v>563.04</v>
          </cell>
        </row>
        <row r="2226">
          <cell r="A2226" t="str">
            <v>Filtre à eau terminal 31 jours avec sortie douchette tous germes (pack de 12)</v>
          </cell>
          <cell r="B2226" t="str">
            <v>PALL médical</v>
          </cell>
          <cell r="C2226">
            <v>40732</v>
          </cell>
          <cell r="D2226" t="str">
            <v>AQ31F1R</v>
          </cell>
          <cell r="F2226" t="str">
            <v>Filtre à eau terminal 31 jours avec sortie douchette tous germes (pack de 12)</v>
          </cell>
          <cell r="G2226">
            <v>379.44</v>
          </cell>
          <cell r="H2226">
            <v>552</v>
          </cell>
          <cell r="I2226">
            <v>0.15</v>
          </cell>
          <cell r="J2226">
            <v>469.2</v>
          </cell>
          <cell r="K2226">
            <v>89.759999999999991</v>
          </cell>
          <cell r="L2226">
            <v>0.23655913978494622</v>
          </cell>
          <cell r="M2226">
            <v>563.04</v>
          </cell>
        </row>
        <row r="2227">
          <cell r="A2227" t="str">
            <v>Raccord sans valve pour Aquasafe Mini - filetage 1/2" BSPP Femelle</v>
          </cell>
          <cell r="B2227" t="str">
            <v>PALL médical</v>
          </cell>
          <cell r="C2227">
            <v>40732</v>
          </cell>
          <cell r="D2227" t="str">
            <v>TAP1/2FN</v>
          </cell>
          <cell r="F2227" t="str">
            <v>Raccord sans valve pour Aquasafe Mini - filetage 1/2" BSPP Femelle</v>
          </cell>
          <cell r="G2227">
            <v>15.3</v>
          </cell>
          <cell r="H2227">
            <v>26</v>
          </cell>
          <cell r="I2227">
            <v>0.15</v>
          </cell>
          <cell r="J2227">
            <v>22.1</v>
          </cell>
          <cell r="K2227">
            <v>6.8000000000000007</v>
          </cell>
          <cell r="L2227">
            <v>0.44444444444444448</v>
          </cell>
          <cell r="M2227">
            <v>26.52</v>
          </cell>
        </row>
        <row r="2228">
          <cell r="A2228" t="str">
            <v>Raccord sans valve pour Aquasafe Mini - filetage 1/2" BSPT Femelle</v>
          </cell>
          <cell r="B2228" t="str">
            <v>PALL médical</v>
          </cell>
          <cell r="C2228">
            <v>40732</v>
          </cell>
          <cell r="D2228" t="str">
            <v>TAP1/2MN</v>
          </cell>
          <cell r="F2228" t="str">
            <v>Raccord sans valve pour Aquasafe Mini - filetage 1/2" BSPT Femelle</v>
          </cell>
          <cell r="G2228">
            <v>15.3</v>
          </cell>
          <cell r="H2228">
            <v>26</v>
          </cell>
          <cell r="I2228">
            <v>0.15</v>
          </cell>
          <cell r="J2228">
            <v>22.1</v>
          </cell>
          <cell r="K2228">
            <v>6.8000000000000007</v>
          </cell>
          <cell r="L2228">
            <v>0.44444444444444448</v>
          </cell>
          <cell r="M2228">
            <v>26.52</v>
          </cell>
        </row>
        <row r="2229">
          <cell r="A2229" t="str">
            <v>Raccord sans valve pour Aquasafe Mini - filetage M22x1</v>
          </cell>
          <cell r="B2229" t="str">
            <v>PALL médical</v>
          </cell>
          <cell r="C2229">
            <v>40732</v>
          </cell>
          <cell r="D2229" t="str">
            <v>TAP22FN</v>
          </cell>
          <cell r="F2229" t="str">
            <v>Raccord sans valve pour Aquasafe Mini - filetage M22x1</v>
          </cell>
          <cell r="G2229">
            <v>15.3</v>
          </cell>
          <cell r="H2229">
            <v>26</v>
          </cell>
          <cell r="I2229">
            <v>0.15</v>
          </cell>
          <cell r="J2229">
            <v>22.1</v>
          </cell>
          <cell r="K2229">
            <v>6.8000000000000007</v>
          </cell>
          <cell r="L2229">
            <v>0.44444444444444448</v>
          </cell>
          <cell r="M2229">
            <v>26.52</v>
          </cell>
        </row>
        <row r="2230">
          <cell r="A2230" t="str">
            <v>Raccord sans valve pour Aquasafe Mini - filetage M24x1</v>
          </cell>
          <cell r="B2230" t="str">
            <v>PALL médical</v>
          </cell>
          <cell r="C2230">
            <v>40732</v>
          </cell>
          <cell r="D2230" t="str">
            <v>TAP24MN</v>
          </cell>
          <cell r="F2230" t="str">
            <v>Raccord sans valve pour Aquasafe Mini - filetage M24x1</v>
          </cell>
          <cell r="G2230">
            <v>15.3</v>
          </cell>
          <cell r="H2230">
            <v>26</v>
          </cell>
          <cell r="I2230">
            <v>0.15</v>
          </cell>
          <cell r="J2230">
            <v>22.1</v>
          </cell>
          <cell r="K2230">
            <v>6.8000000000000007</v>
          </cell>
          <cell r="L2230">
            <v>0.44444444444444448</v>
          </cell>
          <cell r="M2230">
            <v>26.52</v>
          </cell>
        </row>
        <row r="2231">
          <cell r="A2231" t="str">
            <v>Raccord sans valve pour Aquasafe Mini - filetage 16/100</v>
          </cell>
          <cell r="B2231" t="str">
            <v>PALL médical</v>
          </cell>
          <cell r="C2231">
            <v>40732</v>
          </cell>
          <cell r="D2231" t="str">
            <v>CVK16N</v>
          </cell>
          <cell r="F2231" t="str">
            <v>Raccord sans valve pour Aquasafe Mini - filetage 16/100</v>
          </cell>
          <cell r="G2231">
            <v>15.3</v>
          </cell>
          <cell r="H2231">
            <v>26</v>
          </cell>
          <cell r="I2231">
            <v>0.15</v>
          </cell>
          <cell r="J2231">
            <v>22.1</v>
          </cell>
          <cell r="K2231">
            <v>6.8000000000000007</v>
          </cell>
          <cell r="L2231">
            <v>0.44444444444444448</v>
          </cell>
          <cell r="M2231">
            <v>26.52</v>
          </cell>
        </row>
        <row r="2232">
          <cell r="H2232">
            <v>0</v>
          </cell>
        </row>
        <row r="2233">
          <cell r="A2233" t="str">
            <v>Ryser optik AG</v>
          </cell>
          <cell r="F2233" t="str">
            <v>Ryser optik AG</v>
          </cell>
          <cell r="H2233">
            <v>0</v>
          </cell>
        </row>
        <row r="2234">
          <cell r="A2234" t="str">
            <v>Face à main de Bagolini (45°/135°)</v>
          </cell>
          <cell r="B2234" t="str">
            <v>RYSER OPTIK</v>
          </cell>
          <cell r="C2234">
            <v>42386</v>
          </cell>
          <cell r="D2234">
            <v>101600</v>
          </cell>
          <cell r="E2234" t="str">
            <v>7190037</v>
          </cell>
          <cell r="F2234" t="str">
            <v>Face à main de Bagolini (45°/135°)</v>
          </cell>
          <cell r="G2234">
            <v>70.09</v>
          </cell>
          <cell r="H2234">
            <v>204.61199999999999</v>
          </cell>
          <cell r="I2234">
            <v>0.15</v>
          </cell>
          <cell r="J2234">
            <v>173.92019999999999</v>
          </cell>
          <cell r="K2234">
            <v>103.83019999999999</v>
          </cell>
          <cell r="L2234">
            <v>1.4813839349407902</v>
          </cell>
          <cell r="M2234">
            <v>208.70424</v>
          </cell>
        </row>
        <row r="2235">
          <cell r="A2235" t="str">
            <v>Paire de verres striés de Bagolini ( pour lunette essai )</v>
          </cell>
          <cell r="B2235" t="str">
            <v>RYSER OPTIK</v>
          </cell>
          <cell r="C2235">
            <v>40882</v>
          </cell>
          <cell r="D2235">
            <v>101601</v>
          </cell>
          <cell r="E2235" t="str">
            <v>8600-0000-10</v>
          </cell>
          <cell r="F2235" t="str">
            <v>Paire de verres striés de Bagolini ( pour lunette essai )</v>
          </cell>
          <cell r="G2235">
            <v>50.8</v>
          </cell>
          <cell r="H2235">
            <v>264.85999999999996</v>
          </cell>
          <cell r="I2235">
            <v>0.15</v>
          </cell>
          <cell r="J2235">
            <v>225.13099999999997</v>
          </cell>
          <cell r="K2235">
            <v>174.33099999999996</v>
          </cell>
          <cell r="L2235">
            <v>3.4317125984251962</v>
          </cell>
          <cell r="M2235">
            <v>270.15719999999993</v>
          </cell>
        </row>
        <row r="2236">
          <cell r="A2236" t="str">
            <v>Feuille d'occlusion Valeur à préciser ( 0.0;0.1;0.2;0.3;0.4;0.6;0.8;1.0)</v>
          </cell>
          <cell r="B2236" t="str">
            <v>RYSER OPTIK</v>
          </cell>
          <cell r="C2236">
            <v>40014</v>
          </cell>
          <cell r="D2236" t="str">
            <v>101510(1à10)</v>
          </cell>
          <cell r="F2236" t="str">
            <v>Feuille d'occlusion Valeur à préciser ( 0.0;0.1;0.2;0.3;0.4;0.6;0.8;1.0)</v>
          </cell>
          <cell r="G2236">
            <v>3.2111111111111108</v>
          </cell>
          <cell r="H2236">
            <v>6.1011111111111109</v>
          </cell>
          <cell r="I2236">
            <v>0.15</v>
          </cell>
          <cell r="J2236">
            <v>5.185944444444444</v>
          </cell>
          <cell r="K2236">
            <v>1.9748333333333332</v>
          </cell>
          <cell r="L2236">
            <v>0.61499999999999999</v>
          </cell>
          <cell r="M2236">
            <v>6.2231333333333323</v>
          </cell>
        </row>
        <row r="2237">
          <cell r="A2237" t="str">
            <v>Feuille d'occlusion 0.0</v>
          </cell>
          <cell r="B2237" t="str">
            <v>RYSER OPTIK</v>
          </cell>
          <cell r="C2237">
            <v>40014</v>
          </cell>
          <cell r="D2237">
            <v>1015100</v>
          </cell>
          <cell r="E2237" t="str">
            <v>8605-0000-00</v>
          </cell>
          <cell r="F2237" t="str">
            <v>Feuille d'occlusion 0.0</v>
          </cell>
          <cell r="G2237">
            <v>3.31</v>
          </cell>
          <cell r="H2237">
            <v>6.1011111111111109</v>
          </cell>
          <cell r="I2237">
            <v>0.15</v>
          </cell>
          <cell r="J2237">
            <v>5.185944444444444</v>
          </cell>
          <cell r="K2237">
            <v>1.875944444444444</v>
          </cell>
          <cell r="L2237">
            <v>0.56675058744545137</v>
          </cell>
          <cell r="M2237">
            <v>6.2231333333333323</v>
          </cell>
        </row>
        <row r="2238">
          <cell r="A2238" t="str">
            <v>Feuille d'occlusion 0.1</v>
          </cell>
          <cell r="B2238" t="str">
            <v>RYSER OPTIK</v>
          </cell>
          <cell r="C2238">
            <v>40014</v>
          </cell>
          <cell r="D2238">
            <v>1015101</v>
          </cell>
          <cell r="E2238" t="str">
            <v>8605-0000-01</v>
          </cell>
          <cell r="F2238" t="str">
            <v>Feuille d'occlusion 0.1</v>
          </cell>
          <cell r="G2238">
            <v>3.31</v>
          </cell>
          <cell r="H2238">
            <v>6.1011111111111109</v>
          </cell>
          <cell r="I2238">
            <v>0.15</v>
          </cell>
          <cell r="J2238">
            <v>5.185944444444444</v>
          </cell>
          <cell r="K2238">
            <v>1.875944444444444</v>
          </cell>
          <cell r="L2238">
            <v>0.56675058744545137</v>
          </cell>
          <cell r="M2238">
            <v>6.2231333333333323</v>
          </cell>
        </row>
        <row r="2239">
          <cell r="A2239" t="str">
            <v>Feuille d'occlusion 0.2</v>
          </cell>
          <cell r="B2239" t="str">
            <v>RYSER OPTIK</v>
          </cell>
          <cell r="C2239">
            <v>40014</v>
          </cell>
          <cell r="D2239">
            <v>1015102</v>
          </cell>
          <cell r="E2239" t="str">
            <v>8605-0000-02</v>
          </cell>
          <cell r="F2239" t="str">
            <v>Feuille d'occlusion 0.2</v>
          </cell>
          <cell r="G2239">
            <v>3.31</v>
          </cell>
          <cell r="H2239">
            <v>6.1011111111111109</v>
          </cell>
          <cell r="I2239">
            <v>0.15</v>
          </cell>
          <cell r="J2239">
            <v>5.185944444444444</v>
          </cell>
          <cell r="K2239">
            <v>1.875944444444444</v>
          </cell>
          <cell r="L2239">
            <v>0.56675058744545137</v>
          </cell>
          <cell r="M2239">
            <v>6.2231333333333323</v>
          </cell>
        </row>
        <row r="2240">
          <cell r="A2240" t="str">
            <v>Feuille d'occlusion 0.3</v>
          </cell>
          <cell r="B2240" t="str">
            <v>RYSER OPTIK</v>
          </cell>
          <cell r="C2240">
            <v>40014</v>
          </cell>
          <cell r="D2240">
            <v>1015103</v>
          </cell>
          <cell r="E2240" t="str">
            <v>8605-0000-03</v>
          </cell>
          <cell r="F2240" t="str">
            <v>Feuille d'occlusion 0.3</v>
          </cell>
          <cell r="G2240">
            <v>3.31</v>
          </cell>
          <cell r="H2240">
            <v>6.1011111111111109</v>
          </cell>
          <cell r="I2240">
            <v>0.15</v>
          </cell>
          <cell r="J2240">
            <v>5.185944444444444</v>
          </cell>
          <cell r="K2240">
            <v>1.875944444444444</v>
          </cell>
          <cell r="L2240">
            <v>0.56675058744545137</v>
          </cell>
          <cell r="M2240">
            <v>6.2231333333333323</v>
          </cell>
        </row>
        <row r="2241">
          <cell r="A2241" t="str">
            <v>Feuille d'occlusion 0.4</v>
          </cell>
          <cell r="B2241" t="str">
            <v>RYSER OPTIK</v>
          </cell>
          <cell r="C2241">
            <v>40014</v>
          </cell>
          <cell r="D2241">
            <v>1015104</v>
          </cell>
          <cell r="E2241" t="str">
            <v>8605-0000-04</v>
          </cell>
          <cell r="F2241" t="str">
            <v>Feuille d'occlusion 0.4</v>
          </cell>
          <cell r="G2241">
            <v>3.31</v>
          </cell>
          <cell r="H2241">
            <v>6.1011111111111109</v>
          </cell>
          <cell r="I2241">
            <v>0.15</v>
          </cell>
          <cell r="J2241">
            <v>5.185944444444444</v>
          </cell>
          <cell r="K2241">
            <v>1.875944444444444</v>
          </cell>
          <cell r="L2241">
            <v>0.56675058744545137</v>
          </cell>
          <cell r="M2241">
            <v>6.2231333333333323</v>
          </cell>
        </row>
        <row r="2242">
          <cell r="A2242" t="str">
            <v>Feuille d'occlusion 0.6</v>
          </cell>
          <cell r="B2242" t="str">
            <v>RYSER OPTIK</v>
          </cell>
          <cell r="C2242">
            <v>40014</v>
          </cell>
          <cell r="D2242">
            <v>1015106</v>
          </cell>
          <cell r="E2242" t="str">
            <v>8605-0000-06</v>
          </cell>
          <cell r="F2242" t="str">
            <v>Feuille d'occlusion 0.6</v>
          </cell>
          <cell r="G2242">
            <v>3.31</v>
          </cell>
          <cell r="H2242">
            <v>6.1011111111111109</v>
          </cell>
          <cell r="I2242">
            <v>0.15</v>
          </cell>
          <cell r="J2242">
            <v>5.185944444444444</v>
          </cell>
          <cell r="K2242">
            <v>1.875944444444444</v>
          </cell>
          <cell r="L2242">
            <v>0.56675058744545137</v>
          </cell>
          <cell r="M2242">
            <v>6.2231333333333323</v>
          </cell>
        </row>
        <row r="2243">
          <cell r="A2243" t="str">
            <v>Feuille d'occlusion 0.8</v>
          </cell>
          <cell r="B2243" t="str">
            <v>RYSER OPTIK</v>
          </cell>
          <cell r="C2243">
            <v>40014</v>
          </cell>
          <cell r="D2243">
            <v>1015108</v>
          </cell>
          <cell r="E2243" t="str">
            <v>8605-0000-08</v>
          </cell>
          <cell r="F2243" t="str">
            <v>Feuille d'occlusion 0.8</v>
          </cell>
          <cell r="G2243">
            <v>3.31</v>
          </cell>
          <cell r="H2243">
            <v>6.1011111111111109</v>
          </cell>
          <cell r="I2243">
            <v>0.15</v>
          </cell>
          <cell r="J2243">
            <v>5.185944444444444</v>
          </cell>
          <cell r="K2243">
            <v>1.875944444444444</v>
          </cell>
          <cell r="L2243">
            <v>0.56675058744545137</v>
          </cell>
          <cell r="M2243">
            <v>6.2231333333333323</v>
          </cell>
        </row>
        <row r="2244">
          <cell r="A2244" t="str">
            <v>Feuille d'occlusion 1.0</v>
          </cell>
          <cell r="B2244" t="str">
            <v>RYSER OPTIK</v>
          </cell>
          <cell r="C2244">
            <v>40014</v>
          </cell>
          <cell r="D2244">
            <v>1015110</v>
          </cell>
          <cell r="E2244" t="str">
            <v>8605-0000-10</v>
          </cell>
          <cell r="F2244" t="str">
            <v>Feuille d'occlusion 1.0</v>
          </cell>
          <cell r="G2244">
            <v>3.31</v>
          </cell>
          <cell r="H2244">
            <v>6.1011111111111109</v>
          </cell>
          <cell r="I2244">
            <v>0.15</v>
          </cell>
          <cell r="J2244">
            <v>5.185944444444444</v>
          </cell>
          <cell r="K2244">
            <v>1.875944444444444</v>
          </cell>
          <cell r="L2244">
            <v>0.56675058744545137</v>
          </cell>
          <cell r="M2244">
            <v>6.2231333333333323</v>
          </cell>
        </row>
        <row r="2245">
          <cell r="H2245">
            <v>0</v>
          </cell>
        </row>
        <row r="2246">
          <cell r="A2246" t="str">
            <v>BLOCK OPTIC Ltd</v>
          </cell>
          <cell r="F2246" t="str">
            <v>BLOCK OPTIC Ltd</v>
          </cell>
          <cell r="H2246">
            <v>0</v>
          </cell>
        </row>
        <row r="2247">
          <cell r="A2247" t="str">
            <v>Moniteur de test d'acuité - POLAPHOR (inclus TA269 et ETDRS)</v>
          </cell>
          <cell r="B2247" t="str">
            <v>BLOCK</v>
          </cell>
          <cell r="C2247">
            <v>41296</v>
          </cell>
          <cell r="D2247">
            <v>28100000</v>
          </cell>
          <cell r="E2247" t="str">
            <v>8222-0000-00</v>
          </cell>
          <cell r="F2247" t="str">
            <v>Moniteur de test d'acuité - POLAPHOR (inclus TA269 et ETDRS)</v>
          </cell>
          <cell r="G2247">
            <v>3307.5</v>
          </cell>
          <cell r="H2247">
            <v>4704.5249999999996</v>
          </cell>
          <cell r="I2247">
            <v>0.15</v>
          </cell>
          <cell r="J2247">
            <v>3998.8462499999996</v>
          </cell>
          <cell r="K2247">
            <v>691.3462499999996</v>
          </cell>
          <cell r="L2247">
            <v>0.20902380952380939</v>
          </cell>
          <cell r="M2247">
            <v>4798.615499999999</v>
          </cell>
        </row>
        <row r="2248">
          <cell r="A2248" t="str">
            <v>Moniteur de test d'acuité - POLAPHOR Light 19" (inclus TA269 et ETDRS)</v>
          </cell>
          <cell r="B2248" t="str">
            <v>BLOCK</v>
          </cell>
          <cell r="C2248">
            <v>41296</v>
          </cell>
          <cell r="D2248">
            <v>28101000</v>
          </cell>
          <cell r="E2248" t="str">
            <v>8222-0000-01</v>
          </cell>
          <cell r="F2248" t="str">
            <v>Moniteur de test d'acuité - POLAPHOR Light 19" (inclus TA269 et ETDRS)</v>
          </cell>
          <cell r="G2248">
            <v>2168.25</v>
          </cell>
          <cell r="H2248">
            <v>3084.0774999999999</v>
          </cell>
          <cell r="I2248">
            <v>0.15</v>
          </cell>
          <cell r="J2248">
            <v>2621.4658749999999</v>
          </cell>
          <cell r="K2248">
            <v>453.21587499999987</v>
          </cell>
          <cell r="L2248">
            <v>0.20902380952380947</v>
          </cell>
          <cell r="M2248">
            <v>3145.7590499999997</v>
          </cell>
        </row>
        <row r="2249">
          <cell r="A2249" t="str">
            <v>Moniteur de test d'acuité - POLAPHOR Light HD 24" (inclus TA269 et ETDRS)</v>
          </cell>
          <cell r="B2249" t="str">
            <v>BLOCK</v>
          </cell>
          <cell r="C2249">
            <v>41296</v>
          </cell>
          <cell r="D2249">
            <v>28201000</v>
          </cell>
          <cell r="E2249" t="str">
            <v>8222-0024-01</v>
          </cell>
          <cell r="F2249" t="str">
            <v>Moniteur de test d'acuité - POLAPHOR Light HD 24" (inclus TA269 et ETDRS)</v>
          </cell>
          <cell r="G2249">
            <v>2315.25</v>
          </cell>
          <cell r="H2249">
            <v>3293.1675</v>
          </cell>
          <cell r="I2249">
            <v>0.15</v>
          </cell>
          <cell r="J2249">
            <v>2799.1923750000001</v>
          </cell>
          <cell r="K2249">
            <v>483.94237500000008</v>
          </cell>
          <cell r="L2249">
            <v>0.20902380952380956</v>
          </cell>
          <cell r="M2249">
            <v>3359.0308500000001</v>
          </cell>
        </row>
        <row r="2250">
          <cell r="A2250" t="str">
            <v>Moniteur de test d'acuité - POLAPHOR HD 24" (inclus TA269 et ETDRS)</v>
          </cell>
          <cell r="B2250" t="str">
            <v>BLOCK</v>
          </cell>
          <cell r="C2250">
            <v>41296</v>
          </cell>
          <cell r="F2250" t="str">
            <v>Moniteur de test d'acuité - POLAPHOR HD 24" (inclus TA269 et ETDRS)</v>
          </cell>
          <cell r="G2250">
            <v>3568.95</v>
          </cell>
          <cell r="H2250">
            <v>5174.9775</v>
          </cell>
          <cell r="I2250">
            <v>0.15</v>
          </cell>
          <cell r="J2250">
            <v>4398.7308750000002</v>
          </cell>
          <cell r="K2250">
            <v>829.78087500000038</v>
          </cell>
          <cell r="L2250">
            <v>0.23250000000000012</v>
          </cell>
          <cell r="M2250">
            <v>5278.4770500000004</v>
          </cell>
        </row>
        <row r="2251">
          <cell r="H2251">
            <v>0</v>
          </cell>
        </row>
        <row r="2252">
          <cell r="A2252" t="str">
            <v>Options Polaphor</v>
          </cell>
          <cell r="F2252" t="str">
            <v>Options Polaphor</v>
          </cell>
          <cell r="H2252">
            <v>0</v>
          </cell>
        </row>
        <row r="2253">
          <cell r="A2253" t="str">
            <v>Port série pour connexion Visutron 900+ - Polaphor</v>
          </cell>
          <cell r="B2253" t="str">
            <v>BLOCK</v>
          </cell>
          <cell r="C2253">
            <v>41296</v>
          </cell>
          <cell r="D2253">
            <v>2810000021</v>
          </cell>
          <cell r="E2253" t="str">
            <v>8209-8001-00</v>
          </cell>
          <cell r="F2253" t="str">
            <v>Port série pour connexion Visutron 900+ - Polaphor</v>
          </cell>
          <cell r="G2253">
            <v>203.76</v>
          </cell>
          <cell r="H2253">
            <v>289.83234375000001</v>
          </cell>
          <cell r="I2253">
            <v>0.15</v>
          </cell>
          <cell r="J2253">
            <v>246.35749218750001</v>
          </cell>
          <cell r="K2253">
            <v>42.597492187500023</v>
          </cell>
          <cell r="L2253">
            <v>0.20905718584363969</v>
          </cell>
          <cell r="M2253">
            <v>295.62899062500003</v>
          </cell>
        </row>
        <row r="2254">
          <cell r="A2254" t="str">
            <v>Port série bluetooth pour connexion Visutron 900+ - Polaphor</v>
          </cell>
          <cell r="B2254" t="str">
            <v>BLOCK</v>
          </cell>
          <cell r="C2254">
            <v>41296</v>
          </cell>
          <cell r="D2254" t="str">
            <v>28100000BT</v>
          </cell>
          <cell r="E2254" t="str">
            <v>8209-8001-03</v>
          </cell>
          <cell r="F2254" t="str">
            <v>Port série bluetooth pour connexion Visutron 900+ - Polaphor</v>
          </cell>
          <cell r="G2254">
            <v>361.26</v>
          </cell>
          <cell r="H2254">
            <v>513.85734374999993</v>
          </cell>
          <cell r="I2254">
            <v>0.15</v>
          </cell>
          <cell r="J2254">
            <v>436.77874218749992</v>
          </cell>
          <cell r="K2254">
            <v>75.518742187499925</v>
          </cell>
          <cell r="L2254">
            <v>0.20904263463295114</v>
          </cell>
          <cell r="M2254">
            <v>524.1344906249999</v>
          </cell>
        </row>
        <row r="2255">
          <cell r="A2255" t="str">
            <v>Adaptation automatique à la luminosité ambiante - Polaphor</v>
          </cell>
          <cell r="B2255" t="str">
            <v>BLOCK</v>
          </cell>
          <cell r="C2255">
            <v>41296</v>
          </cell>
          <cell r="D2255">
            <v>2810000026</v>
          </cell>
          <cell r="F2255" t="str">
            <v>Adaptation automatique à la luminosité ambiante - Polaphor</v>
          </cell>
          <cell r="G2255">
            <v>521.4375</v>
          </cell>
          <cell r="H2255">
            <v>756.08437500000002</v>
          </cell>
          <cell r="I2255">
            <v>0.15</v>
          </cell>
          <cell r="J2255">
            <v>642.67171875000008</v>
          </cell>
          <cell r="K2255">
            <v>121.23421875000008</v>
          </cell>
          <cell r="L2255">
            <v>0.23250000000000015</v>
          </cell>
          <cell r="M2255">
            <v>771.20606250000003</v>
          </cell>
        </row>
        <row r="2256">
          <cell r="A2256" t="str">
            <v>Intégration logo écran de veille (Bitmap)- Polaphor</v>
          </cell>
          <cell r="B2256" t="str">
            <v>BLOCK</v>
          </cell>
          <cell r="C2256">
            <v>41296</v>
          </cell>
          <cell r="D2256" t="str">
            <v>NC</v>
          </cell>
          <cell r="F2256" t="str">
            <v>Intégration logo écran de veille (Bitmap)- Polaphor</v>
          </cell>
          <cell r="G2256">
            <v>87.949124999999981</v>
          </cell>
          <cell r="H2256">
            <v>127.52623124999997</v>
          </cell>
          <cell r="I2256">
            <v>0.15</v>
          </cell>
          <cell r="J2256">
            <v>108.39729656249997</v>
          </cell>
          <cell r="K2256">
            <v>20.448171562499994</v>
          </cell>
          <cell r="L2256">
            <v>0.23249999999999998</v>
          </cell>
          <cell r="M2256">
            <v>130.07675587499998</v>
          </cell>
        </row>
        <row r="2257">
          <cell r="A2257" t="str">
            <v>Intégration séquence de 10 photos (Bitmap)- Polaphor</v>
          </cell>
          <cell r="B2257" t="str">
            <v>BLOCK</v>
          </cell>
          <cell r="C2257">
            <v>41296</v>
          </cell>
          <cell r="D2257" t="str">
            <v>NC</v>
          </cell>
          <cell r="F2257" t="str">
            <v>Intégration séquence de 10 photos (Bitmap)- Polaphor</v>
          </cell>
          <cell r="G2257">
            <v>115.875</v>
          </cell>
          <cell r="H2257">
            <v>168.01875000000001</v>
          </cell>
          <cell r="I2257">
            <v>0.15</v>
          </cell>
          <cell r="J2257">
            <v>142.81593750000002</v>
          </cell>
          <cell r="K2257">
            <v>26.940937500000018</v>
          </cell>
          <cell r="L2257">
            <v>0.23250000000000015</v>
          </cell>
          <cell r="M2257">
            <v>171.37912500000002</v>
          </cell>
        </row>
        <row r="2258">
          <cell r="A2258" t="str">
            <v>Connexion RT-2100/5100 T-Typ - Polaphor</v>
          </cell>
          <cell r="B2258" t="str">
            <v>BLOCK</v>
          </cell>
          <cell r="C2258">
            <v>41296</v>
          </cell>
          <cell r="D2258" t="str">
            <v>NC</v>
          </cell>
          <cell r="F2258" t="str">
            <v>Connexion RT-2100/5100 T-Typ - Polaphor</v>
          </cell>
          <cell r="G2258">
            <v>519.69937500000003</v>
          </cell>
          <cell r="H2258">
            <v>753.56409374999998</v>
          </cell>
          <cell r="I2258">
            <v>0.15</v>
          </cell>
          <cell r="J2258">
            <v>640.52947968750004</v>
          </cell>
          <cell r="K2258">
            <v>120.83010468750001</v>
          </cell>
          <cell r="L2258">
            <v>0.23250000000000001</v>
          </cell>
          <cell r="M2258">
            <v>768.63537562500005</v>
          </cell>
        </row>
        <row r="2259">
          <cell r="A2259" t="str">
            <v>Télécommande Polaphor</v>
          </cell>
          <cell r="B2259" t="str">
            <v>BLOCK</v>
          </cell>
          <cell r="C2259">
            <v>41296</v>
          </cell>
          <cell r="D2259" t="str">
            <v>NC</v>
          </cell>
          <cell r="F2259" t="str">
            <v>Télécommande Polaphor</v>
          </cell>
          <cell r="G2259">
            <v>426.57450000000006</v>
          </cell>
          <cell r="H2259">
            <v>618.53302500000007</v>
          </cell>
          <cell r="I2259">
            <v>0.15</v>
          </cell>
          <cell r="J2259">
            <v>525.75307125000006</v>
          </cell>
          <cell r="K2259">
            <v>99.178571250000005</v>
          </cell>
          <cell r="L2259">
            <v>0.23249999999999998</v>
          </cell>
          <cell r="M2259">
            <v>630.90368550000005</v>
          </cell>
        </row>
        <row r="2260">
          <cell r="A2260" t="str">
            <v>Simulation projecteur Nidek CP-690 Typ T</v>
          </cell>
          <cell r="B2260" t="str">
            <v>BLOCK</v>
          </cell>
          <cell r="C2260">
            <v>41296</v>
          </cell>
          <cell r="D2260" t="str">
            <v>NC</v>
          </cell>
          <cell r="F2260" t="str">
            <v>Simulation projecteur Nidek CP-690 Typ T</v>
          </cell>
          <cell r="G2260">
            <v>307.82580000000002</v>
          </cell>
          <cell r="H2260">
            <v>446.34741000000002</v>
          </cell>
          <cell r="I2260">
            <v>0.15</v>
          </cell>
          <cell r="J2260">
            <v>379.39529850000002</v>
          </cell>
          <cell r="K2260">
            <v>71.569498500000009</v>
          </cell>
          <cell r="L2260">
            <v>0.23250000000000001</v>
          </cell>
          <cell r="M2260">
            <v>455.27435819999999</v>
          </cell>
        </row>
        <row r="2261">
          <cell r="A2261" t="str">
            <v>Simulation projecteur Nidek CP-690 Typ DIN/ISO</v>
          </cell>
          <cell r="B2261" t="str">
            <v>BLOCK</v>
          </cell>
          <cell r="C2261">
            <v>41296</v>
          </cell>
          <cell r="D2261" t="str">
            <v>NC</v>
          </cell>
          <cell r="F2261" t="str">
            <v>Simulation projecteur Nidek CP-690 Typ DIN/ISO</v>
          </cell>
          <cell r="G2261">
            <v>307.82580000000002</v>
          </cell>
          <cell r="H2261">
            <v>446.34741000000002</v>
          </cell>
          <cell r="I2261">
            <v>0.15</v>
          </cell>
          <cell r="J2261">
            <v>379.39529850000002</v>
          </cell>
          <cell r="K2261">
            <v>71.569498500000009</v>
          </cell>
          <cell r="L2261">
            <v>0.23250000000000001</v>
          </cell>
          <cell r="M2261">
            <v>455.27435819999999</v>
          </cell>
        </row>
        <row r="2262">
          <cell r="A2262" t="str">
            <v>Simulation projecteur Topcon ACP-7 Typ A</v>
          </cell>
          <cell r="B2262" t="str">
            <v>BLOCK</v>
          </cell>
          <cell r="C2262">
            <v>41296</v>
          </cell>
          <cell r="D2262" t="str">
            <v>NC</v>
          </cell>
          <cell r="F2262" t="str">
            <v>Simulation projecteur Topcon ACP-7 Typ A</v>
          </cell>
          <cell r="G2262">
            <v>307.82580000000002</v>
          </cell>
          <cell r="H2262">
            <v>446.34741000000002</v>
          </cell>
          <cell r="I2262">
            <v>0.15</v>
          </cell>
          <cell r="J2262">
            <v>379.39529850000002</v>
          </cell>
          <cell r="K2262">
            <v>71.569498500000009</v>
          </cell>
          <cell r="L2262">
            <v>0.23250000000000001</v>
          </cell>
          <cell r="M2262">
            <v>455.27435819999999</v>
          </cell>
        </row>
        <row r="2263">
          <cell r="A2263" t="str">
            <v>Test Ishihara 24 planches</v>
          </cell>
          <cell r="B2263" t="str">
            <v>BLOCK</v>
          </cell>
          <cell r="C2263">
            <v>41296</v>
          </cell>
          <cell r="D2263" t="str">
            <v>NC</v>
          </cell>
          <cell r="F2263" t="str">
            <v>Test Ishihara 24 planches</v>
          </cell>
          <cell r="G2263">
            <v>359.791875</v>
          </cell>
          <cell r="H2263">
            <v>521.69821875000002</v>
          </cell>
          <cell r="I2263">
            <v>0.15</v>
          </cell>
          <cell r="J2263">
            <v>443.44348593750004</v>
          </cell>
          <cell r="K2263">
            <v>83.651610937500038</v>
          </cell>
          <cell r="L2263">
            <v>0.2325000000000001</v>
          </cell>
          <cell r="M2263">
            <v>532.13218312499998</v>
          </cell>
        </row>
        <row r="2264">
          <cell r="A2264" t="str">
            <v>Autres tests enfants sur demande</v>
          </cell>
          <cell r="B2264" t="str">
            <v>BLOCK</v>
          </cell>
          <cell r="C2264">
            <v>41296</v>
          </cell>
          <cell r="D2264" t="str">
            <v>NC</v>
          </cell>
          <cell r="F2264" t="str">
            <v>Autres tests enfants sur demande</v>
          </cell>
          <cell r="G2264">
            <v>219.87667500000001</v>
          </cell>
          <cell r="H2264">
            <v>318.82117875</v>
          </cell>
          <cell r="I2264">
            <v>0.15</v>
          </cell>
          <cell r="J2264">
            <v>270.99800193750002</v>
          </cell>
          <cell r="K2264">
            <v>51.121326937500015</v>
          </cell>
          <cell r="L2264">
            <v>0.23250000000000007</v>
          </cell>
          <cell r="M2264">
            <v>325.19760232499999</v>
          </cell>
        </row>
        <row r="2265">
          <cell r="A2265" t="str">
            <v>REICHERT pour connexion Block</v>
          </cell>
          <cell r="B2265" t="str">
            <v>REICHERT</v>
          </cell>
          <cell r="F2265" t="str">
            <v>REICHERT pour connexion Block</v>
          </cell>
          <cell r="H2265">
            <v>0</v>
          </cell>
          <cell r="I2265">
            <v>0.15</v>
          </cell>
          <cell r="J2265">
            <v>0</v>
          </cell>
          <cell r="K2265">
            <v>0</v>
          </cell>
          <cell r="L2265" t="e">
            <v>#DIV/0!</v>
          </cell>
          <cell r="M2265">
            <v>0</v>
          </cell>
        </row>
        <row r="2266">
          <cell r="H2266">
            <v>0</v>
          </cell>
        </row>
        <row r="2267">
          <cell r="A2267" t="str">
            <v>VISIOPTIC.COM</v>
          </cell>
          <cell r="F2267" t="str">
            <v>VISIOPTIC.COM</v>
          </cell>
          <cell r="H2267">
            <v>0</v>
          </cell>
        </row>
        <row r="2268">
          <cell r="A2268" t="str">
            <v>Ecran d'acuité SOFTEYES PRO 17"</v>
          </cell>
          <cell r="B2268" t="str">
            <v>VISIOPTIC</v>
          </cell>
          <cell r="C2268">
            <v>39275</v>
          </cell>
          <cell r="D2268" t="str">
            <v>ECSOFTEYESPRO</v>
          </cell>
          <cell r="E2268" t="str">
            <v>8222-0017-00</v>
          </cell>
          <cell r="F2268" t="str">
            <v>Ecran d'acuité SOFTEYES PRO 17"</v>
          </cell>
          <cell r="G2268">
            <v>1879.5</v>
          </cell>
          <cell r="H2268">
            <v>2811.732</v>
          </cell>
          <cell r="I2268">
            <v>0.15</v>
          </cell>
          <cell r="J2268">
            <v>2389.9722000000002</v>
          </cell>
          <cell r="K2268">
            <v>510.47220000000016</v>
          </cell>
          <cell r="L2268">
            <v>0.27160000000000006</v>
          </cell>
          <cell r="M2268">
            <v>2867.9666400000001</v>
          </cell>
        </row>
        <row r="2269">
          <cell r="A2269" t="str">
            <v>Ecran d'acuité SOFTEYES LIGHT 14" (1280 x 800)</v>
          </cell>
          <cell r="B2269" t="str">
            <v>VISIOPTIC</v>
          </cell>
          <cell r="C2269">
            <v>39275</v>
          </cell>
          <cell r="D2269" t="str">
            <v>ECSOFTEYESLIGHT</v>
          </cell>
          <cell r="E2269" t="str">
            <v>8222-0014-00</v>
          </cell>
          <cell r="F2269" t="str">
            <v>Ecran d'acuité SOFTEYES LIGHT 14" (1280 x 800)</v>
          </cell>
          <cell r="G2269">
            <v>714</v>
          </cell>
          <cell r="H2269">
            <v>1179.1199999999999</v>
          </cell>
          <cell r="I2269">
            <v>0.15</v>
          </cell>
          <cell r="J2269">
            <v>1002.252</v>
          </cell>
          <cell r="K2269">
            <v>288.25199999999995</v>
          </cell>
          <cell r="L2269">
            <v>0.40371428571428564</v>
          </cell>
          <cell r="M2269">
            <v>1202.7023999999999</v>
          </cell>
        </row>
        <row r="2270">
          <cell r="A2270" t="str">
            <v>Ecran d'acuité PRESBYEYES pour VP</v>
          </cell>
          <cell r="B2270" t="str">
            <v>VISIOPTIC</v>
          </cell>
          <cell r="C2270">
            <v>39275</v>
          </cell>
          <cell r="D2270" t="str">
            <v>ECPRESBYEYES</v>
          </cell>
          <cell r="E2270" t="str">
            <v>8222-0000-02</v>
          </cell>
          <cell r="F2270" t="str">
            <v>Ecran d'acuité PRESBYEYES pour VP</v>
          </cell>
          <cell r="G2270">
            <v>446.25</v>
          </cell>
          <cell r="H2270">
            <v>715.27500000000009</v>
          </cell>
          <cell r="I2270">
            <v>0.15</v>
          </cell>
          <cell r="J2270">
            <v>607.9837500000001</v>
          </cell>
          <cell r="K2270">
            <v>161.7337500000001</v>
          </cell>
          <cell r="L2270">
            <v>0.36242857142857166</v>
          </cell>
          <cell r="M2270">
            <v>729.58050000000014</v>
          </cell>
        </row>
        <row r="2271">
          <cell r="A2271" t="str">
            <v>Télécommande pour Ecran SOFTEYES PRO</v>
          </cell>
          <cell r="B2271" t="str">
            <v>VISIOPTIC</v>
          </cell>
          <cell r="C2271">
            <v>39911</v>
          </cell>
          <cell r="D2271" t="str">
            <v>TLCSOFTEYESPRO</v>
          </cell>
          <cell r="E2271" t="str">
            <v>8222-8000-06</v>
          </cell>
          <cell r="F2271" t="str">
            <v>Télécommande pour Ecran SOFTEYES PRO</v>
          </cell>
          <cell r="G2271">
            <v>1871.1</v>
          </cell>
          <cell r="H2271">
            <v>67.319999999999993</v>
          </cell>
          <cell r="I2271">
            <v>0.15</v>
          </cell>
          <cell r="J2271">
            <v>57.221999999999994</v>
          </cell>
          <cell r="K2271">
            <v>-1813.8779999999999</v>
          </cell>
          <cell r="L2271">
            <v>-0.9694179894179894</v>
          </cell>
          <cell r="M2271">
            <v>68.666399999999996</v>
          </cell>
        </row>
        <row r="2272">
          <cell r="H2272">
            <v>0</v>
          </cell>
        </row>
        <row r="2273">
          <cell r="A2273" t="str">
            <v>Support sur colonne pour Ecran d'acuité</v>
          </cell>
          <cell r="B2273" t="str">
            <v>VISIOPTIC</v>
          </cell>
          <cell r="C2273">
            <v>39721</v>
          </cell>
          <cell r="D2273" t="str">
            <v>SUPSOL</v>
          </cell>
          <cell r="E2273" t="str">
            <v>8001-8001-56</v>
          </cell>
          <cell r="F2273" t="str">
            <v>Support sur colonne pour Ecran d'acuité</v>
          </cell>
          <cell r="G2273">
            <v>142.22</v>
          </cell>
          <cell r="H2273">
            <v>234.87029999999999</v>
          </cell>
          <cell r="I2273">
            <v>0.15</v>
          </cell>
          <cell r="J2273">
            <v>199.63975499999998</v>
          </cell>
          <cell r="K2273">
            <v>57.419754999999981</v>
          </cell>
          <cell r="L2273">
            <v>0.40373896076501181</v>
          </cell>
          <cell r="M2273">
            <v>239.56770599999996</v>
          </cell>
        </row>
        <row r="2274">
          <cell r="A2274" t="str">
            <v>Support mural pour Ecran d'acuité</v>
          </cell>
          <cell r="B2274" t="str">
            <v>VISIOPTIC</v>
          </cell>
          <cell r="C2274">
            <v>40210</v>
          </cell>
          <cell r="D2274" t="str">
            <v>SUPMURAL</v>
          </cell>
          <cell r="E2274" t="str">
            <v>8001-8001-54</v>
          </cell>
          <cell r="F2274" t="str">
            <v>Support mural pour Ecran d'acuité</v>
          </cell>
          <cell r="G2274">
            <v>17.5</v>
          </cell>
          <cell r="H2274">
            <v>28.049999999999997</v>
          </cell>
          <cell r="I2274">
            <v>0.15</v>
          </cell>
          <cell r="J2274">
            <v>23.842499999999998</v>
          </cell>
          <cell r="K2274">
            <v>6.3424999999999976</v>
          </cell>
          <cell r="L2274">
            <v>0.36242857142857127</v>
          </cell>
          <cell r="M2274">
            <v>28.610999999999997</v>
          </cell>
        </row>
        <row r="2275">
          <cell r="A2275" t="str">
            <v>Echelle type Parinaud Carton pour adaptation sur tige VP de Visutron</v>
          </cell>
          <cell r="B2275" t="str">
            <v>VISIOPTIC</v>
          </cell>
          <cell r="C2275">
            <v>39722</v>
          </cell>
          <cell r="D2275" t="str">
            <v>84400000C</v>
          </cell>
          <cell r="E2275" t="str">
            <v>8604-0000-16</v>
          </cell>
          <cell r="F2275" t="str">
            <v>Echelle type Parinaud Carton pour adaptation sur tige VP de Visutron</v>
          </cell>
          <cell r="G2275">
            <v>16.8</v>
          </cell>
          <cell r="H2275">
            <v>26.928000000000001</v>
          </cell>
          <cell r="I2275">
            <v>0.15</v>
          </cell>
          <cell r="J2275">
            <v>22.8888</v>
          </cell>
          <cell r="K2275">
            <v>6.0887999999999991</v>
          </cell>
          <cell r="L2275">
            <v>0.36242857142857138</v>
          </cell>
          <cell r="M2275">
            <v>27.466559999999998</v>
          </cell>
        </row>
        <row r="2276">
          <cell r="H2276">
            <v>0</v>
          </cell>
        </row>
        <row r="2277">
          <cell r="A2277" t="str">
            <v>GRID CONNECT - USA</v>
          </cell>
          <cell r="F2277" t="str">
            <v>GRID CONNECT - USA</v>
          </cell>
          <cell r="H2277">
            <v>0</v>
          </cell>
        </row>
        <row r="2278">
          <cell r="A2278" t="str">
            <v>Kit de transmission Bluetooth - Ecran SoftEyes vers Visutron</v>
          </cell>
          <cell r="B2278" t="str">
            <v>DIVERS</v>
          </cell>
          <cell r="C2278">
            <v>39486</v>
          </cell>
          <cell r="D2278" t="str">
            <v>KITBT</v>
          </cell>
          <cell r="E2278" t="str">
            <v>8005-8000-58</v>
          </cell>
          <cell r="F2278" t="str">
            <v>Kit de transmission Bluetooth - Ecran SoftEyes vers Visutron</v>
          </cell>
          <cell r="G2278">
            <v>31.94</v>
          </cell>
          <cell r="H2278">
            <v>186.88090909090909</v>
          </cell>
          <cell r="I2278">
            <v>0.15</v>
          </cell>
          <cell r="J2278">
            <v>158.84877272727272</v>
          </cell>
          <cell r="K2278">
            <v>126.90877272727272</v>
          </cell>
          <cell r="L2278">
            <v>3.973349177434963</v>
          </cell>
          <cell r="M2278">
            <v>190.61852727272725</v>
          </cell>
        </row>
        <row r="2279">
          <cell r="H2279">
            <v>0</v>
          </cell>
        </row>
        <row r="2280">
          <cell r="A2280" t="str">
            <v>OCT SLO - EDC LAMY</v>
          </cell>
          <cell r="F2280" t="str">
            <v>OCT SLO - EDC LAMY</v>
          </cell>
          <cell r="H2280">
            <v>0</v>
          </cell>
        </row>
        <row r="2281">
          <cell r="A2281" t="str">
            <v>OCT SLO spectral OPKO-OTI</v>
          </cell>
          <cell r="B2281" t="str">
            <v>EDC LAMY</v>
          </cell>
          <cell r="C2281">
            <v>40210</v>
          </cell>
          <cell r="D2281" t="str">
            <v>OCT1</v>
          </cell>
          <cell r="E2281" t="str">
            <v>8509-0000-00</v>
          </cell>
          <cell r="F2281" t="str">
            <v>OCT SLO spectral OPKO-OTI</v>
          </cell>
          <cell r="G2281">
            <v>44446</v>
          </cell>
          <cell r="H2281">
            <v>66669</v>
          </cell>
          <cell r="I2281">
            <v>0.15</v>
          </cell>
          <cell r="J2281">
            <v>56668.65</v>
          </cell>
          <cell r="K2281">
            <v>12222.650000000001</v>
          </cell>
          <cell r="L2281">
            <v>0.27500000000000002</v>
          </cell>
          <cell r="M2281">
            <v>68002.38</v>
          </cell>
        </row>
        <row r="2282">
          <cell r="A2282" t="str">
            <v>OCT SLO spectral OPKO-OTI avec Micro Périmétrie</v>
          </cell>
          <cell r="B2282" t="str">
            <v>EDC LAMY</v>
          </cell>
          <cell r="C2282">
            <v>40210</v>
          </cell>
          <cell r="D2282" t="str">
            <v>OCT2</v>
          </cell>
          <cell r="E2282" t="str">
            <v>8509-0001-00</v>
          </cell>
          <cell r="F2282" t="str">
            <v>OCT SLO spectral OPKO-OTI avec Micro Périmétrie</v>
          </cell>
          <cell r="G2282">
            <v>47550</v>
          </cell>
          <cell r="H2282">
            <v>71325</v>
          </cell>
          <cell r="I2282">
            <v>0.15</v>
          </cell>
          <cell r="J2282">
            <v>60626.25</v>
          </cell>
          <cell r="K2282">
            <v>13076.25</v>
          </cell>
          <cell r="L2282">
            <v>0.27500000000000002</v>
          </cell>
          <cell r="M2282">
            <v>72751.5</v>
          </cell>
        </row>
        <row r="2283">
          <cell r="A2283" t="str">
            <v>Système de micropérimétrie</v>
          </cell>
          <cell r="B2283" t="str">
            <v>EDC LAMY</v>
          </cell>
          <cell r="C2283">
            <v>40546</v>
          </cell>
          <cell r="D2283" t="str">
            <v>OCTOP1</v>
          </cell>
          <cell r="F2283" t="str">
            <v>Système de micropérimétrie</v>
          </cell>
          <cell r="G2283">
            <v>3107</v>
          </cell>
          <cell r="H2283">
            <v>4660.5</v>
          </cell>
          <cell r="I2283">
            <v>0.15</v>
          </cell>
          <cell r="J2283">
            <v>3961.4250000000002</v>
          </cell>
          <cell r="K2283">
            <v>854.42500000000018</v>
          </cell>
          <cell r="L2283">
            <v>0.27500000000000008</v>
          </cell>
          <cell r="M2283">
            <v>4753.71</v>
          </cell>
        </row>
        <row r="2284">
          <cell r="A2284" t="str">
            <v>Module segment antérieur pour OCT SLO ( 1 objectif )</v>
          </cell>
          <cell r="B2284" t="str">
            <v>EDC LAMY</v>
          </cell>
          <cell r="C2284">
            <v>40546</v>
          </cell>
          <cell r="D2284" t="str">
            <v>OCTOP2</v>
          </cell>
          <cell r="F2284" t="str">
            <v>Module segment antérieur pour OCT SLO ( 1 objectif )</v>
          </cell>
          <cell r="G2284">
            <v>2590.6999999999998</v>
          </cell>
          <cell r="H2284">
            <v>3886.0499999999997</v>
          </cell>
          <cell r="I2284">
            <v>0.15</v>
          </cell>
          <cell r="J2284">
            <v>3303.1424999999999</v>
          </cell>
          <cell r="K2284">
            <v>712.44250000000011</v>
          </cell>
          <cell r="L2284">
            <v>0.27500000000000008</v>
          </cell>
          <cell r="M2284">
            <v>3963.7709999999997</v>
          </cell>
        </row>
        <row r="2285">
          <cell r="H2285">
            <v>0</v>
          </cell>
        </row>
        <row r="2286">
          <cell r="A2286" t="str">
            <v>MOLLER-WEDEL MICROSCOPE</v>
          </cell>
          <cell r="F2286" t="str">
            <v>MOLLER-WEDEL MICROSCOPE</v>
          </cell>
          <cell r="H2286">
            <v>0</v>
          </cell>
        </row>
        <row r="2287">
          <cell r="A2287" t="str">
            <v>Package tête microscope opératoire ALLEGRA 90</v>
          </cell>
          <cell r="B2287" t="str">
            <v>HAAG-STREIT SURGICAL</v>
          </cell>
          <cell r="C2287">
            <v>41795</v>
          </cell>
          <cell r="D2287" t="str">
            <v>657580PACK</v>
          </cell>
          <cell r="E2287" t="str">
            <v>8518-5000-57</v>
          </cell>
          <cell r="F2287" t="str">
            <v>Package tête microscope opératoire ALLEGRA 90</v>
          </cell>
          <cell r="G2287">
            <v>5460</v>
          </cell>
          <cell r="H2287">
            <v>9560.4600000000009</v>
          </cell>
          <cell r="I2287">
            <v>0.15</v>
          </cell>
          <cell r="J2287">
            <v>8126.3910000000005</v>
          </cell>
          <cell r="K2287">
            <v>2666.3910000000005</v>
          </cell>
          <cell r="L2287">
            <v>0.48835000000000012</v>
          </cell>
          <cell r="M2287">
            <v>9751.6692000000003</v>
          </cell>
        </row>
        <row r="2288">
          <cell r="A2288" t="str">
            <v>Inclus Changement grossissement manuel X5, Focus motorisé +20 à -30 mm</v>
          </cell>
          <cell r="B2288" t="str">
            <v>HAAG-STREIT SURGICAL</v>
          </cell>
          <cell r="F2288" t="str">
            <v>Inclus Changement grossissement manuel X5, Focus motorisé +20 à -30 mm</v>
          </cell>
          <cell r="H2288">
            <v>0</v>
          </cell>
        </row>
        <row r="2289">
          <cell r="A2289" t="str">
            <v>Binoculaire fixe 60° avec règlage inter pupillaire ( 55mm à 75mm )</v>
          </cell>
          <cell r="B2289" t="str">
            <v>HAAG-STREIT SURGICAL</v>
          </cell>
          <cell r="F2289" t="str">
            <v>Binoculaire fixe 60° avec règlage inter pupillaire ( 55mm à 75mm )</v>
          </cell>
          <cell r="H2289">
            <v>0</v>
          </cell>
        </row>
        <row r="2290">
          <cell r="A2290" t="str">
            <v>Oculaire champ large 12,5x réglable +/- 7D</v>
          </cell>
          <cell r="B2290" t="str">
            <v>HAAG-STREIT SURGICAL</v>
          </cell>
          <cell r="F2290" t="str">
            <v>Oculaire champ large 12,5x réglable +/- 7D</v>
          </cell>
          <cell r="H2290">
            <v>0</v>
          </cell>
        </row>
        <row r="2291">
          <cell r="A2291" t="str">
            <v>Illumination coaxiale avec filtres ; 2 poignées ; lentille focale de 200mm apochromatique</v>
          </cell>
          <cell r="B2291" t="str">
            <v>HAAG-STREIT SURGICAL</v>
          </cell>
          <cell r="F2291" t="str">
            <v>Illumination coaxiale avec filtres ; 2 poignées ; lentille focale de 200mm apochromatique</v>
          </cell>
          <cell r="H2291">
            <v>0</v>
          </cell>
        </row>
        <row r="2292">
          <cell r="A2292" t="str">
            <v>1 jeu de capuchon stérilisable, une housse et un kit de nettoyage optique.</v>
          </cell>
          <cell r="B2292" t="str">
            <v>HAAG-STREIT SURGICAL</v>
          </cell>
          <cell r="F2292" t="str">
            <v>1 jeu de capuchon stérilisable, une housse et un kit de nettoyage optique.</v>
          </cell>
          <cell r="H2292">
            <v>0</v>
          </cell>
        </row>
        <row r="2293">
          <cell r="A2293" t="str">
            <v>Package tête microscope opératoire ALLEGRA 590</v>
          </cell>
          <cell r="B2293" t="str">
            <v>HAAG-STREIT SURGICAL</v>
          </cell>
          <cell r="C2293">
            <v>41808</v>
          </cell>
          <cell r="D2293" t="str">
            <v>657582PACK</v>
          </cell>
          <cell r="E2293" t="str">
            <v>8518-5000-58</v>
          </cell>
          <cell r="F2293" t="str">
            <v>Package tête microscope opératoire ALLEGRA 590</v>
          </cell>
          <cell r="G2293">
            <v>15595.13</v>
          </cell>
          <cell r="H2293">
            <v>27307.063875000003</v>
          </cell>
          <cell r="I2293">
            <v>0.15</v>
          </cell>
          <cell r="J2293">
            <v>23211.004293750004</v>
          </cell>
          <cell r="K2293">
            <v>7615.8742937500047</v>
          </cell>
          <cell r="L2293">
            <v>0.48834952281577676</v>
          </cell>
          <cell r="M2293">
            <v>27853.205152500002</v>
          </cell>
        </row>
        <row r="2294">
          <cell r="A2294" t="str">
            <v>Utilisation mixte ORL / OPH Zoom motorisé 1:6, Focus motorisé +20 à -30 mm en mode oph et +/- en mode ORL</v>
          </cell>
          <cell r="B2294" t="str">
            <v>HAAG-STREIT SURGICAL</v>
          </cell>
          <cell r="F2294" t="str">
            <v>Utilisation mixte ORL / OPH Zoom motorisé 1:6, Focus motorisé +20 à -30 mm en mode oph et +/- en mode ORL</v>
          </cell>
          <cell r="H2294">
            <v>0</v>
          </cell>
        </row>
        <row r="2295">
          <cell r="A2295" t="str">
            <v>Binoculaire inclinable 200° avec règlage inter pupillaire ( 55mm à 75mm )</v>
          </cell>
          <cell r="B2295" t="str">
            <v>HAAG-STREIT SURGICAL</v>
          </cell>
          <cell r="F2295" t="str">
            <v>Binoculaire inclinable 200° avec règlage inter pupillaire ( 55mm à 75mm )</v>
          </cell>
          <cell r="H2295">
            <v>0</v>
          </cell>
        </row>
        <row r="2296">
          <cell r="A2296" t="str">
            <v>Oculaire champ large 10x réglable +5 à - 8D ; Illumination coaxiale avec filtres</v>
          </cell>
          <cell r="B2296" t="str">
            <v>HAAG-STREIT SURGICAL</v>
          </cell>
          <cell r="F2296" t="str">
            <v>Oculaire champ large 10x réglable +5 à - 8D ; Illumination coaxiale avec filtres</v>
          </cell>
          <cell r="H2296">
            <v>0</v>
          </cell>
        </row>
        <row r="2297">
          <cell r="A2297" t="str">
            <v>2 poignées avec bouton focus, zoom et illumination;Bouton droit avec 6 fonctions pour XY. Lentille focale de 200mm apochromatique. XY (60mm X 60mm) avec remise à zéro. Module caméra mono CCD intégré.</v>
          </cell>
          <cell r="B2297" t="str">
            <v>HAAG-STREIT SURGICAL</v>
          </cell>
          <cell r="F2297" t="str">
            <v>2 poignées avec bouton focus, zoom et illumination;Bouton droit avec 6 fonctions pour XY. Lentille focale de 200mm apochromatique. XY (60mm X 60mm) avec remise à zéro. Module caméra mono CCD intégré.</v>
          </cell>
          <cell r="H2297">
            <v>0</v>
          </cell>
        </row>
        <row r="2298">
          <cell r="A2298" t="str">
            <v>1 jeu de capuchon stérilisable, une housse et un kit de nettoyage optique.</v>
          </cell>
          <cell r="B2298" t="str">
            <v>HAAG-STREIT SURGICAL</v>
          </cell>
          <cell r="F2298" t="str">
            <v>1 jeu de capuchon stérilisable, une housse et un kit de nettoyage optique.</v>
          </cell>
          <cell r="H2298">
            <v>0</v>
          </cell>
        </row>
        <row r="2299">
          <cell r="A2299" t="str">
            <v>Package tête microscope opératoire ALLEGRA 900</v>
          </cell>
          <cell r="B2299" t="str">
            <v>HAAG-STREIT SURGICAL</v>
          </cell>
          <cell r="C2299">
            <v>41795</v>
          </cell>
          <cell r="D2299" t="str">
            <v>657591PACK</v>
          </cell>
          <cell r="E2299" t="str">
            <v>8518-5000-59</v>
          </cell>
          <cell r="F2299" t="str">
            <v>Package tête microscope opératoire ALLEGRA 900</v>
          </cell>
          <cell r="G2299">
            <v>11807.25</v>
          </cell>
          <cell r="H2299">
            <v>20674.494749999998</v>
          </cell>
          <cell r="I2299">
            <v>0.15</v>
          </cell>
          <cell r="J2299">
            <v>17573.3205375</v>
          </cell>
          <cell r="K2299">
            <v>5766.0705374999998</v>
          </cell>
          <cell r="L2299">
            <v>0.48835000000000001</v>
          </cell>
          <cell r="M2299">
            <v>21087.984645</v>
          </cell>
        </row>
        <row r="2300">
          <cell r="A2300" t="str">
            <v>Zoom motorisé 1:6, Focus motorisé +20 à -30 mm</v>
          </cell>
          <cell r="B2300" t="str">
            <v>HAAG-STREIT SURGICAL</v>
          </cell>
          <cell r="F2300" t="str">
            <v>Zoom motorisé 1:6, Focus motorisé +20 à -30 mm</v>
          </cell>
          <cell r="H2300">
            <v>0</v>
          </cell>
        </row>
        <row r="2301">
          <cell r="A2301" t="str">
            <v>Binoculaire inclinable 160° avec règlage inter pupillaire ( 55mm à 75mm )</v>
          </cell>
          <cell r="B2301" t="str">
            <v>HAAG-STREIT SURGICAL</v>
          </cell>
          <cell r="F2301" t="str">
            <v>Binoculaire inclinable 160° avec règlage inter pupillaire ( 55mm à 75mm )</v>
          </cell>
          <cell r="H2301">
            <v>0</v>
          </cell>
        </row>
        <row r="2302">
          <cell r="A2302" t="str">
            <v>Oculaire champ large 10x réglable +5 à - 8D ; Illumination coaxiale avec filtres</v>
          </cell>
          <cell r="B2302" t="str">
            <v>HAAG-STREIT SURGICAL</v>
          </cell>
          <cell r="F2302" t="str">
            <v>Oculaire champ large 10x réglable +5 à - 8D ; Illumination coaxiale avec filtres</v>
          </cell>
          <cell r="H2302">
            <v>0</v>
          </cell>
        </row>
        <row r="2303">
          <cell r="A2303" t="str">
            <v xml:space="preserve">2 poignées avec boutons programmables ; Lentille focale de 200mm apochromatique. XY (60mm X 60mm) avec remise à zéro. </v>
          </cell>
          <cell r="B2303" t="str">
            <v>HAAG-STREIT SURGICAL</v>
          </cell>
          <cell r="F2303" t="str">
            <v xml:space="preserve">2 poignées avec boutons programmables ; Lentille focale de 200mm apochromatique. XY (60mm X 60mm) avec remise à zéro. </v>
          </cell>
          <cell r="H2303">
            <v>0</v>
          </cell>
        </row>
        <row r="2304">
          <cell r="A2304" t="str">
            <v>1 jeu de capuchon stérilisable, une housse et un kit de nettoyage optique.</v>
          </cell>
          <cell r="B2304" t="str">
            <v>HAAG-STREIT SURGICAL</v>
          </cell>
          <cell r="F2304" t="str">
            <v>1 jeu de capuchon stérilisable, une housse et un kit de nettoyage optique.</v>
          </cell>
          <cell r="H2304">
            <v>0</v>
          </cell>
        </row>
        <row r="2305">
          <cell r="A2305" t="str">
            <v>Package tête microscope opératoire Hi-R NEO 900</v>
          </cell>
          <cell r="B2305" t="str">
            <v>HAAG-STREIT SURGICAL</v>
          </cell>
          <cell r="C2305">
            <v>41795</v>
          </cell>
          <cell r="D2305" t="str">
            <v>657820PACK</v>
          </cell>
          <cell r="E2305" t="str">
            <v>8518-5000-60</v>
          </cell>
          <cell r="F2305" t="str">
            <v>Package tête microscope opératoire Hi-R NEO 900</v>
          </cell>
          <cell r="G2305">
            <v>15561</v>
          </cell>
          <cell r="H2305">
            <v>27247.311000000002</v>
          </cell>
          <cell r="I2305">
            <v>0.15</v>
          </cell>
          <cell r="J2305">
            <v>23160.214350000002</v>
          </cell>
          <cell r="K2305">
            <v>7599.214350000002</v>
          </cell>
          <cell r="L2305">
            <v>0.48835000000000012</v>
          </cell>
          <cell r="M2305">
            <v>27792.257220000003</v>
          </cell>
        </row>
        <row r="2306">
          <cell r="A2306" t="str">
            <v>Package tête microscope opératoire Hi-R 900</v>
          </cell>
          <cell r="B2306" t="str">
            <v>HAAG-STREIT SURGICAL</v>
          </cell>
          <cell r="C2306">
            <v>41366</v>
          </cell>
          <cell r="D2306" t="str">
            <v>656910PACK</v>
          </cell>
          <cell r="E2306" t="str">
            <v>8518-5900-01</v>
          </cell>
          <cell r="F2306" t="str">
            <v>Package tête microscope opératoire Hi-R 900</v>
          </cell>
          <cell r="G2306">
            <v>14127.75</v>
          </cell>
          <cell r="H2306">
            <v>24737.69025</v>
          </cell>
          <cell r="I2306">
            <v>0.15</v>
          </cell>
          <cell r="J2306">
            <v>21027.036712500001</v>
          </cell>
          <cell r="K2306">
            <v>6899.2867125000012</v>
          </cell>
          <cell r="L2306">
            <v>0.48835000000000006</v>
          </cell>
          <cell r="M2306">
            <v>25232.444055</v>
          </cell>
        </row>
        <row r="2307">
          <cell r="A2307" t="str">
            <v>Zoom motorisé 1:6 (3,3x à 23,2x), Focus motorisé +/- 25 mm</v>
          </cell>
          <cell r="B2307" t="str">
            <v>HAAG-STREIT SURGICAL</v>
          </cell>
          <cell r="F2307" t="str">
            <v>Zoom motorisé 1:6 (3,3x à 23,2x), Focus motorisé +/- 25 mm</v>
          </cell>
          <cell r="H2307">
            <v>0</v>
          </cell>
        </row>
        <row r="2308">
          <cell r="A2308" t="str">
            <v>Binoculaire inclinable 200° avec règlage inter pupillaire ( 55mm à 75mm )</v>
          </cell>
          <cell r="B2308" t="str">
            <v>HAAG-STREIT SURGICAL</v>
          </cell>
          <cell r="F2308" t="str">
            <v>Binoculaire inclinable 200° avec règlage inter pupillaire ( 55mm à 75mm )</v>
          </cell>
          <cell r="H2308">
            <v>0</v>
          </cell>
        </row>
        <row r="2309">
          <cell r="A2309" t="str">
            <v>Oculaire champ large réglable +5 à - 8D ; Illumination coaxiale avec filtres et fente ; Diaphragme.</v>
          </cell>
          <cell r="B2309" t="str">
            <v>HAAG-STREIT SURGICAL</v>
          </cell>
          <cell r="F2309" t="str">
            <v>Oculaire champ large réglable +5 à - 8D ; Illumination coaxiale avec filtres et fente ; Diaphragme.</v>
          </cell>
          <cell r="H2309">
            <v>0</v>
          </cell>
        </row>
        <row r="2310">
          <cell r="A2310" t="str">
            <v>2 poignées avec boutons programmables ; Lentille focale de 200 mm apochromatique. XY (60mm X 60mm) avec remise à zéro. Red reflex avec double fonction (réglage fin de -2° à 1°)</v>
          </cell>
          <cell r="B2310" t="str">
            <v>HAAG-STREIT SURGICAL</v>
          </cell>
          <cell r="F2310" t="str">
            <v>2 poignées avec boutons programmables ; Lentille focale de 200 mm apochromatique. XY (60mm X 60mm) avec remise à zéro. Red reflex avec double fonction (réglage fin de -2° à 1°)</v>
          </cell>
          <cell r="H2310">
            <v>0</v>
          </cell>
        </row>
        <row r="2311">
          <cell r="A2311" t="str">
            <v>1 jeu de capuchon stérilisable, une housse et un kit de nettoyage optique.</v>
          </cell>
          <cell r="B2311" t="str">
            <v>HAAG-STREIT SURGICAL</v>
          </cell>
          <cell r="F2311" t="str">
            <v>1 jeu de capuchon stérilisable, une housse et un kit de nettoyage optique.</v>
          </cell>
          <cell r="H2311">
            <v>0</v>
          </cell>
        </row>
        <row r="2312">
          <cell r="A2312" t="str">
            <v>Package tête microscope opératoire Hi-R NEO 900A NIR</v>
          </cell>
          <cell r="B2312" t="str">
            <v>HAAG-STREIT SURGICAL</v>
          </cell>
          <cell r="C2312">
            <v>41795</v>
          </cell>
          <cell r="D2312" t="str">
            <v>657822PACK</v>
          </cell>
          <cell r="F2312" t="str">
            <v>Package tête microscope opératoire Hi-R NEO 900A NIR</v>
          </cell>
          <cell r="G2312">
            <v>28386.799999999999</v>
          </cell>
          <cell r="H2312">
            <v>50670.438000000002</v>
          </cell>
          <cell r="I2312">
            <v>0.15</v>
          </cell>
          <cell r="J2312">
            <v>43069.872300000003</v>
          </cell>
          <cell r="K2312">
            <v>14683.072300000003</v>
          </cell>
          <cell r="L2312">
            <v>0.5172500000000001</v>
          </cell>
          <cell r="M2312">
            <v>51683.84676</v>
          </cell>
        </row>
        <row r="2313">
          <cell r="A2313" t="str">
            <v>Package tête microscope opératoire Hi-R NEO 900A</v>
          </cell>
          <cell r="B2313" t="str">
            <v>HAAG-STREIT SURGICAL</v>
          </cell>
          <cell r="C2313">
            <v>41795</v>
          </cell>
          <cell r="D2313" t="str">
            <v>657821PACK</v>
          </cell>
          <cell r="E2313" t="str">
            <v>8518-5000-61</v>
          </cell>
          <cell r="F2313" t="str">
            <v>Package tête microscope opératoire Hi-R NEO 900A</v>
          </cell>
          <cell r="G2313">
            <v>22454.25</v>
          </cell>
          <cell r="H2313">
            <v>39317.391749999995</v>
          </cell>
          <cell r="I2313">
            <v>0.15</v>
          </cell>
          <cell r="J2313">
            <v>33419.782987499995</v>
          </cell>
          <cell r="K2313">
            <v>10965.532987499995</v>
          </cell>
          <cell r="L2313">
            <v>0.48834999999999978</v>
          </cell>
          <cell r="M2313">
            <v>40103.739584999996</v>
          </cell>
        </row>
        <row r="2314">
          <cell r="A2314" t="str">
            <v>Package tête microscope opératoire Hi-R 900A</v>
          </cell>
          <cell r="B2314" t="str">
            <v>HAAG-STREIT SURGICAL</v>
          </cell>
          <cell r="C2314">
            <v>41366</v>
          </cell>
          <cell r="D2314" t="str">
            <v>656915PACK</v>
          </cell>
          <cell r="E2314" t="str">
            <v>8518-5900-07</v>
          </cell>
          <cell r="F2314" t="str">
            <v>Package tête microscope opératoire Hi-R 900A</v>
          </cell>
          <cell r="G2314">
            <v>20372.63</v>
          </cell>
          <cell r="H2314">
            <v>35672.466374999996</v>
          </cell>
          <cell r="I2314">
            <v>0.15</v>
          </cell>
          <cell r="J2314">
            <v>30321.596418749996</v>
          </cell>
          <cell r="K2314">
            <v>9948.9664187499948</v>
          </cell>
          <cell r="L2314">
            <v>0.48834963471824672</v>
          </cell>
          <cell r="M2314">
            <v>36385.915702499995</v>
          </cell>
        </row>
        <row r="2315">
          <cell r="A2315" t="str">
            <v>Zoom motorisé 1:6 (3,3x à 23,2x), Focus motorisé +/- 25 mm</v>
          </cell>
          <cell r="B2315" t="str">
            <v>HAAG-STREIT SURGICAL</v>
          </cell>
          <cell r="F2315" t="str">
            <v>Zoom motorisé 1:6 (3,3x à 23,2x), Focus motorisé +/- 25 mm</v>
          </cell>
          <cell r="H2315">
            <v>0</v>
          </cell>
        </row>
        <row r="2316">
          <cell r="A2316" t="str">
            <v>Binoculaire inclinable 200° avec règlage inter pupillaire ( 55mm à 75mm )
Assistant 0° avec 5 grossissements indépendants et binoculaire 160°.</v>
          </cell>
          <cell r="B2316" t="str">
            <v>HAAG-STREIT SURGICAL</v>
          </cell>
          <cell r="F2316" t="str">
            <v>Binoculaire inclinable 200° avec règlage inter pupillaire ( 55mm à 75mm )
Assistant 0° avec 5 grossissements indépendants et binoculaire 160°.</v>
          </cell>
          <cell r="H2316">
            <v>0</v>
          </cell>
        </row>
        <row r="2317">
          <cell r="A2317" t="str">
            <v>Oculaire champ large réglable +5 à - 8D ; Illumination coaxiale avec filtres et fente ; Diaphragme.</v>
          </cell>
          <cell r="B2317" t="str">
            <v>HAAG-STREIT SURGICAL</v>
          </cell>
          <cell r="F2317" t="str">
            <v>Oculaire champ large réglable +5 à - 8D ; Illumination coaxiale avec filtres et fente ; Diaphragme.</v>
          </cell>
          <cell r="H2317">
            <v>0</v>
          </cell>
        </row>
        <row r="2318">
          <cell r="A2318" t="str">
            <v>2 poignées avec boutons programmables ; Lentille focale de 175 mm apochromatique. XY (60mm X 60mm) avec remise à zéro. Red reflex avec double fonction (réglage fin de -2° à 1°)</v>
          </cell>
          <cell r="B2318" t="str">
            <v>HAAG-STREIT SURGICAL</v>
          </cell>
          <cell r="F2318" t="str">
            <v>2 poignées avec boutons programmables ; Lentille focale de 175 mm apochromatique. XY (60mm X 60mm) avec remise à zéro. Red reflex avec double fonction (réglage fin de -2° à 1°)</v>
          </cell>
          <cell r="H2318">
            <v>0</v>
          </cell>
        </row>
        <row r="2319">
          <cell r="A2319" t="str">
            <v>1 jeu de capuchon stérilisable, une housse et un kit de nettoyage optique.</v>
          </cell>
          <cell r="B2319" t="str">
            <v>HAAG-STREIT SURGICAL</v>
          </cell>
          <cell r="F2319" t="str">
            <v>1 jeu de capuchon stérilisable, une housse et un kit de nettoyage optique.</v>
          </cell>
          <cell r="H2319">
            <v>0</v>
          </cell>
        </row>
        <row r="2320">
          <cell r="A2320" t="str">
            <v>Lentille frontale f = 175 mm</v>
          </cell>
          <cell r="B2320" t="str">
            <v>HAAG-STREIT SURGICAL</v>
          </cell>
          <cell r="C2320">
            <v>41795</v>
          </cell>
          <cell r="D2320">
            <v>657830</v>
          </cell>
          <cell r="E2320" t="str">
            <v>8518-8001-23</v>
          </cell>
          <cell r="F2320" t="str">
            <v>Lentille frontale f = 175 mm</v>
          </cell>
          <cell r="G2320">
            <v>470.93</v>
          </cell>
          <cell r="H2320">
            <v>824.58967500000006</v>
          </cell>
          <cell r="I2320">
            <v>0.15</v>
          </cell>
          <cell r="J2320">
            <v>700.9012237500001</v>
          </cell>
          <cell r="K2320">
            <v>229.97122375000009</v>
          </cell>
          <cell r="L2320">
            <v>0.48833419775762871</v>
          </cell>
          <cell r="M2320">
            <v>841.08146850000014</v>
          </cell>
        </row>
        <row r="2321">
          <cell r="A2321" t="str">
            <v>Lentille frontale f = 200 mm</v>
          </cell>
          <cell r="B2321" t="str">
            <v>HAAG-STREIT SURGICAL</v>
          </cell>
          <cell r="C2321">
            <v>41795</v>
          </cell>
          <cell r="D2321">
            <v>656819</v>
          </cell>
          <cell r="E2321" t="str">
            <v>8518-8000-94</v>
          </cell>
          <cell r="F2321" t="str">
            <v>Lentille frontale f = 200 mm</v>
          </cell>
          <cell r="G2321">
            <v>470.93</v>
          </cell>
          <cell r="H2321">
            <v>824.58967500000006</v>
          </cell>
          <cell r="I2321">
            <v>0.15</v>
          </cell>
          <cell r="J2321">
            <v>700.9012237500001</v>
          </cell>
          <cell r="K2321">
            <v>229.97122375000009</v>
          </cell>
          <cell r="L2321">
            <v>0.48833419775762871</v>
          </cell>
          <cell r="M2321">
            <v>841.08146850000014</v>
          </cell>
        </row>
        <row r="2322">
          <cell r="A2322" t="str">
            <v>Lentille frontale f = 225 mm</v>
          </cell>
          <cell r="B2322" t="str">
            <v>HAAG-STREIT SURGICAL</v>
          </cell>
          <cell r="C2322">
            <v>41795</v>
          </cell>
          <cell r="D2322">
            <v>656818</v>
          </cell>
          <cell r="E2322" t="str">
            <v>8518-8000-93</v>
          </cell>
          <cell r="F2322" t="str">
            <v>Lentille frontale f = 225 mm</v>
          </cell>
          <cell r="G2322">
            <v>470.93</v>
          </cell>
          <cell r="H2322">
            <v>824.58967500000006</v>
          </cell>
          <cell r="I2322">
            <v>0.15</v>
          </cell>
          <cell r="J2322">
            <v>700.9012237500001</v>
          </cell>
          <cell r="K2322">
            <v>229.97122375000009</v>
          </cell>
          <cell r="L2322">
            <v>0.48833419775762871</v>
          </cell>
          <cell r="M2322">
            <v>841.08146850000014</v>
          </cell>
        </row>
        <row r="2323">
          <cell r="A2323" t="str">
            <v>Lentille frontale f = 250 mm</v>
          </cell>
          <cell r="B2323" t="str">
            <v>HAAG-STREIT SURGICAL</v>
          </cell>
          <cell r="C2323">
            <v>41795</v>
          </cell>
          <cell r="D2323">
            <v>656817</v>
          </cell>
          <cell r="E2323" t="str">
            <v>8518-8000-92</v>
          </cell>
          <cell r="F2323" t="str">
            <v>Lentille frontale f = 250 mm</v>
          </cell>
          <cell r="G2323">
            <v>470.93</v>
          </cell>
          <cell r="H2323">
            <v>824.58967500000006</v>
          </cell>
          <cell r="I2323">
            <v>0.15</v>
          </cell>
          <cell r="J2323">
            <v>700.9012237500001</v>
          </cell>
          <cell r="K2323">
            <v>229.97122375000009</v>
          </cell>
          <cell r="L2323">
            <v>0.48833419775762871</v>
          </cell>
          <cell r="M2323">
            <v>841.08146850000014</v>
          </cell>
        </row>
        <row r="2324">
          <cell r="A2324" t="str">
            <v>Lentille frontale f = 300 mm</v>
          </cell>
          <cell r="B2324" t="str">
            <v>HAAG-STREIT SURGICAL</v>
          </cell>
          <cell r="C2324">
            <v>41795</v>
          </cell>
          <cell r="D2324">
            <v>656816</v>
          </cell>
          <cell r="E2324" t="str">
            <v>8518-8000-91</v>
          </cell>
          <cell r="F2324" t="str">
            <v>Lentille frontale f = 300 mm</v>
          </cell>
          <cell r="G2324">
            <v>470.93</v>
          </cell>
          <cell r="H2324">
            <v>824.58967500000006</v>
          </cell>
          <cell r="I2324">
            <v>0.15</v>
          </cell>
          <cell r="J2324">
            <v>700.9012237500001</v>
          </cell>
          <cell r="K2324">
            <v>229.97122375000009</v>
          </cell>
          <cell r="L2324">
            <v>0.48833419775762871</v>
          </cell>
          <cell r="M2324">
            <v>841.08146850000014</v>
          </cell>
        </row>
        <row r="2325">
          <cell r="A2325" t="str">
            <v>Lentille frontale f = 400 mm</v>
          </cell>
          <cell r="B2325" t="str">
            <v>HAAG-STREIT SURGICAL</v>
          </cell>
          <cell r="C2325">
            <v>41795</v>
          </cell>
          <cell r="D2325">
            <v>656815</v>
          </cell>
          <cell r="E2325" t="str">
            <v>8518-8000-90</v>
          </cell>
          <cell r="F2325" t="str">
            <v>Lentille frontale f = 400 mm</v>
          </cell>
          <cell r="G2325">
            <v>470.93</v>
          </cell>
          <cell r="H2325">
            <v>824.58967500000006</v>
          </cell>
          <cell r="I2325">
            <v>0.15</v>
          </cell>
          <cell r="J2325">
            <v>700.9012237500001</v>
          </cell>
          <cell r="K2325">
            <v>229.97122375000009</v>
          </cell>
          <cell r="L2325">
            <v>0.48833419775762871</v>
          </cell>
          <cell r="M2325">
            <v>841.08146850000014</v>
          </cell>
        </row>
        <row r="2326">
          <cell r="A2326" t="str">
            <v>Zero Beam 900 ( Red Reflex Enhancer ) seulement pour Hi-R 900 Réf 656 910</v>
          </cell>
          <cell r="B2326" t="str">
            <v>HAAG-STREIT SURGICAL</v>
          </cell>
          <cell r="C2326">
            <v>39895</v>
          </cell>
          <cell r="D2326">
            <v>656830</v>
          </cell>
          <cell r="E2326" t="str">
            <v>8518-8000-96</v>
          </cell>
          <cell r="F2326" t="str">
            <v>Zero Beam 900 ( Red Reflex Enhancer ) seulement pour Hi-R 900 Réf 656 910</v>
          </cell>
          <cell r="G2326">
            <v>621.08000000000004</v>
          </cell>
          <cell r="H2326">
            <v>1087.5023250000002</v>
          </cell>
          <cell r="I2326">
            <v>0.15</v>
          </cell>
          <cell r="J2326">
            <v>924.3769762500001</v>
          </cell>
          <cell r="K2326">
            <v>303.29697625000006</v>
          </cell>
          <cell r="L2326">
            <v>0.48833801804920468</v>
          </cell>
          <cell r="M2326">
            <v>1109.2523715</v>
          </cell>
        </row>
        <row r="2327">
          <cell r="A2327" t="str">
            <v>Paire de poignées avec bouton de commande ( pour FS 3-31 / CU 3-21)</v>
          </cell>
          <cell r="B2327" t="str">
            <v>HAAG-STREIT SURGICAL</v>
          </cell>
          <cell r="C2327">
            <v>40170</v>
          </cell>
          <cell r="D2327">
            <v>656870</v>
          </cell>
          <cell r="E2327" t="str">
            <v>8518-8001-01</v>
          </cell>
          <cell r="F2327" t="str">
            <v>Paire de poignées avec bouton de commande ( pour FS 3-31 / CU 3-21)</v>
          </cell>
          <cell r="G2327">
            <v>580.13</v>
          </cell>
          <cell r="H2327">
            <v>1015.7988750000001</v>
          </cell>
          <cell r="I2327">
            <v>0.15</v>
          </cell>
          <cell r="J2327">
            <v>863.42904375000012</v>
          </cell>
          <cell r="K2327">
            <v>283.29904375000012</v>
          </cell>
          <cell r="L2327">
            <v>0.4883371722717324</v>
          </cell>
          <cell r="M2327">
            <v>1036.1148525000001</v>
          </cell>
        </row>
        <row r="2328">
          <cell r="A2328" t="str">
            <v>Paire de poignées de base pour statif sol FS 2011/12 et statif mural 2011/12</v>
          </cell>
          <cell r="B2328" t="str">
            <v>HAAG-STREIT SURGICAL</v>
          </cell>
          <cell r="C2328">
            <v>40170</v>
          </cell>
          <cell r="D2328">
            <v>656874</v>
          </cell>
          <cell r="E2328" t="str">
            <v>8518-8001-02</v>
          </cell>
          <cell r="F2328" t="str">
            <v>Paire de poignées de base pour statif sol FS 2011/12 et statif mural 2011/12</v>
          </cell>
          <cell r="G2328">
            <v>112.61</v>
          </cell>
          <cell r="H2328">
            <v>197.18448749999999</v>
          </cell>
          <cell r="I2328">
            <v>0.15</v>
          </cell>
          <cell r="J2328">
            <v>167.606814375</v>
          </cell>
          <cell r="K2328">
            <v>54.996814375</v>
          </cell>
          <cell r="L2328">
            <v>0.48838304213657757</v>
          </cell>
          <cell r="M2328">
            <v>201.12817724999999</v>
          </cell>
        </row>
        <row r="2329">
          <cell r="A2329" t="str">
            <v>Paire de capuchons stérilisables pour poignées 656 870 &amp; 656 874</v>
          </cell>
          <cell r="B2329" t="str">
            <v>HAAG-STREIT SURGICAL</v>
          </cell>
          <cell r="C2329">
            <v>39895</v>
          </cell>
          <cell r="D2329">
            <v>656502</v>
          </cell>
          <cell r="F2329" t="str">
            <v>Paire de capuchons stérilisables pour poignées 656 870 &amp; 656 874</v>
          </cell>
          <cell r="G2329">
            <v>40.17</v>
          </cell>
          <cell r="H2329">
            <v>71.703450000000004</v>
          </cell>
          <cell r="I2329">
            <v>0.15</v>
          </cell>
          <cell r="J2329">
            <v>60.947932500000007</v>
          </cell>
          <cell r="K2329">
            <v>20.777932500000006</v>
          </cell>
          <cell r="L2329">
            <v>0.5172500000000001</v>
          </cell>
          <cell r="M2329">
            <v>73.137519000000012</v>
          </cell>
        </row>
        <row r="2330">
          <cell r="A2330" t="str">
            <v>Diaphragme double iris</v>
          </cell>
          <cell r="B2330" t="str">
            <v>HAAG-STREIT SURGICAL</v>
          </cell>
          <cell r="C2330">
            <v>41795</v>
          </cell>
          <cell r="D2330">
            <v>654340</v>
          </cell>
          <cell r="E2330" t="str">
            <v>8518-8000-64</v>
          </cell>
          <cell r="F2330" t="str">
            <v>Diaphragme double iris</v>
          </cell>
          <cell r="G2330">
            <v>375.38</v>
          </cell>
          <cell r="H2330">
            <v>657.28162500000008</v>
          </cell>
          <cell r="I2330">
            <v>0.15</v>
          </cell>
          <cell r="J2330">
            <v>558.68938125000011</v>
          </cell>
          <cell r="K2330">
            <v>183.30938125000011</v>
          </cell>
          <cell r="L2330">
            <v>0.48833017542223911</v>
          </cell>
          <cell r="M2330">
            <v>670.42725750000011</v>
          </cell>
        </row>
        <row r="2331">
          <cell r="A2331" t="str">
            <v>Adaptateur d'angle pour housse de microscope opératoire</v>
          </cell>
          <cell r="B2331" t="str">
            <v>HAAG-STREIT SURGICAL</v>
          </cell>
          <cell r="C2331">
            <v>41795</v>
          </cell>
          <cell r="D2331">
            <v>656329</v>
          </cell>
          <cell r="E2331" t="str">
            <v>8518-8000-76</v>
          </cell>
          <cell r="F2331" t="str">
            <v>Adaptateur d'angle pour housse de microscope opératoire</v>
          </cell>
          <cell r="G2331">
            <v>109.2</v>
          </cell>
          <cell r="H2331">
            <v>191.20919999999998</v>
          </cell>
          <cell r="I2331">
            <v>0.15</v>
          </cell>
          <cell r="J2331">
            <v>162.52781999999999</v>
          </cell>
          <cell r="K2331">
            <v>53.327819999999988</v>
          </cell>
          <cell r="L2331">
            <v>0.4883499999999999</v>
          </cell>
          <cell r="M2331">
            <v>195.03338399999998</v>
          </cell>
        </row>
        <row r="2332">
          <cell r="A2332" t="str">
            <v>Housse Stérile de poignées de microscope</v>
          </cell>
          <cell r="B2332" t="str">
            <v>HAAG-STREIT SURGICAL</v>
          </cell>
          <cell r="C2332">
            <v>41785</v>
          </cell>
          <cell r="D2332">
            <v>190301</v>
          </cell>
          <cell r="F2332" t="str">
            <v>Housse Stérile de poignées de microscope</v>
          </cell>
          <cell r="G2332">
            <v>12.36</v>
          </cell>
          <cell r="H2332">
            <v>19.98612</v>
          </cell>
          <cell r="I2332">
            <v>0.15</v>
          </cell>
          <cell r="J2332">
            <v>16.988202000000001</v>
          </cell>
          <cell r="K2332">
            <v>4.6282020000000017</v>
          </cell>
          <cell r="L2332">
            <v>0.37445000000000017</v>
          </cell>
          <cell r="M2332">
            <v>20.385842400000001</v>
          </cell>
        </row>
        <row r="2333">
          <cell r="A2333" t="str">
            <v>Housse Stérile de microscope - longueur approx. 160 cm</v>
          </cell>
          <cell r="B2333" t="str">
            <v>HAAG-STREIT SURGICAL</v>
          </cell>
          <cell r="C2333">
            <v>41785</v>
          </cell>
          <cell r="D2333">
            <v>190302</v>
          </cell>
          <cell r="E2333" t="str">
            <v>8518-8000-07</v>
          </cell>
          <cell r="F2333" t="str">
            <v>Housse Stérile de microscope - longueur approx. 160 cm</v>
          </cell>
          <cell r="G2333">
            <v>12.6</v>
          </cell>
          <cell r="H2333">
            <v>19.98612</v>
          </cell>
          <cell r="I2333">
            <v>0.15</v>
          </cell>
          <cell r="J2333">
            <v>16.988202000000001</v>
          </cell>
          <cell r="K2333">
            <v>4.3882020000000015</v>
          </cell>
          <cell r="L2333">
            <v>0.34827000000000014</v>
          </cell>
          <cell r="M2333">
            <v>20.385842400000001</v>
          </cell>
        </row>
        <row r="2334">
          <cell r="A2334" t="str">
            <v>Housse Stérile de microscope - longueur approx. 265 cm</v>
          </cell>
          <cell r="B2334" t="str">
            <v>HAAG-STREIT SURGICAL</v>
          </cell>
          <cell r="C2334">
            <v>41785</v>
          </cell>
          <cell r="D2334">
            <v>190303</v>
          </cell>
          <cell r="E2334" t="str">
            <v>8518-8000-08</v>
          </cell>
          <cell r="F2334" t="str">
            <v>Housse Stérile de microscope - longueur approx. 265 cm</v>
          </cell>
          <cell r="G2334">
            <v>13.65</v>
          </cell>
          <cell r="H2334">
            <v>21.651630000000004</v>
          </cell>
          <cell r="I2334">
            <v>0.15</v>
          </cell>
          <cell r="J2334">
            <v>18.403885500000005</v>
          </cell>
          <cell r="K2334">
            <v>4.7538855000000044</v>
          </cell>
          <cell r="L2334">
            <v>0.3482700000000003</v>
          </cell>
          <cell r="M2334">
            <v>22.084662600000005</v>
          </cell>
        </row>
        <row r="2335">
          <cell r="A2335" t="str">
            <v>Lampe a fente motorisée pour Hi-R 900 pour FS 3-31 ou CU-3-21 pour f=200mm inclus câble de connexion, 2 sets de capuchon stérile et ampoule de rechange - commandé par pédale EF 4000</v>
          </cell>
          <cell r="B2335" t="str">
            <v>HAAG-STREIT SURGICAL</v>
          </cell>
          <cell r="C2335">
            <v>41795</v>
          </cell>
          <cell r="D2335">
            <v>656770</v>
          </cell>
          <cell r="E2335" t="str">
            <v>8518-8000-88</v>
          </cell>
          <cell r="F2335" t="str">
            <v>Lampe a fente motorisée pour Hi-R 900 pour FS 3-31 ou CU-3-21 pour f=200mm inclus câble de connexion, 2 sets de capuchon stérile et ampoule de rechange - commandé par pédale EF 4000</v>
          </cell>
          <cell r="G2335">
            <v>9870</v>
          </cell>
          <cell r="H2335">
            <v>15655.794000000002</v>
          </cell>
          <cell r="I2335">
            <v>0.15</v>
          </cell>
          <cell r="J2335">
            <v>13307.424900000002</v>
          </cell>
          <cell r="K2335">
            <v>3437.4249000000018</v>
          </cell>
          <cell r="L2335">
            <v>0.34827000000000019</v>
          </cell>
          <cell r="M2335">
            <v>15968.909880000001</v>
          </cell>
        </row>
        <row r="2336">
          <cell r="A2336" t="str">
            <v>Câble de connexion lampe à fente 656 770</v>
          </cell>
          <cell r="B2336" t="str">
            <v>HAAG-STREIT SURGICAL</v>
          </cell>
          <cell r="C2336">
            <v>39895</v>
          </cell>
          <cell r="D2336">
            <v>614719</v>
          </cell>
          <cell r="E2336" t="str">
            <v>8518-8000-24</v>
          </cell>
          <cell r="F2336" t="str">
            <v>Câble de connexion lampe à fente 656 770</v>
          </cell>
          <cell r="G2336">
            <v>68.25</v>
          </cell>
          <cell r="H2336">
            <v>119.50575000000001</v>
          </cell>
          <cell r="I2336">
            <v>0.15</v>
          </cell>
          <cell r="J2336">
            <v>101.57988750000001</v>
          </cell>
          <cell r="K2336">
            <v>33.329887500000012</v>
          </cell>
          <cell r="L2336">
            <v>0.48835000000000017</v>
          </cell>
          <cell r="M2336">
            <v>121.89586500000001</v>
          </cell>
        </row>
        <row r="2337">
          <cell r="A2337" t="str">
            <v>Module de connexion lampe à fente ( préciser le type de pied à la commande )</v>
          </cell>
          <cell r="B2337" t="str">
            <v>HAAG-STREIT SURGICAL</v>
          </cell>
          <cell r="C2337">
            <v>41379</v>
          </cell>
          <cell r="D2337">
            <v>614985</v>
          </cell>
          <cell r="E2337" t="str">
            <v>8518-8000-26</v>
          </cell>
          <cell r="F2337" t="str">
            <v>Module de connexion lampe à fente ( préciser le type de pied à la commande )</v>
          </cell>
          <cell r="G2337">
            <v>204.75</v>
          </cell>
          <cell r="H2337">
            <v>358.51724999999999</v>
          </cell>
          <cell r="I2337">
            <v>0.15</v>
          </cell>
          <cell r="J2337">
            <v>304.73966250000001</v>
          </cell>
          <cell r="K2337">
            <v>99.989662500000009</v>
          </cell>
          <cell r="L2337">
            <v>0.48835000000000006</v>
          </cell>
          <cell r="M2337">
            <v>365.68759499999999</v>
          </cell>
        </row>
        <row r="2338">
          <cell r="A2338" t="str">
            <v>Kératoscope 360° pour HiR 900/900A, ALLEGRA 90/900</v>
          </cell>
          <cell r="B2338" t="str">
            <v>HAAG-STREIT SURGICAL</v>
          </cell>
          <cell r="C2338">
            <v>41795</v>
          </cell>
          <cell r="D2338">
            <v>656393</v>
          </cell>
          <cell r="E2338" t="str">
            <v>8518-8000-77</v>
          </cell>
          <cell r="F2338" t="str">
            <v>Kératoscope 360° pour HiR 900/900A, ALLEGRA 90/900</v>
          </cell>
          <cell r="G2338">
            <v>2835</v>
          </cell>
          <cell r="H2338">
            <v>4964.085</v>
          </cell>
          <cell r="I2338">
            <v>0.15</v>
          </cell>
          <cell r="J2338">
            <v>4219.4722499999998</v>
          </cell>
          <cell r="K2338">
            <v>1384.4722499999998</v>
          </cell>
          <cell r="L2338">
            <v>0.48834999999999995</v>
          </cell>
          <cell r="M2338">
            <v>5063.3666999999996</v>
          </cell>
        </row>
        <row r="2339">
          <cell r="A2339" t="str">
            <v>Diviseur optique 50:50 MW</v>
          </cell>
          <cell r="B2339" t="str">
            <v>HAAG-STREIT SURGICAL</v>
          </cell>
          <cell r="C2339">
            <v>41795</v>
          </cell>
          <cell r="D2339">
            <v>656260</v>
          </cell>
          <cell r="E2339" t="str">
            <v>8518-8000-75</v>
          </cell>
          <cell r="F2339" t="str">
            <v>Diviseur optique 50:50 MW</v>
          </cell>
          <cell r="G2339">
            <v>853.13</v>
          </cell>
          <cell r="H2339">
            <v>1493.8218750000001</v>
          </cell>
          <cell r="I2339">
            <v>0.15</v>
          </cell>
          <cell r="J2339">
            <v>1269.7485937500001</v>
          </cell>
          <cell r="K2339">
            <v>416.61859375000006</v>
          </cell>
          <cell r="L2339">
            <v>0.48834127712072023</v>
          </cell>
          <cell r="M2339">
            <v>1523.6983124999999</v>
          </cell>
        </row>
        <row r="2340">
          <cell r="A2340" t="str">
            <v>Diviseur optique 30:70 MW - NIR</v>
          </cell>
          <cell r="B2340" t="str">
            <v>HAAG-STREIT SURGICAL</v>
          </cell>
          <cell r="C2340">
            <v>41795</v>
          </cell>
          <cell r="D2340">
            <v>656282</v>
          </cell>
          <cell r="F2340" t="str">
            <v>Diviseur optique 30:70 MW - NIR</v>
          </cell>
          <cell r="G2340">
            <v>1097.98</v>
          </cell>
          <cell r="H2340">
            <v>1959.8943000000002</v>
          </cell>
          <cell r="I2340">
            <v>0.15</v>
          </cell>
          <cell r="J2340">
            <v>1665.910155</v>
          </cell>
          <cell r="K2340">
            <v>567.93015500000001</v>
          </cell>
          <cell r="L2340">
            <v>0.51724999999999999</v>
          </cell>
          <cell r="M2340">
            <v>1999.0921859999999</v>
          </cell>
        </row>
        <row r="2341">
          <cell r="A2341" t="str">
            <v>Diviseur optique 30:70 MW</v>
          </cell>
          <cell r="B2341" t="str">
            <v>HAAG-STREIT SURGICAL</v>
          </cell>
          <cell r="C2341">
            <v>41808</v>
          </cell>
          <cell r="D2341">
            <v>656227</v>
          </cell>
          <cell r="E2341" t="str">
            <v>8518-8000-73</v>
          </cell>
          <cell r="F2341" t="str">
            <v>Diviseur optique 30:70 MW</v>
          </cell>
          <cell r="G2341">
            <v>853.13</v>
          </cell>
          <cell r="H2341">
            <v>1493.8218750000001</v>
          </cell>
          <cell r="I2341">
            <v>0.15</v>
          </cell>
          <cell r="J2341">
            <v>1269.7485937500001</v>
          </cell>
          <cell r="K2341">
            <v>416.61859375000006</v>
          </cell>
          <cell r="L2341">
            <v>0.48834127712072023</v>
          </cell>
          <cell r="M2341">
            <v>1523.6983124999999</v>
          </cell>
        </row>
        <row r="2342">
          <cell r="A2342" t="str">
            <v>Binoculaire assistant stéréoscopique avec binoculaire inclinable</v>
          </cell>
          <cell r="B2342" t="str">
            <v>HAAG-STREIT SURGICAL</v>
          </cell>
          <cell r="C2342">
            <v>41795</v>
          </cell>
          <cell r="D2342">
            <v>654370</v>
          </cell>
          <cell r="E2342" t="str">
            <v>8518-0000-00</v>
          </cell>
          <cell r="F2342" t="str">
            <v>Binoculaire assistant stéréoscopique avec binoculaire inclinable</v>
          </cell>
          <cell r="G2342">
            <v>5767.13</v>
          </cell>
          <cell r="H2342">
            <v>10098.235874999998</v>
          </cell>
          <cell r="I2342">
            <v>0.15</v>
          </cell>
          <cell r="J2342">
            <v>8583.500493749998</v>
          </cell>
          <cell r="K2342">
            <v>2816.3704937499979</v>
          </cell>
          <cell r="L2342">
            <v>0.48834870962679838</v>
          </cell>
          <cell r="M2342">
            <v>10300.200592499998</v>
          </cell>
        </row>
        <row r="2343">
          <cell r="A2343" t="str">
            <v>Binoculaire assistant stéréoscopique avec binoculaire droit</v>
          </cell>
          <cell r="B2343" t="str">
            <v>HAAG-STREIT SURGICAL</v>
          </cell>
          <cell r="C2343">
            <v>41795</v>
          </cell>
          <cell r="D2343">
            <v>654359</v>
          </cell>
          <cell r="E2343" t="str">
            <v>8518-8000-66</v>
          </cell>
          <cell r="F2343" t="str">
            <v>Binoculaire assistant stéréoscopique avec binoculaire droit</v>
          </cell>
          <cell r="G2343">
            <v>4538.63</v>
          </cell>
          <cell r="H2343">
            <v>7947.1323750000001</v>
          </cell>
          <cell r="I2343">
            <v>0.15</v>
          </cell>
          <cell r="J2343">
            <v>6755.06251875</v>
          </cell>
          <cell r="K2343">
            <v>2216.4325187499999</v>
          </cell>
          <cell r="L2343">
            <v>0.48834836035323431</v>
          </cell>
          <cell r="M2343">
            <v>8106.0750224999992</v>
          </cell>
        </row>
        <row r="2344">
          <cell r="A2344" t="str">
            <v>Adaptateur vidéo 1/2" (bague C)</v>
          </cell>
          <cell r="B2344" t="str">
            <v>HAAG-STREIT SURGICAL</v>
          </cell>
          <cell r="C2344">
            <v>41795</v>
          </cell>
          <cell r="D2344">
            <v>656710</v>
          </cell>
          <cell r="E2344" t="str">
            <v>8518-8000-86</v>
          </cell>
          <cell r="F2344" t="str">
            <v>Adaptateur vidéo 1/2" (bague C)</v>
          </cell>
          <cell r="G2344">
            <v>1194.3800000000001</v>
          </cell>
          <cell r="H2344">
            <v>2091.350625</v>
          </cell>
          <cell r="I2344">
            <v>0.15</v>
          </cell>
          <cell r="J2344">
            <v>1777.64803125</v>
          </cell>
          <cell r="K2344">
            <v>583.26803124999992</v>
          </cell>
          <cell r="L2344">
            <v>0.48834376936150964</v>
          </cell>
          <cell r="M2344">
            <v>2133.1776374999999</v>
          </cell>
        </row>
        <row r="2345">
          <cell r="A2345" t="str">
            <v>Adaptateur vidéo 1/3" (bague C pour DXC-33P &amp; C MOR HD)</v>
          </cell>
          <cell r="B2345" t="str">
            <v>HAAG-STREIT SURGICAL</v>
          </cell>
          <cell r="C2345">
            <v>41795</v>
          </cell>
          <cell r="D2345">
            <v>656715</v>
          </cell>
          <cell r="E2345" t="str">
            <v>8518-8000-87</v>
          </cell>
          <cell r="F2345" t="str">
            <v>Adaptateur vidéo 1/3" (bague C pour DXC-33P &amp; C MOR HD)</v>
          </cell>
          <cell r="G2345">
            <v>1194.3800000000001</v>
          </cell>
          <cell r="H2345">
            <v>2091.350625</v>
          </cell>
          <cell r="I2345">
            <v>0.15</v>
          </cell>
          <cell r="J2345">
            <v>1777.64803125</v>
          </cell>
          <cell r="K2345">
            <v>583.26803124999992</v>
          </cell>
          <cell r="L2345">
            <v>0.48834376936150964</v>
          </cell>
          <cell r="M2345">
            <v>2133.1776374999999</v>
          </cell>
        </row>
        <row r="2346">
          <cell r="A2346" t="str">
            <v>Adaptateur vidéo 1/2" (bayonnette pour Tri-CCD DXC-990P)</v>
          </cell>
          <cell r="B2346" t="str">
            <v>HAAG-STREIT SURGICAL</v>
          </cell>
          <cell r="C2346">
            <v>41795</v>
          </cell>
          <cell r="D2346">
            <v>656718</v>
          </cell>
          <cell r="F2346" t="str">
            <v>Adaptateur vidéo 1/2" (bayonnette pour Tri-CCD DXC-990P)</v>
          </cell>
          <cell r="G2346">
            <v>1405.95</v>
          </cell>
          <cell r="H2346">
            <v>2509.62075</v>
          </cell>
          <cell r="I2346">
            <v>0.15</v>
          </cell>
          <cell r="J2346">
            <v>2133.1776374999999</v>
          </cell>
          <cell r="K2346">
            <v>727.2276374999999</v>
          </cell>
          <cell r="L2346">
            <v>0.51724999999999988</v>
          </cell>
          <cell r="M2346">
            <v>2559.813165</v>
          </cell>
        </row>
        <row r="2347">
          <cell r="A2347" t="str">
            <v>Base plafonnier CU 2012 pour microscope Hi-R 900 &amp; ALLEGRA</v>
          </cell>
          <cell r="B2347" t="str">
            <v>HAAG-STREIT SURGICAL</v>
          </cell>
          <cell r="C2347">
            <v>41366</v>
          </cell>
          <cell r="D2347">
            <v>604800</v>
          </cell>
          <cell r="E2347" t="str">
            <v>8518-0900-12</v>
          </cell>
          <cell r="F2347" t="str">
            <v>Base plafonnier CU 2012 pour microscope Hi-R 900 &amp; ALLEGRA</v>
          </cell>
          <cell r="G2347">
            <v>6244.88</v>
          </cell>
          <cell r="H2347">
            <v>10934.776125</v>
          </cell>
          <cell r="I2347">
            <v>0.15</v>
          </cell>
          <cell r="J2347">
            <v>9294.5597062500001</v>
          </cell>
          <cell r="K2347">
            <v>3049.67970625</v>
          </cell>
          <cell r="L2347">
            <v>0.48834880834379524</v>
          </cell>
          <cell r="M2347">
            <v>11153.4716475</v>
          </cell>
        </row>
        <row r="2348">
          <cell r="A2348" t="str">
            <v>Base mobile FS 1-12 pour microscope Hi-R 900 &amp; ALLEGRA
Eclairage hallogène 150 W - Frein mécanique avec réglage par molette - 4 roulettes antistatique dont 2 avec verrouillage - Bras articulé 1120 mm de portée avec compensation manuelle - Charge de 4,5 à 9 kg.</v>
          </cell>
          <cell r="B2348" t="str">
            <v>HAAG-STREIT SURGICAL</v>
          </cell>
          <cell r="C2348">
            <v>41785</v>
          </cell>
          <cell r="D2348">
            <v>615450</v>
          </cell>
          <cell r="E2348" t="str">
            <v>8518-0900-01</v>
          </cell>
          <cell r="F2348" t="str">
            <v>Base mobile FS 1-12 pour microscope Hi-R 900 &amp; ALLEGRA
Eclairage hallogène 150 W - Frein mécanique avec réglage par molette - 4 roulettes antistatique dont 2 avec verrouillage - Bras articulé 1120 mm de portée avec compensation manuelle - Charge de 4,5 à 9 kg.</v>
          </cell>
          <cell r="G2348">
            <v>3753.75</v>
          </cell>
          <cell r="H2348">
            <v>6340.8344999999999</v>
          </cell>
          <cell r="I2348">
            <v>0.15</v>
          </cell>
          <cell r="J2348">
            <v>5389.7093249999998</v>
          </cell>
          <cell r="K2348">
            <v>1635.9593249999998</v>
          </cell>
          <cell r="L2348">
            <v>0.43581999999999993</v>
          </cell>
          <cell r="M2348">
            <v>6467.6511899999996</v>
          </cell>
        </row>
        <row r="2349">
          <cell r="A2349" t="str">
            <v xml:space="preserve">Base mobile FS 2-11 pour microscope Hi-R 900 &amp; ALLEGRA
Eclairage hallogène via fibre optique 150 W - Frein mécanique avec réglage par molette - 4 roulettes antistatique dont 2 avec verrouillage - Bras articulé 1120 mm de portée avec compensation manuelle - Charge de 4,5 à 9 kg. </v>
          </cell>
          <cell r="B2349" t="str">
            <v>HAAG-STREIT SURGICAL</v>
          </cell>
          <cell r="C2349">
            <v>41785</v>
          </cell>
          <cell r="D2349">
            <v>615511</v>
          </cell>
          <cell r="E2349" t="str">
            <v>8518-0900-11</v>
          </cell>
          <cell r="F2349" t="str">
            <v xml:space="preserve">Base mobile FS 2-11 pour microscope Hi-R 900 &amp; ALLEGRA
Eclairage hallogène via fibre optique 150 W - Frein mécanique avec réglage par molette - 4 roulettes antistatique dont 2 avec verrouillage - Bras articulé 1120 mm de portée avec compensation manuelle - Charge de 4,5 à 9 kg. </v>
          </cell>
          <cell r="G2349">
            <v>7985.25</v>
          </cell>
          <cell r="H2349">
            <v>13488.684299999999</v>
          </cell>
          <cell r="I2349">
            <v>0.15</v>
          </cell>
          <cell r="J2349">
            <v>11465.381654999999</v>
          </cell>
          <cell r="K2349">
            <v>3480.1316549999992</v>
          </cell>
          <cell r="L2349">
            <v>0.43581999999999993</v>
          </cell>
          <cell r="M2349">
            <v>13758.457985999999</v>
          </cell>
        </row>
        <row r="2350">
          <cell r="A2350" t="str">
            <v xml:space="preserve">Base mobile FS 2-15 pour microscope Hi-R 900 &amp; ALLEGRA
Eclairage LED 50 W via fibre optique - Frein mécanique avec réglage par molette - 4 roulettes antistatique dont 2 avec verrouillage - Bras articulé 1120 mm de portée avec compensation manuelle - Charge de 4,5 à 9 kg. </v>
          </cell>
          <cell r="B2350" t="str">
            <v>HAAG-STREIT SURGICAL</v>
          </cell>
          <cell r="C2350">
            <v>41785</v>
          </cell>
          <cell r="D2350">
            <v>615515</v>
          </cell>
          <cell r="E2350" t="str">
            <v>8518-0900-15</v>
          </cell>
          <cell r="F2350" t="str">
            <v xml:space="preserve">Base mobile FS 2-15 pour microscope Hi-R 900 &amp; ALLEGRA
Eclairage LED 50 W via fibre optique - Frein mécanique avec réglage par molette - 4 roulettes antistatique dont 2 avec verrouillage - Bras articulé 1120 mm de portée avec compensation manuelle - Charge de 4,5 à 9 kg. </v>
          </cell>
          <cell r="G2350">
            <v>9828</v>
          </cell>
          <cell r="H2350">
            <v>16601.457600000002</v>
          </cell>
          <cell r="I2350">
            <v>0.15</v>
          </cell>
          <cell r="J2350">
            <v>14111.238960000002</v>
          </cell>
          <cell r="K2350">
            <v>4283.2389600000024</v>
          </cell>
          <cell r="L2350">
            <v>0.43582000000000026</v>
          </cell>
          <cell r="M2350">
            <v>16933.486752000001</v>
          </cell>
        </row>
        <row r="2351">
          <cell r="A2351" t="str">
            <v xml:space="preserve">Statif au sol mobile FS 2-21 Halogène 150 watts pour microscope Hi-R 900 &amp; ALLEGRA avec système flottant et freins électromagnétiques pour l'ophtalmologie, filtres anti-UV et protection IR.
Système de compensation de charge automatique et équilibrage automatique.
Très grande portée et faible encombrement afin de choisir le mouvement de translation - horizontal ou vertical.
Programmation sélective des freins pour blocage et libération individuelle.
Ecran de controle tactile couleur (réglage intensité lumineuse, focus, Zoom, préréglages individuels &amp; enregistrement des comptes utilisateurs de 6 chirurgiens différents avec 6 programmes de chirurgie.)
</v>
          </cell>
          <cell r="B2351" t="str">
            <v>HAAG-STREIT SURGICAL</v>
          </cell>
          <cell r="C2351">
            <v>41785</v>
          </cell>
          <cell r="D2351" t="str">
            <v>615510_</v>
          </cell>
          <cell r="E2351" t="str">
            <v>8518-0900-03</v>
          </cell>
          <cell r="F2351" t="str">
            <v xml:space="preserve">Statif au sol mobile FS 2-21 Halogène 150 watts pour microscope Hi-R 900 &amp; ALLEGRA avec système flottant et freins électromagnétiques pour l'ophtalmologie, filtres anti-UV et protection IR.
Système de compensation de charge automatique et équilibrage automatique.
Très grande portée et faible encombrement afin de choisir le mouvement de translation - horizontal ou vertical.
Programmation sélective des freins pour blocage et libération individuelle.
Ecran de controle tactile couleur (réglage intensité lumineuse, focus, Zoom, préréglages individuels &amp; enregistrement des comptes utilisateurs de 6 chirurgiens différents avec 6 programmes de chirurgie.)
</v>
          </cell>
          <cell r="G2351">
            <v>12899.25</v>
          </cell>
          <cell r="H2351">
            <v>22586.586749999999</v>
          </cell>
          <cell r="I2351">
            <v>0.15</v>
          </cell>
          <cell r="J2351">
            <v>19198.5987375</v>
          </cell>
          <cell r="K2351">
            <v>6299.3487375000004</v>
          </cell>
          <cell r="L2351">
            <v>0.48835000000000001</v>
          </cell>
          <cell r="M2351">
            <v>23038.318485</v>
          </cell>
        </row>
        <row r="2352">
          <cell r="A2352" t="str">
            <v xml:space="preserve">Statif au sol mobile FS 2-25 éclairage par LED pour microscope Hi-R 900 &amp; ALLEGRA avec système flottant et freins électromagnétiques pour l'ophtalmologie. LED avec une durée de vie 50.000 heures, aucun rayonnement Infra Rouge et UV.
Système de compensation de charge automatique, équilibrage automatique
Très grande portée et faible encombrement afin de choisir le mouvement de translation - horizontal ou vertical.
Programmation sélective des freins par blocage et libération individuelle.
Ecran de controle tactile couleur (réglage intensité lumineuse, focus, Zoom, préréglages individuels &amp; enregistrement des comptes utilisateurs de 6 chirurgiens différents avec 6 programmes de chirurgie.)
</v>
          </cell>
          <cell r="B2352" t="str">
            <v>HAAG-STREIT SURGICAL</v>
          </cell>
          <cell r="C2352">
            <v>41785</v>
          </cell>
          <cell r="D2352">
            <v>615550</v>
          </cell>
          <cell r="E2352" t="str">
            <v>8518-0900-25</v>
          </cell>
          <cell r="F2352" t="str">
            <v xml:space="preserve">Statif au sol mobile FS 2-25 éclairage par LED pour microscope Hi-R 900 &amp; ALLEGRA avec système flottant et freins électromagnétiques pour l'ophtalmologie. LED avec une durée de vie 50.000 heures, aucun rayonnement Infra Rouge et UV.
Système de compensation de charge automatique, équilibrage automatique
Très grande portée et faible encombrement afin de choisir le mouvement de translation - horizontal ou vertical.
Programmation sélective des freins par blocage et libération individuelle.
Ecran de controle tactile couleur (réglage intensité lumineuse, focus, Zoom, préréglages individuels &amp; enregistrement des comptes utilisateurs de 6 chirurgiens différents avec 6 programmes de chirurgie.)
</v>
          </cell>
          <cell r="G2352">
            <v>13923</v>
          </cell>
          <cell r="H2352">
            <v>24379.172999999999</v>
          </cell>
          <cell r="I2352">
            <v>0.15</v>
          </cell>
          <cell r="J2352">
            <v>20722.297050000001</v>
          </cell>
          <cell r="K2352">
            <v>6799.297050000001</v>
          </cell>
          <cell r="L2352">
            <v>0.48835000000000006</v>
          </cell>
          <cell r="M2352">
            <v>24866.756460000001</v>
          </cell>
        </row>
        <row r="2353">
          <cell r="A2353" t="str">
            <v xml:space="preserve">Forfait Installation plafonnier - Etude préalable et organisation des travaux. </v>
          </cell>
          <cell r="B2353" t="str">
            <v>HAAG-STREIT SURGICAL</v>
          </cell>
          <cell r="C2353">
            <v>41296</v>
          </cell>
          <cell r="D2353" t="str">
            <v>NC</v>
          </cell>
          <cell r="F2353" t="str">
            <v xml:space="preserve">Forfait Installation plafonnier - Etude préalable et organisation des travaux. </v>
          </cell>
          <cell r="G2353">
            <v>4000</v>
          </cell>
          <cell r="H2353">
            <v>7140</v>
          </cell>
          <cell r="I2353">
            <v>0.15</v>
          </cell>
          <cell r="J2353">
            <v>6069</v>
          </cell>
          <cell r="K2353">
            <v>2069</v>
          </cell>
          <cell r="L2353">
            <v>0.51724999999999999</v>
          </cell>
          <cell r="M2353">
            <v>7282.8</v>
          </cell>
        </row>
        <row r="2354">
          <cell r="A2354" t="str">
            <v>Bras plafonnier de fixation CU 3-21 pour microscope Hi-R 900. 
La colonne élévatrice motorisée est intégrée au corps du plafonnier. Les dispositifs d'alimentation électrique et de commande nécessaires au fonctionnement de l'unité opératoire sont situés dans le corps du plafonnier et dans le bras du microscope Une prise 230 V est intégrée a l'arriére du plafonnier.
Au niveau du dérouleur de câble se trouvent les connecteurs destinés au raccord du siège opératoire ou du pédalier de commande.Le bras du microscope est doté de freins  à déclenchement électromagnétique et présente deux pupitres de commande destinés au plafonnier. Un câble vidéo relie le panneau d'affichage du bras du microscope au corps du plafonnier. Eclairage à lumière froide avec lampe de secours à mise en place rapide, et filtres anti-UV et protection IR</v>
          </cell>
          <cell r="B2354" t="str">
            <v>HAAG-STREIT SURGICAL</v>
          </cell>
          <cell r="C2354">
            <v>40913</v>
          </cell>
          <cell r="D2354">
            <v>604700</v>
          </cell>
          <cell r="E2354" t="str">
            <v>8518-0900-21</v>
          </cell>
          <cell r="F2354" t="str">
            <v>Bras plafonnier de fixation CU 3-21 pour microscope Hi-R 900. 
La colonne élévatrice motorisée est intégrée au corps du plafonnier. Les dispositifs d'alimentation électrique et de commande nécessaires au fonctionnement de l'unité opératoire sont situés dans le corps du plafonnier et dans le bras du microscope Une prise 230 V est intégrée a l'arriére du plafonnier.
Au niveau du dérouleur de câble se trouvent les connecteurs destinés au raccord du siège opératoire ou du pédalier de commande.Le bras du microscope est doté de freins  à déclenchement électromagnétique et présente deux pupitres de commande destinés au plafonnier. Un câble vidéo relie le panneau d'affichage du bras du microscope au corps du plafonnier. Eclairage à lumière froide avec lampe de secours à mise en place rapide, et filtres anti-UV et protection IR</v>
          </cell>
          <cell r="G2354">
            <v>24672.38</v>
          </cell>
          <cell r="H2354">
            <v>43201.328625000002</v>
          </cell>
          <cell r="I2354">
            <v>0.15</v>
          </cell>
          <cell r="J2354">
            <v>36721.129331250006</v>
          </cell>
          <cell r="K2354">
            <v>12048.749331250005</v>
          </cell>
          <cell r="L2354">
            <v>0.48834969837729492</v>
          </cell>
          <cell r="M2354">
            <v>44065.355197500008</v>
          </cell>
        </row>
        <row r="2355">
          <cell r="A2355" t="str">
            <v xml:space="preserve">Bras plafonnier de fixation CU 3-21 pour microscope Hi-R 900 LED. </v>
          </cell>
          <cell r="B2355" t="str">
            <v>HAAG-STREIT SURGICAL</v>
          </cell>
          <cell r="C2355">
            <v>41785</v>
          </cell>
          <cell r="D2355" t="str">
            <v>NC</v>
          </cell>
          <cell r="F2355" t="str">
            <v xml:space="preserve">Bras plafonnier de fixation CU 3-21 pour microscope Hi-R 900 LED. </v>
          </cell>
          <cell r="G2355">
            <v>21630</v>
          </cell>
          <cell r="H2355">
            <v>38609.550000000003</v>
          </cell>
          <cell r="I2355">
            <v>0.15</v>
          </cell>
          <cell r="J2355">
            <v>32818.1175</v>
          </cell>
          <cell r="K2355">
            <v>11188.1175</v>
          </cell>
          <cell r="L2355">
            <v>0.51724999999999999</v>
          </cell>
          <cell r="M2355">
            <v>39381.741000000002</v>
          </cell>
        </row>
        <row r="2356">
          <cell r="A2356" t="str">
            <v xml:space="preserve">Corps intermédiaire du plafonnier (prendre en compte la hauteur de la salle) </v>
          </cell>
          <cell r="B2356" t="str">
            <v>HAAG-STREIT SURGICAL</v>
          </cell>
          <cell r="C2356">
            <v>41689</v>
          </cell>
          <cell r="D2356" t="str">
            <v>NC</v>
          </cell>
          <cell r="F2356" t="str">
            <v xml:space="preserve">Corps intermédiaire du plafonnier (prendre en compte la hauteur de la salle) </v>
          </cell>
          <cell r="G2356">
            <v>1812.8</v>
          </cell>
          <cell r="H2356">
            <v>3235.848</v>
          </cell>
          <cell r="I2356">
            <v>0.15</v>
          </cell>
          <cell r="J2356">
            <v>2750.4708000000001</v>
          </cell>
          <cell r="K2356">
            <v>937.6708000000001</v>
          </cell>
          <cell r="L2356">
            <v>0.5172500000000001</v>
          </cell>
          <cell r="M2356">
            <v>3300.5649600000002</v>
          </cell>
        </row>
        <row r="2357">
          <cell r="A2357" t="str">
            <v>Pédale de commande EF 4000 avec 12 fonctions pour FS 1-11/12, FS 3-32/33, FS 4-20 - étanche et 3m de câble - Système de commande par pédale multifonctions au pied - Déplacement  X /Y et Focalisation , variation du zoom motorisés - Zoom de rapport 1 à 26</v>
          </cell>
          <cell r="B2357" t="str">
            <v>HAAG-STREIT SURGICAL</v>
          </cell>
          <cell r="C2357">
            <v>40534</v>
          </cell>
          <cell r="D2357">
            <v>614540</v>
          </cell>
          <cell r="E2357" t="str">
            <v>8518-8000-21</v>
          </cell>
          <cell r="F2357" t="str">
            <v>Pédale de commande EF 4000 avec 12 fonctions pour FS 1-11/12, FS 3-32/33, FS 4-20 - étanche et 3m de câble - Système de commande par pédale multifonctions au pied - Déplacement  X /Y et Focalisation , variation du zoom motorisés - Zoom de rapport 1 à 26</v>
          </cell>
          <cell r="G2357">
            <v>1399.13</v>
          </cell>
          <cell r="H2357">
            <v>2449.8678749999995</v>
          </cell>
          <cell r="I2357">
            <v>0.15</v>
          </cell>
          <cell r="J2357">
            <v>2082.3876937499995</v>
          </cell>
          <cell r="K2357">
            <v>683.25769374999936</v>
          </cell>
          <cell r="L2357">
            <v>0.48834468115900548</v>
          </cell>
          <cell r="M2357">
            <v>2498.8652324999994</v>
          </cell>
        </row>
        <row r="2358">
          <cell r="A2358" t="str">
            <v>Pédale de commande EF 4000 S avec 14 fonctions pour FS 2-11/13 &amp; FS 2-21/23/25</v>
          </cell>
          <cell r="B2358" t="str">
            <v>HAAG-STREIT SURGICAL</v>
          </cell>
          <cell r="C2358">
            <v>40534</v>
          </cell>
          <cell r="D2358">
            <v>614545</v>
          </cell>
          <cell r="E2358" t="str">
            <v>8518-8000-22</v>
          </cell>
          <cell r="F2358" t="str">
            <v>Pédale de commande EF 4000 S avec 14 fonctions pour FS 2-11/13 &amp; FS 2-21/23/25</v>
          </cell>
          <cell r="G2358">
            <v>1399.13</v>
          </cell>
          <cell r="H2358">
            <v>2449.8678749999995</v>
          </cell>
          <cell r="I2358">
            <v>0.15</v>
          </cell>
          <cell r="J2358">
            <v>2082.3876937499995</v>
          </cell>
          <cell r="K2358">
            <v>683.25769374999936</v>
          </cell>
          <cell r="L2358">
            <v>0.48834468115900548</v>
          </cell>
          <cell r="M2358">
            <v>2498.8652324999994</v>
          </cell>
        </row>
        <row r="2359">
          <cell r="A2359" t="str">
            <v>Pédale de commande SPEDDY 2 fonctions ( focus )</v>
          </cell>
          <cell r="B2359" t="str">
            <v>HAAG-STREIT SURGICAL</v>
          </cell>
          <cell r="C2359">
            <v>41785</v>
          </cell>
          <cell r="D2359" t="str">
            <v>122 502 83</v>
          </cell>
          <cell r="F2359" t="str">
            <v>Pédale de commande SPEDDY 2 fonctions ( focus )</v>
          </cell>
          <cell r="G2359">
            <v>194.155</v>
          </cell>
          <cell r="H2359">
            <v>346.56667499999998</v>
          </cell>
          <cell r="I2359">
            <v>0.15</v>
          </cell>
          <cell r="J2359">
            <v>294.58167374999999</v>
          </cell>
          <cell r="K2359">
            <v>100.42667374999999</v>
          </cell>
          <cell r="L2359">
            <v>0.51724999999999999</v>
          </cell>
          <cell r="M2359">
            <v>353.49800849999997</v>
          </cell>
        </row>
        <row r="2360">
          <cell r="A2360" t="str">
            <v>Pédale de commande EF 2000, 4 fonctions pour FS 1-12, FS 2-21/23/25 &amp; CU2012</v>
          </cell>
          <cell r="B2360" t="str">
            <v>HAAG-STREIT SURGICAL</v>
          </cell>
          <cell r="C2360">
            <v>41785</v>
          </cell>
          <cell r="D2360" t="str">
            <v>122 502 89</v>
          </cell>
          <cell r="F2360" t="str">
            <v>Pédale de commande EF 2000, 4 fonctions pour FS 1-12, FS 2-21/23/25 &amp; CU2012</v>
          </cell>
          <cell r="G2360">
            <v>853.61249999999995</v>
          </cell>
          <cell r="H2360">
            <v>1523.6983124999999</v>
          </cell>
          <cell r="I2360">
            <v>0.15</v>
          </cell>
          <cell r="J2360">
            <v>1295.1435656250001</v>
          </cell>
          <cell r="K2360">
            <v>441.53106562500011</v>
          </cell>
          <cell r="L2360">
            <v>0.51725000000000021</v>
          </cell>
          <cell r="M2360">
            <v>1554.17227875</v>
          </cell>
        </row>
        <row r="2361">
          <cell r="A2361" t="str">
            <v>Pédale de commande EF 2000, 4 fonctions pour FS 3-32/33, FS 4-20 &amp; CU 3-21</v>
          </cell>
          <cell r="B2361" t="str">
            <v>HAAG-STREIT SURGICAL</v>
          </cell>
          <cell r="C2361">
            <v>41366</v>
          </cell>
          <cell r="D2361">
            <v>681304</v>
          </cell>
          <cell r="F2361" t="str">
            <v>Pédale de commande EF 2000, 4 fonctions pour FS 3-32/33, FS 4-20 &amp; CU 3-21</v>
          </cell>
          <cell r="G2361">
            <v>803.4</v>
          </cell>
          <cell r="H2361">
            <v>1434.069</v>
          </cell>
          <cell r="I2361">
            <v>0.15</v>
          </cell>
          <cell r="J2361">
            <v>1218.95865</v>
          </cell>
          <cell r="K2361">
            <v>415.55865000000006</v>
          </cell>
          <cell r="L2361">
            <v>0.5172500000000001</v>
          </cell>
          <cell r="M2361">
            <v>1462.75038</v>
          </cell>
        </row>
        <row r="2362">
          <cell r="A2362" t="str">
            <v>Pédale de commande EF 5000 avec 14 fonctions avec support de rangement</v>
          </cell>
          <cell r="B2362" t="str">
            <v>HAAG-STREIT SURGICAL</v>
          </cell>
          <cell r="C2362">
            <v>41785</v>
          </cell>
          <cell r="D2362">
            <v>615752</v>
          </cell>
          <cell r="E2362" t="str">
            <v>8518-8000-32</v>
          </cell>
          <cell r="F2362" t="str">
            <v>Pédale de commande EF 5000 avec 14 fonctions avec support de rangement</v>
          </cell>
          <cell r="G2362">
            <v>1433.25</v>
          </cell>
          <cell r="H2362">
            <v>2509.62075</v>
          </cell>
          <cell r="I2362">
            <v>0.15</v>
          </cell>
          <cell r="J2362">
            <v>2133.1776374999999</v>
          </cell>
          <cell r="K2362">
            <v>699.92763749999995</v>
          </cell>
          <cell r="L2362">
            <v>0.48834999999999995</v>
          </cell>
          <cell r="M2362">
            <v>2559.813165</v>
          </cell>
        </row>
        <row r="2363">
          <cell r="A2363" t="str">
            <v>Pédale de commande EF 5001 avec 14 fonctions - Bluetooth</v>
          </cell>
          <cell r="B2363" t="str">
            <v>HAAG-STREIT SURGICAL</v>
          </cell>
          <cell r="C2363">
            <v>41785</v>
          </cell>
          <cell r="D2363">
            <v>615753</v>
          </cell>
          <cell r="E2363" t="str">
            <v>8518-8000-33</v>
          </cell>
          <cell r="F2363" t="str">
            <v>Pédale de commande EF 5001 avec 14 fonctions - Bluetooth</v>
          </cell>
          <cell r="G2363">
            <v>2491.13</v>
          </cell>
          <cell r="H2363">
            <v>4361.9598750000005</v>
          </cell>
          <cell r="I2363">
            <v>0.15</v>
          </cell>
          <cell r="J2363">
            <v>3707.6658937500006</v>
          </cell>
          <cell r="K2363">
            <v>1216.5358937500005</v>
          </cell>
          <cell r="L2363">
            <v>0.48834701270106357</v>
          </cell>
          <cell r="M2363">
            <v>4449.1990725000005</v>
          </cell>
        </row>
        <row r="2364">
          <cell r="A2364" t="str">
            <v>Support de rangement mural pour EF 5000/5001</v>
          </cell>
          <cell r="B2364" t="str">
            <v>HAAG-STREIT SURGICAL</v>
          </cell>
          <cell r="C2364">
            <v>41785</v>
          </cell>
          <cell r="D2364">
            <v>615648</v>
          </cell>
          <cell r="F2364" t="str">
            <v>Support de rangement mural pour EF 5000/5001</v>
          </cell>
          <cell r="G2364">
            <v>123.8575</v>
          </cell>
          <cell r="H2364">
            <v>221.08563750000002</v>
          </cell>
          <cell r="I2364">
            <v>0.15</v>
          </cell>
          <cell r="J2364">
            <v>187.92279187500003</v>
          </cell>
          <cell r="K2364">
            <v>64.065291875000028</v>
          </cell>
          <cell r="L2364">
            <v>0.51725000000000021</v>
          </cell>
          <cell r="M2364">
            <v>225.50735025000003</v>
          </cell>
        </row>
        <row r="2365">
          <cell r="A2365" t="str">
            <v>Adaptateur pour pédale de commande EF 5000/5001 sur FS1-1x, FS3-3x</v>
          </cell>
          <cell r="B2365" t="str">
            <v>HAAG-STREIT SURGICAL</v>
          </cell>
          <cell r="C2365">
            <v>41785</v>
          </cell>
          <cell r="D2365">
            <v>615755</v>
          </cell>
          <cell r="E2365" t="str">
            <v>8518-8000-35</v>
          </cell>
          <cell r="F2365" t="str">
            <v>Adaptateur pour pédale de commande EF 5000/5001 sur FS1-1x, FS3-3x</v>
          </cell>
          <cell r="G2365">
            <v>409.5</v>
          </cell>
          <cell r="H2365">
            <v>717.03449999999998</v>
          </cell>
          <cell r="I2365">
            <v>0.15</v>
          </cell>
          <cell r="J2365">
            <v>609.47932500000002</v>
          </cell>
          <cell r="K2365">
            <v>199.97932500000002</v>
          </cell>
          <cell r="L2365">
            <v>0.48835000000000006</v>
          </cell>
          <cell r="M2365">
            <v>731.37518999999998</v>
          </cell>
        </row>
        <row r="2366">
          <cell r="A2366" t="str">
            <v>Carte PCB pour adaptation EF500X sur FS 3.21</v>
          </cell>
          <cell r="B2366" t="str">
            <v>HAAG-STREIT SURGICAL</v>
          </cell>
          <cell r="C2366">
            <v>40913</v>
          </cell>
          <cell r="D2366">
            <v>681066</v>
          </cell>
          <cell r="E2366" t="str">
            <v>8518-5000-26</v>
          </cell>
          <cell r="F2366" t="str">
            <v>Carte PCB pour adaptation EF500X sur FS 3.21</v>
          </cell>
          <cell r="G2366">
            <v>472.5</v>
          </cell>
          <cell r="H2366">
            <v>827.34750000000008</v>
          </cell>
          <cell r="I2366">
            <v>0.15</v>
          </cell>
          <cell r="J2366">
            <v>703.24537500000008</v>
          </cell>
          <cell r="K2366">
            <v>230.74537500000008</v>
          </cell>
          <cell r="L2366">
            <v>0.48835000000000017</v>
          </cell>
          <cell r="M2366">
            <v>843.89445000000012</v>
          </cell>
        </row>
        <row r="2367">
          <cell r="H2367">
            <v>0</v>
          </cell>
        </row>
        <row r="2368">
          <cell r="A2368" t="str">
            <v>Consommable et pièces détachées</v>
          </cell>
          <cell r="B2368" t="str">
            <v>HAAG-STREIT SURGICAL</v>
          </cell>
          <cell r="F2368" t="str">
            <v>Consommable et pièces détachées</v>
          </cell>
          <cell r="H2368">
            <v>0</v>
          </cell>
        </row>
        <row r="2369">
          <cell r="A2369" t="str">
            <v>Set de capuchons stérilisables pour Hi-R 900 ( inclus 14 capuchons 12DX30; 2 caches silicone 29,2DX53,5; 1 capuchon 8DX18 &amp; 1 capuchon 12DX19)</v>
          </cell>
          <cell r="B2369" t="str">
            <v>HAAG-STREIT SURGICAL</v>
          </cell>
          <cell r="C2369">
            <v>40170</v>
          </cell>
          <cell r="D2369">
            <v>628500</v>
          </cell>
          <cell r="E2369" t="str">
            <v>8518-8000-57</v>
          </cell>
          <cell r="F2369" t="str">
            <v>Set de capuchons stérilisables pour Hi-R 900 ( inclus 14 capuchons 12DX30; 2 caches silicone 29,2DX53,5; 1 capuchon 8DX18 &amp; 1 capuchon 12DX19)</v>
          </cell>
          <cell r="G2369">
            <v>109.2</v>
          </cell>
          <cell r="H2369">
            <v>191.20919999999998</v>
          </cell>
          <cell r="I2369">
            <v>0.15</v>
          </cell>
          <cell r="J2369">
            <v>162.52781999999999</v>
          </cell>
          <cell r="K2369">
            <v>53.327819999999988</v>
          </cell>
          <cell r="L2369">
            <v>0.4883499999999999</v>
          </cell>
          <cell r="M2369">
            <v>195.03338399999998</v>
          </cell>
        </row>
        <row r="2370">
          <cell r="A2370" t="str">
            <v>1 paire de cache silicone stérilisable pour poignées Hi-R 900 ( S/N &lt; 5000 )</v>
          </cell>
          <cell r="B2370" t="str">
            <v>HAAG-STREIT SURGICAL</v>
          </cell>
          <cell r="C2370">
            <v>41366</v>
          </cell>
          <cell r="D2370">
            <v>628502</v>
          </cell>
          <cell r="E2370" t="str">
            <v>8518-8000-58</v>
          </cell>
          <cell r="F2370" t="str">
            <v>1 paire de cache silicone stérilisable pour poignées Hi-R 900 ( S/N &lt; 5000 )</v>
          </cell>
          <cell r="G2370">
            <v>40.950000000000003</v>
          </cell>
          <cell r="H2370">
            <v>71.703450000000004</v>
          </cell>
          <cell r="I2370">
            <v>0.15</v>
          </cell>
          <cell r="J2370">
            <v>60.947932500000007</v>
          </cell>
          <cell r="K2370">
            <v>19.997932500000005</v>
          </cell>
          <cell r="L2370">
            <v>0.48835000000000006</v>
          </cell>
          <cell r="M2370">
            <v>73.137519000000012</v>
          </cell>
        </row>
        <row r="2371">
          <cell r="A2371" t="str">
            <v>Set de capuchons stérilisables pour Hi-R 900 C/E ( inclus 4 capuchons 12DX30 &amp; 2 caches silicone  29,2DX53,5)</v>
          </cell>
          <cell r="B2371" t="str">
            <v>HAAG-STREIT SURGICAL</v>
          </cell>
          <cell r="C2371">
            <v>39895</v>
          </cell>
          <cell r="D2371">
            <v>628503</v>
          </cell>
          <cell r="E2371" t="str">
            <v>8518-8000-59</v>
          </cell>
          <cell r="F2371" t="str">
            <v>Set de capuchons stérilisables pour Hi-R 900 C/E ( inclus 4 capuchons 12DX30 &amp; 2 caches silicone  29,2DX53,5)</v>
          </cell>
          <cell r="G2371">
            <v>47.78</v>
          </cell>
          <cell r="H2371">
            <v>83.654025000000004</v>
          </cell>
          <cell r="I2371">
            <v>0.15</v>
          </cell>
          <cell r="J2371">
            <v>71.105921250000009</v>
          </cell>
          <cell r="K2371">
            <v>23.325921250000007</v>
          </cell>
          <cell r="L2371">
            <v>0.48819424968606123</v>
          </cell>
          <cell r="M2371">
            <v>85.327105500000002</v>
          </cell>
        </row>
        <row r="2372">
          <cell r="A2372" t="str">
            <v>Set de capuchons stérilisables pour Hi-R 900 SL/SLA ( inclus 1 Knurled screw, 11 capuchons 12DX30, 3 10DX35, 1 50DX23, 1 8DX18 on/off RR, 1 12DX19, 2 caches silicone pour poignée, 1 housse de protection de la tête &amp; 1 housse de protection d'exterieur.</v>
          </cell>
          <cell r="B2372" t="str">
            <v>HAAG-STREIT SURGICAL</v>
          </cell>
          <cell r="C2372">
            <v>39895</v>
          </cell>
          <cell r="D2372">
            <v>657288</v>
          </cell>
          <cell r="E2372" t="str">
            <v>8518-8001-12</v>
          </cell>
          <cell r="F2372" t="str">
            <v>Set de capuchons stérilisables pour Hi-R 900 SL/SLA ( inclus 1 Knurled screw, 11 capuchons 12DX30, 3 10DX35, 1 50DX23, 1 8DX18 on/off RR, 1 12DX19, 2 caches silicone pour poignée, 1 housse de protection de la tête &amp; 1 housse de protection d'exterieur.</v>
          </cell>
          <cell r="G2372">
            <v>58.01</v>
          </cell>
          <cell r="H2372">
            <v>101.57988750000001</v>
          </cell>
          <cell r="I2372">
            <v>0.15</v>
          </cell>
          <cell r="J2372">
            <v>86.342904375000018</v>
          </cell>
          <cell r="K2372">
            <v>28.33290437500002</v>
          </cell>
          <cell r="L2372">
            <v>0.48841414195828342</v>
          </cell>
          <cell r="M2372">
            <v>103.61148525000002</v>
          </cell>
        </row>
        <row r="2373">
          <cell r="A2373" t="str">
            <v>Set de capuchons stérilisables pour Hi-R 900/900A Inclus 
- 14 X 628114 ( 12D X 30 )
- 2 X 628143 ( 29D X 53,5 )
- 2 X 628149 ( 23D X 49 ) - cache silicone poignées
- 1 X 628141 ( 8D X 18 )
- 1 X 628142 ( 12D X 19 )</v>
          </cell>
          <cell r="B2373" t="str">
            <v>HAAG-STREIT SURGICAL</v>
          </cell>
          <cell r="C2373">
            <v>41795</v>
          </cell>
          <cell r="D2373">
            <v>628510</v>
          </cell>
          <cell r="E2373" t="str">
            <v>8518-8000-62</v>
          </cell>
          <cell r="F2373" t="str">
            <v>Set de capuchons stérilisables pour Hi-R 900/900A Inclus 
- 14 X 628114 ( 12D X 30 )
- 2 X 628143 ( 29D X 53,5 )
- 2 X 628149 ( 23D X 49 ) - cache silicone poignées
- 1 X 628141 ( 8D X 18 )
- 1 X 628142 ( 12D X 19 )</v>
          </cell>
          <cell r="G2373">
            <v>112.61</v>
          </cell>
          <cell r="H2373">
            <v>197.18448749999999</v>
          </cell>
          <cell r="I2373">
            <v>0.15</v>
          </cell>
          <cell r="J2373">
            <v>167.606814375</v>
          </cell>
          <cell r="K2373">
            <v>54.996814375</v>
          </cell>
          <cell r="L2373">
            <v>0.48838304213657757</v>
          </cell>
          <cell r="M2373">
            <v>201.12817724999999</v>
          </cell>
        </row>
        <row r="2374">
          <cell r="A2374" t="str">
            <v>Set de capuchons stérilisables pour ALLEGRA 500/590 Inclus 
- 3 X 628114 ( 12D X 30 )</v>
          </cell>
          <cell r="B2374" t="str">
            <v>HAAG-STREIT SURGICAL</v>
          </cell>
          <cell r="C2374">
            <v>41795</v>
          </cell>
          <cell r="D2374">
            <v>628507</v>
          </cell>
          <cell r="E2374" t="str">
            <v>8518-8000-61</v>
          </cell>
          <cell r="F2374" t="str">
            <v>Set de capuchons stérilisables pour ALLEGRA 500/590 Inclus 
- 3 X 628114 ( 12D X 30 )</v>
          </cell>
          <cell r="G2374">
            <v>23.89</v>
          </cell>
          <cell r="H2374">
            <v>41.827012500000002</v>
          </cell>
          <cell r="I2374">
            <v>0.15</v>
          </cell>
          <cell r="J2374">
            <v>35.552960625000004</v>
          </cell>
          <cell r="K2374">
            <v>11.662960625000004</v>
          </cell>
          <cell r="L2374">
            <v>0.48819424968606123</v>
          </cell>
          <cell r="M2374">
            <v>42.663552750000001</v>
          </cell>
        </row>
        <row r="2375">
          <cell r="A2375" t="str">
            <v>Set de capuchons stérilisables pour ALLEGRA 90/900 Inclus 
- 1 X 628113 ( 37D X 34 )
- 3 X 628114 ( 12D X 30 )
- 2 X 628149 ( 23D X 49 ) - cache silicone poignées</v>
          </cell>
          <cell r="B2375" t="str">
            <v>HAAG-STREIT SURGICAL</v>
          </cell>
          <cell r="C2375">
            <v>41795</v>
          </cell>
          <cell r="D2375">
            <v>628506</v>
          </cell>
          <cell r="E2375" t="str">
            <v>8518-8000-60</v>
          </cell>
          <cell r="F2375" t="str">
            <v>Set de capuchons stérilisables pour ALLEGRA 90/900 Inclus 
- 1 X 628113 ( 37D X 34 )
- 3 X 628114 ( 12D X 30 )
- 2 X 628149 ( 23D X 49 ) - cache silicone poignées</v>
          </cell>
          <cell r="G2375">
            <v>45.73</v>
          </cell>
          <cell r="H2375">
            <v>80.068852499999991</v>
          </cell>
          <cell r="I2375">
            <v>0.15</v>
          </cell>
          <cell r="J2375">
            <v>68.05852462499999</v>
          </cell>
          <cell r="K2375">
            <v>22.328524624999993</v>
          </cell>
          <cell r="L2375">
            <v>0.48826863382899616</v>
          </cell>
          <cell r="M2375">
            <v>81.670229549999988</v>
          </cell>
        </row>
        <row r="2376">
          <cell r="A2376" t="str">
            <v>Capuchon stérilisable 37D X 34 pour ALLEGRA 90/900</v>
          </cell>
          <cell r="B2376" t="str">
            <v>HAAG-STREIT SURGICAL</v>
          </cell>
          <cell r="C2376">
            <v>41366</v>
          </cell>
          <cell r="D2376">
            <v>628113</v>
          </cell>
          <cell r="E2376" t="str">
            <v>8518-8000-42</v>
          </cell>
          <cell r="F2376" t="str">
            <v>Capuchon stérilisable 37D X 34 pour ALLEGRA 90/900</v>
          </cell>
          <cell r="G2376">
            <v>7.51</v>
          </cell>
          <cell r="H2376">
            <v>13.145632500000001</v>
          </cell>
          <cell r="I2376">
            <v>0.15</v>
          </cell>
          <cell r="J2376">
            <v>11.173787625000001</v>
          </cell>
          <cell r="K2376">
            <v>3.6637876250000012</v>
          </cell>
          <cell r="L2376">
            <v>0.48785454394141164</v>
          </cell>
          <cell r="M2376">
            <v>13.40854515</v>
          </cell>
        </row>
        <row r="2377">
          <cell r="A2377" t="str">
            <v>Capuchon stérilisable 12D X 30 ( réglage PD et filtres )</v>
          </cell>
          <cell r="B2377" t="str">
            <v>HAAG-STREIT SURGICAL</v>
          </cell>
          <cell r="C2377">
            <v>41366</v>
          </cell>
          <cell r="D2377">
            <v>628114</v>
          </cell>
          <cell r="E2377" t="str">
            <v>8518-8000-43</v>
          </cell>
          <cell r="F2377" t="str">
            <v>Capuchon stérilisable 12D X 30 ( réglage PD et filtres )</v>
          </cell>
          <cell r="G2377">
            <v>7.51</v>
          </cell>
          <cell r="H2377">
            <v>13.145632500000001</v>
          </cell>
          <cell r="I2377">
            <v>0.15</v>
          </cell>
          <cell r="J2377">
            <v>11.173787625000001</v>
          </cell>
          <cell r="K2377">
            <v>3.6637876250000012</v>
          </cell>
          <cell r="L2377">
            <v>0.48785454394141164</v>
          </cell>
          <cell r="M2377">
            <v>13.40854515</v>
          </cell>
        </row>
        <row r="2378">
          <cell r="A2378" t="str">
            <v>Capuchon stérilisable 8D X 24</v>
          </cell>
          <cell r="B2378" t="str">
            <v>HAAG-STREIT SURGICAL</v>
          </cell>
          <cell r="C2378">
            <v>41808</v>
          </cell>
          <cell r="D2378">
            <v>628119</v>
          </cell>
          <cell r="E2378" t="str">
            <v>8518-8000-45</v>
          </cell>
          <cell r="F2378" t="str">
            <v>Capuchon stérilisable 8D X 24</v>
          </cell>
          <cell r="G2378">
            <v>7.51</v>
          </cell>
          <cell r="H2378">
            <v>13.145632500000001</v>
          </cell>
          <cell r="I2378">
            <v>0.15</v>
          </cell>
          <cell r="J2378">
            <v>11.173787625000001</v>
          </cell>
          <cell r="K2378">
            <v>3.6637876250000012</v>
          </cell>
          <cell r="L2378">
            <v>0.48785454394141164</v>
          </cell>
          <cell r="M2378">
            <v>13.40854515</v>
          </cell>
        </row>
        <row r="2379">
          <cell r="A2379" t="str">
            <v>Capuchon stérilisable 3D X 9</v>
          </cell>
          <cell r="B2379" t="str">
            <v>HAAG-STREIT SURGICAL</v>
          </cell>
          <cell r="C2379">
            <v>41366</v>
          </cell>
          <cell r="D2379">
            <v>628120</v>
          </cell>
          <cell r="F2379" t="str">
            <v>Capuchon stérilisable 3D X 9</v>
          </cell>
          <cell r="G2379">
            <v>7.3645000000000005</v>
          </cell>
          <cell r="H2379">
            <v>13.145632500000001</v>
          </cell>
          <cell r="I2379">
            <v>0.15</v>
          </cell>
          <cell r="J2379">
            <v>11.173787625000001</v>
          </cell>
          <cell r="K2379">
            <v>3.8092876250000005</v>
          </cell>
          <cell r="L2379">
            <v>0.51724999999999999</v>
          </cell>
          <cell r="M2379">
            <v>13.40854515</v>
          </cell>
        </row>
        <row r="2380">
          <cell r="A2380" t="str">
            <v>Capuchon stérilisable 10D X 35 ( lampe à fente &amp; ophtalmic 900 )</v>
          </cell>
          <cell r="B2380" t="str">
            <v>HAAG-STREIT SURGICAL</v>
          </cell>
          <cell r="C2380">
            <v>41808</v>
          </cell>
          <cell r="D2380">
            <v>628126</v>
          </cell>
          <cell r="E2380" t="str">
            <v>8518-8000-46</v>
          </cell>
          <cell r="F2380" t="str">
            <v>Capuchon stérilisable 10D X 35 ( lampe à fente &amp; ophtalmic 900 )</v>
          </cell>
          <cell r="G2380">
            <v>7.51</v>
          </cell>
          <cell r="H2380">
            <v>13.145632500000001</v>
          </cell>
          <cell r="I2380">
            <v>0.15</v>
          </cell>
          <cell r="J2380">
            <v>11.173787625000001</v>
          </cell>
          <cell r="K2380">
            <v>3.6637876250000012</v>
          </cell>
          <cell r="L2380">
            <v>0.48785454394141164</v>
          </cell>
          <cell r="M2380">
            <v>13.40854515</v>
          </cell>
        </row>
        <row r="2381">
          <cell r="A2381" t="str">
            <v>Capuchon stérilisable 50D X 35 ( lampe à fente &amp; ophtalmic 900)</v>
          </cell>
          <cell r="B2381" t="str">
            <v>HAAG-STREIT SURGICAL</v>
          </cell>
          <cell r="C2381">
            <v>41808</v>
          </cell>
          <cell r="D2381">
            <v>628128</v>
          </cell>
          <cell r="F2381" t="str">
            <v>Capuchon stérilisable 50D X 35 ( lampe à fente &amp; ophtalmic 900)</v>
          </cell>
          <cell r="G2381">
            <v>7.3645000000000005</v>
          </cell>
          <cell r="H2381">
            <v>13.145632500000001</v>
          </cell>
          <cell r="I2381">
            <v>0.15</v>
          </cell>
          <cell r="J2381">
            <v>11.173787625000001</v>
          </cell>
          <cell r="K2381">
            <v>3.8092876250000005</v>
          </cell>
          <cell r="L2381">
            <v>0.51724999999999999</v>
          </cell>
          <cell r="M2381">
            <v>13.40854515</v>
          </cell>
        </row>
        <row r="2382">
          <cell r="A2382" t="str">
            <v>Capuchon stérilisable 50D X 23 ( lampe à fente )</v>
          </cell>
          <cell r="B2382" t="str">
            <v>HAAG-STREIT SURGICAL</v>
          </cell>
          <cell r="C2382">
            <v>41808</v>
          </cell>
          <cell r="D2382">
            <v>628132</v>
          </cell>
          <cell r="F2382" t="str">
            <v>Capuchon stérilisable 50D X 23 ( lampe à fente )</v>
          </cell>
          <cell r="G2382">
            <v>17.510000000000002</v>
          </cell>
          <cell r="H2382">
            <v>31.255350000000004</v>
          </cell>
          <cell r="I2382">
            <v>0.15</v>
          </cell>
          <cell r="J2382">
            <v>26.567047500000001</v>
          </cell>
          <cell r="K2382">
            <v>9.0570474999999995</v>
          </cell>
          <cell r="L2382">
            <v>0.51724999999999988</v>
          </cell>
          <cell r="M2382">
            <v>31.880457</v>
          </cell>
        </row>
        <row r="2383">
          <cell r="A2383" t="str">
            <v>Cache prisme stérilisable pour lampe à fente-Micro</v>
          </cell>
          <cell r="B2383" t="str">
            <v>EP2M SARL</v>
          </cell>
          <cell r="C2383">
            <v>41473</v>
          </cell>
          <cell r="D2383">
            <v>190305</v>
          </cell>
          <cell r="E2383" t="str">
            <v>8518-8000-09</v>
          </cell>
          <cell r="F2383" t="str">
            <v>Cache prisme stérilisable pour lampe à fente-Micro</v>
          </cell>
          <cell r="G2383">
            <v>170.67</v>
          </cell>
          <cell r="H2383">
            <v>267.86592000000002</v>
          </cell>
          <cell r="I2383">
            <v>0.15</v>
          </cell>
          <cell r="J2383">
            <v>227.68603200000001</v>
          </cell>
          <cell r="K2383">
            <v>57.016032000000024</v>
          </cell>
          <cell r="L2383">
            <v>0.33407178766039741</v>
          </cell>
          <cell r="M2383">
            <v>273.22323840000001</v>
          </cell>
        </row>
        <row r="2384">
          <cell r="A2384" t="str">
            <v>Levier stérilisable pour RR avec assistant 0°</v>
          </cell>
          <cell r="B2384" t="str">
            <v>HAAG-STREIT SURGICAL</v>
          </cell>
          <cell r="C2384">
            <v>41808</v>
          </cell>
          <cell r="D2384">
            <v>628139</v>
          </cell>
          <cell r="F2384" t="str">
            <v>Levier stérilisable pour RR avec assistant 0°</v>
          </cell>
          <cell r="G2384">
            <v>7.3645000000000005</v>
          </cell>
          <cell r="H2384">
            <v>13.145632500000001</v>
          </cell>
          <cell r="I2384">
            <v>0.15</v>
          </cell>
          <cell r="J2384">
            <v>11.173787625000001</v>
          </cell>
          <cell r="K2384">
            <v>3.8092876250000005</v>
          </cell>
          <cell r="L2384">
            <v>0.51724999999999999</v>
          </cell>
          <cell r="M2384">
            <v>13.40854515</v>
          </cell>
        </row>
        <row r="2385">
          <cell r="A2385" t="str">
            <v>Capuchon stérilisable 8D X 18 on/off RR sur Hi-R 900/900A</v>
          </cell>
          <cell r="B2385" t="str">
            <v>HAAG-STREIT SURGICAL</v>
          </cell>
          <cell r="C2385">
            <v>41366</v>
          </cell>
          <cell r="D2385">
            <v>628141</v>
          </cell>
          <cell r="E2385" t="str">
            <v>8518-8000-50</v>
          </cell>
          <cell r="F2385" t="str">
            <v>Capuchon stérilisable 8D X 18 on/off RR sur Hi-R 900/900A</v>
          </cell>
          <cell r="G2385">
            <v>6.83</v>
          </cell>
          <cell r="H2385">
            <v>11.950574999999999</v>
          </cell>
          <cell r="I2385">
            <v>0.15</v>
          </cell>
          <cell r="J2385">
            <v>10.157988749999999</v>
          </cell>
          <cell r="K2385">
            <v>3.3279887499999994</v>
          </cell>
          <cell r="L2385">
            <v>0.48726043191800866</v>
          </cell>
          <cell r="M2385">
            <v>12.189586499999999</v>
          </cell>
        </row>
        <row r="2386">
          <cell r="A2386" t="str">
            <v>Capuchon stérilisable 12D X 19 ajustement fin RR sur Hi-R 900/900A</v>
          </cell>
          <cell r="B2386" t="str">
            <v>HAAG-STREIT SURGICAL</v>
          </cell>
          <cell r="C2386">
            <v>41366</v>
          </cell>
          <cell r="D2386">
            <v>628142</v>
          </cell>
          <cell r="E2386" t="str">
            <v>8518-8000-51</v>
          </cell>
          <cell r="F2386" t="str">
            <v>Capuchon stérilisable 12D X 19 ajustement fin RR sur Hi-R 900/900A</v>
          </cell>
          <cell r="G2386">
            <v>6.83</v>
          </cell>
          <cell r="H2386">
            <v>11.950574999999999</v>
          </cell>
          <cell r="I2386">
            <v>0.15</v>
          </cell>
          <cell r="J2386">
            <v>10.157988749999999</v>
          </cell>
          <cell r="K2386">
            <v>3.3279887499999994</v>
          </cell>
          <cell r="L2386">
            <v>0.48726043191800866</v>
          </cell>
          <cell r="M2386">
            <v>12.189586499999999</v>
          </cell>
        </row>
        <row r="2387">
          <cell r="A2387" t="str">
            <v>Cache silicone stérilisable pour poignées Hi-R 900/900A S/N &lt; 5000</v>
          </cell>
          <cell r="B2387" t="str">
            <v>HAAG-STREIT SURGICAL</v>
          </cell>
          <cell r="C2387">
            <v>41795</v>
          </cell>
          <cell r="D2387">
            <v>628143</v>
          </cell>
          <cell r="E2387" t="str">
            <v>8518-8000-52</v>
          </cell>
          <cell r="F2387" t="str">
            <v>Cache silicone stérilisable pour poignées Hi-R 900/900A S/N &lt; 5000</v>
          </cell>
          <cell r="G2387">
            <v>7.51</v>
          </cell>
          <cell r="H2387">
            <v>13.145632500000001</v>
          </cell>
          <cell r="I2387">
            <v>0.15</v>
          </cell>
          <cell r="J2387">
            <v>11.173787625000001</v>
          </cell>
          <cell r="K2387">
            <v>3.6637876250000012</v>
          </cell>
          <cell r="L2387">
            <v>0.48785454394141164</v>
          </cell>
          <cell r="M2387">
            <v>13.40854515</v>
          </cell>
        </row>
        <row r="2388">
          <cell r="A2388" t="str">
            <v>Cache silicone stérilisable pour poignées Hi-R 900/900A S/N &gt; 5000 &amp; ALLEGRA 90/900</v>
          </cell>
          <cell r="B2388" t="str">
            <v>HAAG-STREIT SURGICAL</v>
          </cell>
          <cell r="C2388">
            <v>41795</v>
          </cell>
          <cell r="D2388">
            <v>628149</v>
          </cell>
          <cell r="E2388" t="str">
            <v>8518-8000-53</v>
          </cell>
          <cell r="F2388" t="str">
            <v>Cache silicone stérilisable pour poignées Hi-R 900/900A S/N &gt; 5000 &amp; ALLEGRA 90/900</v>
          </cell>
          <cell r="G2388">
            <v>7.51</v>
          </cell>
          <cell r="H2388">
            <v>13.145632500000001</v>
          </cell>
          <cell r="I2388">
            <v>0.15</v>
          </cell>
          <cell r="J2388">
            <v>11.173787625000001</v>
          </cell>
          <cell r="K2388">
            <v>3.6637876250000012</v>
          </cell>
          <cell r="L2388">
            <v>0.48785454394141164</v>
          </cell>
          <cell r="M2388">
            <v>13.40854515</v>
          </cell>
        </row>
        <row r="2389">
          <cell r="A2389" t="str">
            <v>Cache stérilisable pour EIBOS 2</v>
          </cell>
          <cell r="B2389" t="str">
            <v>HAAG-STREIT SURGICAL</v>
          </cell>
          <cell r="C2389">
            <v>41795</v>
          </cell>
          <cell r="D2389">
            <v>628150</v>
          </cell>
          <cell r="E2389" t="str">
            <v>8518-8000-54</v>
          </cell>
          <cell r="F2389" t="str">
            <v>Cache stérilisable pour EIBOS 2</v>
          </cell>
          <cell r="G2389">
            <v>40.950000000000003</v>
          </cell>
          <cell r="H2389">
            <v>71.703450000000004</v>
          </cell>
          <cell r="I2389">
            <v>0.15</v>
          </cell>
          <cell r="J2389">
            <v>60.947932500000007</v>
          </cell>
          <cell r="K2389">
            <v>19.997932500000005</v>
          </cell>
          <cell r="L2389">
            <v>0.48835000000000006</v>
          </cell>
          <cell r="M2389">
            <v>73.137519000000012</v>
          </cell>
        </row>
        <row r="2390">
          <cell r="A2390" t="str">
            <v>Levier stérilisable 10D X 35 pour EIBOS 2</v>
          </cell>
          <cell r="B2390" t="str">
            <v>HAAG-STREIT SURGICAL</v>
          </cell>
          <cell r="C2390">
            <v>41795</v>
          </cell>
          <cell r="D2390">
            <v>628152</v>
          </cell>
          <cell r="E2390" t="str">
            <v>8518-8000-55</v>
          </cell>
          <cell r="F2390" t="str">
            <v>Levier stérilisable 10D X 35 pour EIBOS 2</v>
          </cell>
          <cell r="G2390">
            <v>30.45</v>
          </cell>
          <cell r="H2390">
            <v>53.317949999999996</v>
          </cell>
          <cell r="I2390">
            <v>0.15</v>
          </cell>
          <cell r="J2390">
            <v>45.320257499999997</v>
          </cell>
          <cell r="K2390">
            <v>14.870257499999997</v>
          </cell>
          <cell r="L2390">
            <v>0.48834999999999995</v>
          </cell>
          <cell r="M2390">
            <v>54.384308999999995</v>
          </cell>
        </row>
        <row r="2391">
          <cell r="A2391" t="str">
            <v>Capuchon stérilisable 8D X 18 pour EIBOS 2</v>
          </cell>
          <cell r="B2391" t="str">
            <v>HAAG-STREIT SURGICAL</v>
          </cell>
          <cell r="C2391">
            <v>41795</v>
          </cell>
          <cell r="D2391">
            <v>628153</v>
          </cell>
          <cell r="E2391" t="str">
            <v>8518-8000-56</v>
          </cell>
          <cell r="F2391" t="str">
            <v>Capuchon stérilisable 8D X 18 pour EIBOS 2</v>
          </cell>
          <cell r="G2391">
            <v>30.45</v>
          </cell>
          <cell r="H2391">
            <v>53.317949999999996</v>
          </cell>
          <cell r="I2391">
            <v>0.15</v>
          </cell>
          <cell r="J2391">
            <v>45.320257499999997</v>
          </cell>
          <cell r="K2391">
            <v>14.870257499999997</v>
          </cell>
          <cell r="L2391">
            <v>0.48834999999999995</v>
          </cell>
          <cell r="M2391">
            <v>54.384308999999995</v>
          </cell>
        </row>
        <row r="2392">
          <cell r="A2392" t="str">
            <v>Capuchons autoclavables pour Ophtalmic 900 - unité</v>
          </cell>
          <cell r="B2392" t="str">
            <v>HAAG-STREIT SURGICAL</v>
          </cell>
          <cell r="C2392">
            <v>40883</v>
          </cell>
          <cell r="D2392">
            <v>628131</v>
          </cell>
          <cell r="E2392" t="str">
            <v>8518-8000-47</v>
          </cell>
          <cell r="F2392" t="str">
            <v>Capuchons autoclavables pour Ophtalmic 900 - unité</v>
          </cell>
          <cell r="G2392">
            <v>25.2</v>
          </cell>
          <cell r="H2392">
            <v>44.1252</v>
          </cell>
          <cell r="I2392">
            <v>0.15</v>
          </cell>
          <cell r="J2392">
            <v>37.506419999999999</v>
          </cell>
          <cell r="K2392">
            <v>12.306419999999999</v>
          </cell>
          <cell r="L2392">
            <v>0.48835000000000001</v>
          </cell>
          <cell r="M2392">
            <v>45.007703999999997</v>
          </cell>
        </row>
        <row r="2393">
          <cell r="A2393" t="str">
            <v>Filtre laser médecin assistant 532Nm pour microscope</v>
          </cell>
          <cell r="B2393" t="str">
            <v>HAAG-STREIT SURGICAL</v>
          </cell>
          <cell r="C2393">
            <v>40534</v>
          </cell>
          <cell r="D2393" t="str">
            <v>XL532FMZ</v>
          </cell>
          <cell r="E2393" t="str">
            <v>8518-8001-44</v>
          </cell>
          <cell r="F2393" t="str">
            <v>Filtre laser médecin assistant 532Nm pour microscope</v>
          </cell>
          <cell r="G2393">
            <v>724.32</v>
          </cell>
          <cell r="H2393">
            <v>1268.2869464999999</v>
          </cell>
          <cell r="I2393">
            <v>0.15</v>
          </cell>
          <cell r="J2393">
            <v>1078.043904525</v>
          </cell>
          <cell r="K2393">
            <v>353.72390452499997</v>
          </cell>
          <cell r="L2393">
            <v>0.48835308223575208</v>
          </cell>
          <cell r="M2393">
            <v>1293.65268543</v>
          </cell>
        </row>
        <row r="2394">
          <cell r="A2394" t="str">
            <v>Filtre laser médecin à tirette 532Nm pour microscope</v>
          </cell>
          <cell r="B2394" t="str">
            <v>HAAG-STREIT SURGICAL</v>
          </cell>
          <cell r="C2394">
            <v>40534</v>
          </cell>
          <cell r="D2394" t="str">
            <v>XL532FMZCN2</v>
          </cell>
          <cell r="E2394" t="str">
            <v>8518-8001-45</v>
          </cell>
          <cell r="F2394" t="str">
            <v>Filtre laser médecin à tirette 532Nm pour microscope</v>
          </cell>
          <cell r="G2394">
            <v>1264.5999999999999</v>
          </cell>
          <cell r="H2394">
            <v>2214.3128490000004</v>
          </cell>
          <cell r="I2394">
            <v>0.15</v>
          </cell>
          <cell r="J2394">
            <v>1882.1659216500002</v>
          </cell>
          <cell r="K2394">
            <v>617.56592165000029</v>
          </cell>
          <cell r="L2394">
            <v>0.48834882306658256</v>
          </cell>
          <cell r="M2394">
            <v>2258.5991059800003</v>
          </cell>
        </row>
        <row r="2395">
          <cell r="A2395" t="str">
            <v>cache prisme sterilisable pour LAF sur microscope Möller  Réf 190 305</v>
          </cell>
          <cell r="B2395" t="str">
            <v>HAAG-STREIT SURGICAL</v>
          </cell>
          <cell r="C2395">
            <v>40534</v>
          </cell>
          <cell r="D2395" t="str">
            <v>NC</v>
          </cell>
          <cell r="F2395" t="str">
            <v>cache prisme sterilisable pour LAF sur microscope Möller  Réf 190 305</v>
          </cell>
          <cell r="G2395">
            <v>140.90400000000002</v>
          </cell>
          <cell r="H2395">
            <v>251.51364000000004</v>
          </cell>
          <cell r="I2395">
            <v>0.15</v>
          </cell>
          <cell r="J2395">
            <v>213.78659400000004</v>
          </cell>
          <cell r="K2395">
            <v>72.882594000000012</v>
          </cell>
          <cell r="L2395">
            <v>0.51724999999999999</v>
          </cell>
          <cell r="M2395">
            <v>256.54391280000004</v>
          </cell>
        </row>
        <row r="2396">
          <cell r="A2396" t="str">
            <v>Binoculaire ajustable opérateur 160° - oculaires 12,5 X ; +/- 7 D</v>
          </cell>
          <cell r="B2396" t="str">
            <v>HAAG-STREIT SURGICAL</v>
          </cell>
          <cell r="C2396">
            <v>40534</v>
          </cell>
          <cell r="D2396">
            <v>656671</v>
          </cell>
          <cell r="F2396" t="str">
            <v>Binoculaire ajustable opérateur 160° - oculaires 12,5 X ; +/- 7 D</v>
          </cell>
          <cell r="G2396">
            <v>2768.3825000000002</v>
          </cell>
          <cell r="H2396">
            <v>4941.5627625000006</v>
          </cell>
          <cell r="I2396">
            <v>0.15</v>
          </cell>
          <cell r="J2396">
            <v>4200.328348125001</v>
          </cell>
          <cell r="K2396">
            <v>1431.9458481250008</v>
          </cell>
          <cell r="L2396">
            <v>0.51725000000000021</v>
          </cell>
          <cell r="M2396">
            <v>5040.3940177500008</v>
          </cell>
        </row>
        <row r="2397">
          <cell r="A2397" t="str">
            <v>Binoculaire ajustable opérateur 160° - oculaires 10 X</v>
          </cell>
          <cell r="B2397" t="str">
            <v>HAAG-STREIT SURGICAL</v>
          </cell>
          <cell r="C2397">
            <v>41795</v>
          </cell>
          <cell r="D2397">
            <v>656672</v>
          </cell>
          <cell r="F2397" t="str">
            <v>Binoculaire ajustable opérateur 160° - oculaires 10 X</v>
          </cell>
          <cell r="G2397">
            <v>2979.2750000000001</v>
          </cell>
          <cell r="H2397">
            <v>5318.0058749999998</v>
          </cell>
          <cell r="I2397">
            <v>0.15</v>
          </cell>
          <cell r="J2397">
            <v>4520.30499375</v>
          </cell>
          <cell r="K2397">
            <v>1541.0299937499999</v>
          </cell>
          <cell r="L2397">
            <v>0.51724999999999999</v>
          </cell>
          <cell r="M2397">
            <v>5424.3659925000002</v>
          </cell>
        </row>
        <row r="2398">
          <cell r="A2398" t="str">
            <v>Binoculaire ajustable opérateur 200° - oculaires 10 X</v>
          </cell>
          <cell r="B2398" t="str">
            <v>HAAG-STREIT SURGICAL</v>
          </cell>
          <cell r="C2398">
            <v>41795</v>
          </cell>
          <cell r="D2398">
            <v>656935</v>
          </cell>
          <cell r="E2398" t="str">
            <v>8518-8001-06</v>
          </cell>
          <cell r="F2398" t="str">
            <v>Binoculaire ajustable opérateur 200° - oculaires 10 X</v>
          </cell>
          <cell r="G2398">
            <v>3958.5</v>
          </cell>
          <cell r="H2398">
            <v>6931.3334999999997</v>
          </cell>
          <cell r="I2398">
            <v>0.15</v>
          </cell>
          <cell r="J2398">
            <v>5891.6334749999996</v>
          </cell>
          <cell r="K2398">
            <v>1933.1334749999996</v>
          </cell>
          <cell r="L2398">
            <v>0.4883499999999999</v>
          </cell>
          <cell r="M2398">
            <v>7069.9601699999994</v>
          </cell>
        </row>
        <row r="2399">
          <cell r="A2399" t="str">
            <v>Binoculaire ajustable opérateur 160° - oculaire 12,5x</v>
          </cell>
          <cell r="B2399" t="str">
            <v>HAAG-STREIT SURGICAL</v>
          </cell>
          <cell r="C2399">
            <v>41795</v>
          </cell>
          <cell r="D2399">
            <v>656670</v>
          </cell>
          <cell r="E2399" t="str">
            <v>8518-8000-85</v>
          </cell>
          <cell r="F2399" t="str">
            <v>Binoculaire ajustable opérateur 160° - oculaire 12,5x</v>
          </cell>
          <cell r="G2399">
            <v>3037.13</v>
          </cell>
          <cell r="H2399">
            <v>5318.0058749999998</v>
          </cell>
          <cell r="I2399">
            <v>0.15</v>
          </cell>
          <cell r="J2399">
            <v>4520.30499375</v>
          </cell>
          <cell r="K2399">
            <v>1483.1749937499999</v>
          </cell>
          <cell r="L2399">
            <v>0.48834754974268463</v>
          </cell>
          <cell r="M2399">
            <v>5424.3659925000002</v>
          </cell>
        </row>
        <row r="2400">
          <cell r="A2400" t="str">
            <v>Oculaire grand champ 10x 21B avec réticule pour 656 672 &amp; 656 935</v>
          </cell>
          <cell r="B2400" t="str">
            <v>HAAG-STREIT SURGICAL</v>
          </cell>
          <cell r="C2400">
            <v>41795</v>
          </cell>
          <cell r="D2400">
            <v>655095</v>
          </cell>
          <cell r="F2400" t="str">
            <v>Oculaire grand champ 10x 21B avec réticule pour 656 672 &amp; 656 935</v>
          </cell>
          <cell r="G2400">
            <v>461.95499999999998</v>
          </cell>
          <cell r="H2400">
            <v>824.58967500000006</v>
          </cell>
          <cell r="I2400">
            <v>0.15</v>
          </cell>
          <cell r="J2400">
            <v>700.9012237500001</v>
          </cell>
          <cell r="K2400">
            <v>238.94622375000012</v>
          </cell>
          <cell r="L2400">
            <v>0.51725000000000032</v>
          </cell>
          <cell r="M2400">
            <v>841.08146850000014</v>
          </cell>
        </row>
        <row r="2401">
          <cell r="A2401" t="str">
            <v>TOCULAR - Oculaire grand champ 10x 21B pour 656 672 &amp; 656 935 avec réticule pour application ophtalmique. Bouton rotatif pour oculaire et réticule - livré avec 4 bouton stérilisable et boite de rangement.</v>
          </cell>
          <cell r="B2401" t="str">
            <v>HAAG-STREIT SURGICAL</v>
          </cell>
          <cell r="C2401">
            <v>41795</v>
          </cell>
          <cell r="D2401">
            <v>657230</v>
          </cell>
          <cell r="E2401" t="str">
            <v>8518-8001-11</v>
          </cell>
          <cell r="F2401" t="str">
            <v>TOCULAR - Oculaire grand champ 10x 21B pour 656 672 &amp; 656 935 avec réticule pour application ophtalmique. Bouton rotatif pour oculaire et réticule - livré avec 4 bouton stérilisable et boite de rangement.</v>
          </cell>
          <cell r="G2401">
            <v>597.19000000000005</v>
          </cell>
          <cell r="H2401">
            <v>1045.6753125</v>
          </cell>
          <cell r="I2401">
            <v>0.15</v>
          </cell>
          <cell r="J2401">
            <v>888.82401562500002</v>
          </cell>
          <cell r="K2401">
            <v>291.63401562499996</v>
          </cell>
          <cell r="L2401">
            <v>0.48834376936150964</v>
          </cell>
          <cell r="M2401">
            <v>1066.58881875</v>
          </cell>
        </row>
        <row r="2402">
          <cell r="A2402" t="str">
            <v>Housse pour microscope opératoire</v>
          </cell>
          <cell r="B2402" t="str">
            <v>HAAG-STREIT SURGICAL</v>
          </cell>
          <cell r="C2402">
            <v>41795</v>
          </cell>
          <cell r="D2402">
            <v>654321</v>
          </cell>
          <cell r="E2402" t="str">
            <v>8518-8000-63</v>
          </cell>
          <cell r="F2402" t="str">
            <v>Housse pour microscope opératoire</v>
          </cell>
          <cell r="G2402">
            <v>17.41</v>
          </cell>
          <cell r="H2402">
            <v>30.47396625</v>
          </cell>
          <cell r="I2402">
            <v>0.15</v>
          </cell>
          <cell r="J2402">
            <v>25.9028713125</v>
          </cell>
          <cell r="K2402">
            <v>8.4928713125000002</v>
          </cell>
          <cell r="L2402">
            <v>0.4878156985927628</v>
          </cell>
          <cell r="M2402">
            <v>31.083445574999999</v>
          </cell>
        </row>
        <row r="2403">
          <cell r="A2403" t="str">
            <v>Module red reflex pour HiR 900</v>
          </cell>
          <cell r="B2403" t="str">
            <v>HAAG-STREIT SURGICAL</v>
          </cell>
          <cell r="C2403">
            <v>41116</v>
          </cell>
          <cell r="D2403">
            <v>690498</v>
          </cell>
          <cell r="E2403" t="str">
            <v>8518-5000-37</v>
          </cell>
          <cell r="F2403" t="str">
            <v>Module red reflex pour HiR 900</v>
          </cell>
          <cell r="G2403">
            <v>955.5</v>
          </cell>
          <cell r="H2403">
            <v>1673.0805</v>
          </cell>
          <cell r="I2403">
            <v>0.15</v>
          </cell>
          <cell r="J2403">
            <v>1422.1184250000001</v>
          </cell>
          <cell r="K2403">
            <v>466.61842500000012</v>
          </cell>
          <cell r="L2403">
            <v>0.48835000000000012</v>
          </cell>
          <cell r="M2403">
            <v>1706.5421100000001</v>
          </cell>
        </row>
        <row r="2404">
          <cell r="A2404" t="str">
            <v>Diploscope T - avec adaptateur 1/3"</v>
          </cell>
          <cell r="B2404" t="str">
            <v>HAAG-STREIT SURGICAL</v>
          </cell>
          <cell r="C2404">
            <v>41795</v>
          </cell>
          <cell r="D2404">
            <v>657040</v>
          </cell>
          <cell r="E2404" t="str">
            <v>8518-8001-08</v>
          </cell>
          <cell r="F2404" t="str">
            <v>Diploscope T - avec adaptateur 1/3"</v>
          </cell>
          <cell r="G2404">
            <v>2593.5</v>
          </cell>
          <cell r="H2404">
            <v>4541.2184999999999</v>
          </cell>
          <cell r="I2404">
            <v>0.15</v>
          </cell>
          <cell r="J2404">
            <v>3860.0357249999997</v>
          </cell>
          <cell r="K2404">
            <v>1266.5357249999997</v>
          </cell>
          <cell r="L2404">
            <v>0.4883499999999999</v>
          </cell>
          <cell r="M2404">
            <v>4632.0428699999993</v>
          </cell>
        </row>
        <row r="2405">
          <cell r="A2405" t="str">
            <v>Kit de nettoyage pour optique de microscope</v>
          </cell>
          <cell r="B2405" t="str">
            <v>HAAG-STREIT SURGICAL</v>
          </cell>
          <cell r="C2405">
            <v>41289</v>
          </cell>
          <cell r="D2405">
            <v>690160</v>
          </cell>
          <cell r="E2405" t="str">
            <v>8518-8001-27</v>
          </cell>
          <cell r="F2405" t="str">
            <v>Kit de nettoyage pour optique de microscope</v>
          </cell>
          <cell r="G2405">
            <v>21</v>
          </cell>
          <cell r="H2405">
            <v>36.771000000000008</v>
          </cell>
          <cell r="I2405">
            <v>0.15</v>
          </cell>
          <cell r="J2405">
            <v>31.255350000000007</v>
          </cell>
          <cell r="K2405">
            <v>10.255350000000007</v>
          </cell>
          <cell r="L2405">
            <v>0.48835000000000034</v>
          </cell>
          <cell r="M2405">
            <v>37.506420000000006</v>
          </cell>
        </row>
        <row r="2406">
          <cell r="A2406" t="str">
            <v>X-Y pour Allegra ( montage en usine )</v>
          </cell>
          <cell r="B2406" t="str">
            <v>HAAG-STREIT SURGICAL</v>
          </cell>
          <cell r="C2406">
            <v>41880</v>
          </cell>
          <cell r="D2406">
            <v>657824</v>
          </cell>
          <cell r="F2406" t="str">
            <v>X-Y pour Allegra ( montage en usine )</v>
          </cell>
          <cell r="G2406">
            <v>1506.375</v>
          </cell>
          <cell r="H2406">
            <v>2688.8793749999995</v>
          </cell>
          <cell r="I2406">
            <v>0.15</v>
          </cell>
          <cell r="J2406">
            <v>2285.5474687499996</v>
          </cell>
          <cell r="K2406">
            <v>779.17246874999955</v>
          </cell>
          <cell r="L2406">
            <v>0.51724999999999965</v>
          </cell>
          <cell r="M2406">
            <v>2742.6569624999993</v>
          </cell>
        </row>
        <row r="2407">
          <cell r="A2407" t="str">
            <v>C-DUO</v>
          </cell>
          <cell r="B2407" t="str">
            <v>HAAG-STREIT SURGICAL</v>
          </cell>
          <cell r="C2407">
            <v>42051</v>
          </cell>
          <cell r="D2407">
            <v>657182</v>
          </cell>
          <cell r="F2407" t="str">
            <v>C-DUO</v>
          </cell>
          <cell r="G2407">
            <v>11314.55</v>
          </cell>
          <cell r="H2407">
            <v>20196.471749999997</v>
          </cell>
          <cell r="I2407">
            <v>0.15</v>
          </cell>
          <cell r="J2407">
            <v>17167.000987499996</v>
          </cell>
          <cell r="K2407">
            <v>5852.4509874999967</v>
          </cell>
          <cell r="L2407">
            <v>0.51724999999999977</v>
          </cell>
          <cell r="M2407">
            <v>20600.401184999995</v>
          </cell>
        </row>
        <row r="2408">
          <cell r="A2408" t="str">
            <v>C. INJECT 900</v>
          </cell>
          <cell r="B2408" t="str">
            <v>HAAG-STREIT SURGICAL</v>
          </cell>
          <cell r="C2408">
            <v>42051</v>
          </cell>
          <cell r="D2408">
            <v>657187</v>
          </cell>
          <cell r="F2408" t="str">
            <v>C. INJECT 900</v>
          </cell>
          <cell r="G2408">
            <v>15398.5</v>
          </cell>
          <cell r="H2408">
            <v>27486.322499999998</v>
          </cell>
          <cell r="I2408">
            <v>0.15</v>
          </cell>
          <cell r="J2408">
            <v>23363.374124999998</v>
          </cell>
          <cell r="K2408">
            <v>7964.8741249999985</v>
          </cell>
          <cell r="L2408">
            <v>0.51724999999999988</v>
          </cell>
          <cell r="M2408">
            <v>28036.048949999997</v>
          </cell>
        </row>
        <row r="2409">
          <cell r="A2409" t="str">
            <v>M. REC 2</v>
          </cell>
          <cell r="B2409" t="str">
            <v>HAAG-STREIT SURGICAL</v>
          </cell>
          <cell r="C2409">
            <v>42051</v>
          </cell>
          <cell r="D2409">
            <v>616729</v>
          </cell>
          <cell r="F2409" t="str">
            <v>M. REC 2</v>
          </cell>
          <cell r="G2409">
            <v>3347.5</v>
          </cell>
          <cell r="H2409">
            <v>5975.2875000000004</v>
          </cell>
          <cell r="I2409">
            <v>0.15</v>
          </cell>
          <cell r="J2409">
            <v>5078.9943750000002</v>
          </cell>
          <cell r="K2409">
            <v>1731.4943750000002</v>
          </cell>
          <cell r="L2409">
            <v>0.5172500000000001</v>
          </cell>
          <cell r="M2409">
            <v>6094.7932499999997</v>
          </cell>
        </row>
        <row r="2410">
          <cell r="H2410">
            <v>0</v>
          </cell>
        </row>
        <row r="2411">
          <cell r="A2411" t="str">
            <v>Caméra, MIOS et M-box</v>
          </cell>
          <cell r="F2411" t="str">
            <v>Caméra, MIOS et M-box</v>
          </cell>
          <cell r="H2411">
            <v>0</v>
          </cell>
        </row>
        <row r="2412">
          <cell r="A2412" t="str">
            <v>iOCT pour microscope HiR NEO 900A NIR</v>
          </cell>
          <cell r="B2412" t="str">
            <v>HAAG-STREIT SURGICAL</v>
          </cell>
          <cell r="C2412">
            <v>41785</v>
          </cell>
          <cell r="D2412">
            <v>616400</v>
          </cell>
          <cell r="F2412" t="str">
            <v>iOCT pour microscope HiR NEO 900A NIR</v>
          </cell>
          <cell r="G2412">
            <v>103000</v>
          </cell>
          <cell r="H2412">
            <v>140595</v>
          </cell>
          <cell r="I2412">
            <v>0.15</v>
          </cell>
          <cell r="J2412">
            <v>119505.75</v>
          </cell>
          <cell r="K2412">
            <v>16505.75</v>
          </cell>
          <cell r="L2412">
            <v>0.16025</v>
          </cell>
          <cell r="M2412">
            <v>143406.9</v>
          </cell>
        </row>
        <row r="2413">
          <cell r="A2413" t="str">
            <v>Caméra C-MOR HD (Inclus cable et alimentation ) - 1/3" - monoCCD 900 Ligne TV</v>
          </cell>
          <cell r="B2413" t="str">
            <v>HAAG-STREIT SURGICAL</v>
          </cell>
          <cell r="C2413">
            <v>41785</v>
          </cell>
          <cell r="D2413">
            <v>196614</v>
          </cell>
          <cell r="F2413" t="str">
            <v>Caméra C-MOR HD (Inclus cable et alimentation ) - 1/3" - monoCCD 900 Ligne TV</v>
          </cell>
          <cell r="G2413">
            <v>5407.5</v>
          </cell>
          <cell r="H2413">
            <v>9652.3875000000007</v>
          </cell>
          <cell r="I2413">
            <v>0.15</v>
          </cell>
          <cell r="J2413">
            <v>8204.5293750000001</v>
          </cell>
          <cell r="K2413">
            <v>2797.0293750000001</v>
          </cell>
          <cell r="L2413">
            <v>0.51724999999999999</v>
          </cell>
          <cell r="M2413">
            <v>9845.4352500000005</v>
          </cell>
        </row>
        <row r="2414">
          <cell r="A2414" t="str">
            <v>Caméra C-MOR HD (Inclus cable et alimentation ) - 1/3" - 3CCD</v>
          </cell>
          <cell r="B2414" t="str">
            <v>HAAG-STREIT SURGICAL</v>
          </cell>
          <cell r="C2414">
            <v>42269</v>
          </cell>
          <cell r="D2414">
            <v>196814</v>
          </cell>
          <cell r="F2414" t="str">
            <v>Caméra C-MOR HD (Inclus cable et alimentation ) - 1/3" - 3CCD</v>
          </cell>
          <cell r="G2414">
            <v>8240</v>
          </cell>
          <cell r="H2414">
            <v>14708.400000000001</v>
          </cell>
          <cell r="I2414">
            <v>0.15</v>
          </cell>
          <cell r="J2414">
            <v>12502.140000000001</v>
          </cell>
          <cell r="K2414">
            <v>4262.1400000000012</v>
          </cell>
          <cell r="L2414">
            <v>0.5172500000000001</v>
          </cell>
          <cell r="M2414">
            <v>15002.568000000001</v>
          </cell>
        </row>
        <row r="2415">
          <cell r="A2415" t="str">
            <v>Kit de montage pour FS 2.1X et 2.2X - inclus plateau support pour alimentation</v>
          </cell>
          <cell r="B2415" t="str">
            <v>HAAG-STREIT SURGICAL</v>
          </cell>
          <cell r="C2415">
            <v>41785</v>
          </cell>
          <cell r="D2415">
            <v>616361</v>
          </cell>
          <cell r="F2415" t="str">
            <v>Kit de montage pour FS 2.1X et 2.2X - inclus plateau support pour alimentation</v>
          </cell>
          <cell r="G2415">
            <v>769.92499999999995</v>
          </cell>
          <cell r="H2415">
            <v>1374.3161250000001</v>
          </cell>
          <cell r="I2415">
            <v>0.15</v>
          </cell>
          <cell r="J2415">
            <v>1168.16870625</v>
          </cell>
          <cell r="K2415">
            <v>398.24370625000006</v>
          </cell>
          <cell r="L2415">
            <v>0.5172500000000001</v>
          </cell>
          <cell r="M2415">
            <v>1401.8024475</v>
          </cell>
        </row>
        <row r="2416">
          <cell r="A2416" t="str">
            <v>Moniteur C.MON HD 21,5", inclus bras ergotron, alimentation, cable y et DVI</v>
          </cell>
          <cell r="B2416" t="str">
            <v>HAAG-STREIT SURGICAL</v>
          </cell>
          <cell r="C2416">
            <v>41785</v>
          </cell>
          <cell r="D2416">
            <v>616370</v>
          </cell>
          <cell r="F2416" t="str">
            <v>Moniteur C.MON HD 21,5", inclus bras ergotron, alimentation, cable y et DVI</v>
          </cell>
          <cell r="G2416">
            <v>2410.1999999999998</v>
          </cell>
          <cell r="H2416">
            <v>4302.2070000000003</v>
          </cell>
          <cell r="I2416">
            <v>0.15</v>
          </cell>
          <cell r="J2416">
            <v>3656.8759500000006</v>
          </cell>
          <cell r="K2416">
            <v>1246.6759500000007</v>
          </cell>
          <cell r="L2416">
            <v>0.51725000000000032</v>
          </cell>
          <cell r="M2416">
            <v>4388.2511400000003</v>
          </cell>
        </row>
        <row r="2417">
          <cell r="A2417" t="str">
            <v>MIOS 5 - 21,5" - Système capture d'image et vidéo 1920 x 1080 pixels</v>
          </cell>
          <cell r="B2417" t="str">
            <v>HAAG-STREIT SURGICAL</v>
          </cell>
          <cell r="C2417">
            <v>41785</v>
          </cell>
          <cell r="D2417">
            <v>616660</v>
          </cell>
          <cell r="F2417" t="str">
            <v>MIOS 5 - 21,5" - Système capture d'image et vidéo 1920 x 1080 pixels</v>
          </cell>
          <cell r="G2417">
            <v>8368.75</v>
          </cell>
          <cell r="H2417">
            <v>14938.21875</v>
          </cell>
          <cell r="I2417">
            <v>0.15</v>
          </cell>
          <cell r="J2417">
            <v>12697.4859375</v>
          </cell>
          <cell r="K2417">
            <v>4328.7359374999996</v>
          </cell>
          <cell r="L2417">
            <v>0.51724999999999999</v>
          </cell>
          <cell r="M2417">
            <v>15236.983124999999</v>
          </cell>
        </row>
        <row r="2418">
          <cell r="A2418" t="str">
            <v>MIOS 5 - KIT d'adaptation sur FS 2.1X
Inclus plateau support, Bras Ergotron, support Ergotron et cables</v>
          </cell>
          <cell r="B2418" t="str">
            <v>HAAG-STREIT SURGICAL</v>
          </cell>
          <cell r="C2418">
            <v>41785</v>
          </cell>
          <cell r="D2418">
            <v>616681</v>
          </cell>
          <cell r="F2418" t="str">
            <v>MIOS 5 - KIT d'adaptation sur FS 2.1X
Inclus plateau support, Bras Ergotron, support Ergotron et cables</v>
          </cell>
          <cell r="G2418">
            <v>2008.5</v>
          </cell>
          <cell r="H2418">
            <v>3585.1725000000001</v>
          </cell>
          <cell r="I2418">
            <v>0.15</v>
          </cell>
          <cell r="J2418">
            <v>3047.3966250000003</v>
          </cell>
          <cell r="K2418">
            <v>1038.8966250000003</v>
          </cell>
          <cell r="L2418">
            <v>0.51725000000000021</v>
          </cell>
          <cell r="M2418">
            <v>3656.8759500000001</v>
          </cell>
        </row>
        <row r="2419">
          <cell r="A2419" t="str">
            <v>MIOS 5 - KIT d'adaptation sur FS 2.2X
Inclus plateau support, Bras Ergotron, support Ergotron et cables</v>
          </cell>
          <cell r="B2419" t="str">
            <v>HAAG-STREIT SURGICAL</v>
          </cell>
          <cell r="C2419">
            <v>41785</v>
          </cell>
          <cell r="D2419">
            <v>616682</v>
          </cell>
          <cell r="F2419" t="str">
            <v>MIOS 5 - KIT d'adaptation sur FS 2.2X
Inclus plateau support, Bras Ergotron, support Ergotron et cables</v>
          </cell>
          <cell r="G2419">
            <v>2008.5</v>
          </cell>
          <cell r="H2419">
            <v>3585.1725000000001</v>
          </cell>
          <cell r="I2419">
            <v>0.15</v>
          </cell>
          <cell r="J2419">
            <v>3047.3966250000003</v>
          </cell>
          <cell r="K2419">
            <v>1038.8966250000003</v>
          </cell>
          <cell r="L2419">
            <v>0.51725000000000021</v>
          </cell>
          <cell r="M2419">
            <v>3656.8759500000001</v>
          </cell>
        </row>
        <row r="2420">
          <cell r="A2420" t="str">
            <v>MIOS 5 - Module DICOM</v>
          </cell>
          <cell r="B2420" t="str">
            <v>HAAG-STREIT SURGICAL</v>
          </cell>
          <cell r="C2420">
            <v>41795</v>
          </cell>
          <cell r="D2420">
            <v>616726</v>
          </cell>
          <cell r="F2420" t="str">
            <v>MIOS 5 - Module DICOM</v>
          </cell>
          <cell r="G2420">
            <v>1841.125</v>
          </cell>
          <cell r="H2420">
            <v>3286.4081249999999</v>
          </cell>
          <cell r="I2420">
            <v>0.15</v>
          </cell>
          <cell r="J2420">
            <v>2793.4469062500002</v>
          </cell>
          <cell r="K2420">
            <v>952.32190625000021</v>
          </cell>
          <cell r="L2420">
            <v>0.5172500000000001</v>
          </cell>
          <cell r="M2420">
            <v>3352.1362875</v>
          </cell>
        </row>
        <row r="2421">
          <cell r="A2421" t="str">
            <v>MIOS 5 - Module WLAN</v>
          </cell>
          <cell r="B2421" t="str">
            <v>HAAG-STREIT SURGICAL</v>
          </cell>
          <cell r="C2421">
            <v>41795</v>
          </cell>
          <cell r="D2421">
            <v>616728</v>
          </cell>
          <cell r="F2421" t="str">
            <v>MIOS 5 - Module WLAN</v>
          </cell>
          <cell r="G2421">
            <v>1841.125</v>
          </cell>
          <cell r="H2421">
            <v>3286.4081249999999</v>
          </cell>
          <cell r="I2421">
            <v>0.15</v>
          </cell>
          <cell r="J2421">
            <v>2793.4469062500002</v>
          </cell>
          <cell r="K2421">
            <v>952.32190625000021</v>
          </cell>
          <cell r="L2421">
            <v>0.5172500000000001</v>
          </cell>
          <cell r="M2421">
            <v>3352.1362875</v>
          </cell>
        </row>
        <row r="2422">
          <cell r="A2422" t="str">
            <v>MIOS 5 - Option M.AED (séquence vidéo historique au déclenchement )</v>
          </cell>
          <cell r="B2422" t="str">
            <v>HAAG-STREIT SURGICAL</v>
          </cell>
          <cell r="C2422">
            <v>41795</v>
          </cell>
          <cell r="D2422">
            <v>616725</v>
          </cell>
          <cell r="F2422" t="str">
            <v>MIOS 5 - Option M.AED (séquence vidéo historique au déclenchement )</v>
          </cell>
          <cell r="G2422">
            <v>1506.375</v>
          </cell>
          <cell r="H2422">
            <v>2688.8793749999995</v>
          </cell>
          <cell r="I2422">
            <v>0.15</v>
          </cell>
          <cell r="J2422">
            <v>2285.5474687499996</v>
          </cell>
          <cell r="K2422">
            <v>779.17246874999955</v>
          </cell>
          <cell r="L2422">
            <v>0.51724999999999965</v>
          </cell>
          <cell r="M2422">
            <v>2742.6569624999993</v>
          </cell>
        </row>
        <row r="2423">
          <cell r="A2423" t="str">
            <v>M.Box S pour connexion M.DIS</v>
          </cell>
          <cell r="B2423" t="str">
            <v>HAAG-STREIT SURGICAL</v>
          </cell>
          <cell r="C2423">
            <v>41795</v>
          </cell>
          <cell r="D2423">
            <v>616308</v>
          </cell>
          <cell r="F2423" t="str">
            <v>M.Box S pour connexion M.DIS</v>
          </cell>
          <cell r="G2423">
            <v>2008.5</v>
          </cell>
          <cell r="H2423">
            <v>3585.1725000000001</v>
          </cell>
          <cell r="I2423">
            <v>0.15</v>
          </cell>
          <cell r="J2423">
            <v>3047.3966250000003</v>
          </cell>
          <cell r="K2423">
            <v>1038.8966250000003</v>
          </cell>
          <cell r="L2423">
            <v>0.51725000000000021</v>
          </cell>
          <cell r="M2423">
            <v>3656.8759500000001</v>
          </cell>
        </row>
        <row r="2424">
          <cell r="A2424" t="str">
            <v>M.Box SD pour connexion caméra intégrée ALLEGRA</v>
          </cell>
          <cell r="B2424" t="str">
            <v>HAAG-STREIT SURGICAL</v>
          </cell>
          <cell r="C2424">
            <v>41795</v>
          </cell>
          <cell r="D2424">
            <v>616309</v>
          </cell>
          <cell r="F2424" t="str">
            <v>M.Box SD pour connexion caméra intégrée ALLEGRA</v>
          </cell>
          <cell r="G2424">
            <v>1339</v>
          </cell>
          <cell r="H2424">
            <v>2390.1150000000002</v>
          </cell>
          <cell r="I2424">
            <v>0.15</v>
          </cell>
          <cell r="J2424">
            <v>2031.5977500000001</v>
          </cell>
          <cell r="K2424">
            <v>692.59775000000013</v>
          </cell>
          <cell r="L2424">
            <v>0.5172500000000001</v>
          </cell>
          <cell r="M2424">
            <v>2437.9173000000001</v>
          </cell>
        </row>
        <row r="2425">
          <cell r="A2425" t="str">
            <v>M.Box SDS Combinaison M.Box S &amp; SD</v>
          </cell>
          <cell r="B2425" t="str">
            <v>HAAG-STREIT SURGICAL</v>
          </cell>
          <cell r="C2425">
            <v>41795</v>
          </cell>
          <cell r="D2425">
            <v>616310</v>
          </cell>
          <cell r="E2425" t="str">
            <v>8518-8000-36</v>
          </cell>
          <cell r="F2425" t="str">
            <v>M.Box SDS Combinaison M.Box S &amp; SD</v>
          </cell>
          <cell r="G2425">
            <v>2730</v>
          </cell>
          <cell r="H2425">
            <v>4780.2300000000005</v>
          </cell>
          <cell r="I2425">
            <v>0.15</v>
          </cell>
          <cell r="J2425">
            <v>4063.1955000000003</v>
          </cell>
          <cell r="K2425">
            <v>1333.1955000000003</v>
          </cell>
          <cell r="L2425">
            <v>0.48835000000000012</v>
          </cell>
          <cell r="M2425">
            <v>4875.8346000000001</v>
          </cell>
        </row>
        <row r="2426">
          <cell r="A2426" t="str">
            <v>Filtre jaune de protection Chirurgien pour ALLEGRA</v>
          </cell>
          <cell r="B2426" t="str">
            <v>HAAG-STREIT SURGICAL</v>
          </cell>
          <cell r="C2426">
            <v>41366</v>
          </cell>
          <cell r="D2426">
            <v>657562</v>
          </cell>
          <cell r="F2426" t="str">
            <v>Filtre jaune de protection Chirurgien pour ALLEGRA</v>
          </cell>
          <cell r="G2426">
            <v>836.875</v>
          </cell>
          <cell r="H2426">
            <v>1353.2268750000001</v>
          </cell>
          <cell r="I2426">
            <v>0.15</v>
          </cell>
          <cell r="J2426">
            <v>1150.24284375</v>
          </cell>
          <cell r="K2426">
            <v>313.36784375000002</v>
          </cell>
          <cell r="L2426">
            <v>0.37445000000000001</v>
          </cell>
          <cell r="M2426">
            <v>1380.2914125</v>
          </cell>
        </row>
        <row r="2427">
          <cell r="A2427" t="str">
            <v>MIOS 3 - Système capture d'image pour FS 3-3X - inclus 50h d'enregistrement photo ou vidéo, pupitre Touchscreen 15", enregistrement sur DVD ou Clé USB, ou disque dur. Interface Dicom optionnelle.</v>
          </cell>
          <cell r="B2427" t="str">
            <v>HAAG-STREIT SURGICAL</v>
          </cell>
          <cell r="C2427">
            <v>40913</v>
          </cell>
          <cell r="D2427">
            <v>616520</v>
          </cell>
          <cell r="E2427" t="str">
            <v>8518-8000-37</v>
          </cell>
          <cell r="F2427" t="str">
            <v>MIOS 3 - Système capture d'image pour FS 3-3X - inclus 50h d'enregistrement photo ou vidéo, pupitre Touchscreen 15", enregistrement sur DVD ou Clé USB, ou disque dur. Interface Dicom optionnelle.</v>
          </cell>
          <cell r="G2427">
            <v>8872.5</v>
          </cell>
          <cell r="H2427">
            <v>11880.2775</v>
          </cell>
          <cell r="I2427">
            <v>0.15</v>
          </cell>
          <cell r="J2427">
            <v>10098.235875</v>
          </cell>
          <cell r="K2427">
            <v>1225.7358750000003</v>
          </cell>
          <cell r="L2427">
            <v>0.13815000000000002</v>
          </cell>
          <cell r="M2427">
            <v>12117.88305</v>
          </cell>
        </row>
        <row r="2428">
          <cell r="A2428" t="str">
            <v>MIOS 4 - 19" - Système capture d'image et vidéo 1280 x 1024 pixels</v>
          </cell>
          <cell r="B2428" t="str">
            <v>HAAG-STREIT SURGICAL</v>
          </cell>
          <cell r="C2428">
            <v>41795</v>
          </cell>
          <cell r="D2428">
            <v>616650</v>
          </cell>
          <cell r="E2428" t="str">
            <v>8518-8000-38</v>
          </cell>
          <cell r="F2428" t="str">
            <v>MIOS 4 - 19" - Système capture d'image et vidéo 1280 x 1024 pixels</v>
          </cell>
          <cell r="G2428">
            <v>6825</v>
          </cell>
          <cell r="H2428">
            <v>11950.575000000001</v>
          </cell>
          <cell r="I2428">
            <v>0.15</v>
          </cell>
          <cell r="J2428">
            <v>10157.98875</v>
          </cell>
          <cell r="K2428">
            <v>3332.9887500000004</v>
          </cell>
          <cell r="L2428">
            <v>0.48835000000000006</v>
          </cell>
          <cell r="M2428">
            <v>12189.586499999999</v>
          </cell>
        </row>
        <row r="2429">
          <cell r="A2429" t="str">
            <v>MIOS 4 - KIT d'adaptation sur FS 2.1X
Inclus plateau support, Bras Ergotron, support Ergotron et cables</v>
          </cell>
          <cell r="B2429" t="str">
            <v>HAAG-STREIT SURGICAL</v>
          </cell>
          <cell r="C2429">
            <v>41785</v>
          </cell>
          <cell r="D2429">
            <v>616671</v>
          </cell>
          <cell r="F2429" t="str">
            <v>MIOS 4 - KIT d'adaptation sur FS 2.1X
Inclus plateau support, Bras Ergotron, support Ergotron et cables</v>
          </cell>
          <cell r="G2429">
            <v>2008.5</v>
          </cell>
          <cell r="H2429">
            <v>3585.1725000000001</v>
          </cell>
          <cell r="I2429">
            <v>0.15</v>
          </cell>
          <cell r="J2429">
            <v>3047.3966250000003</v>
          </cell>
          <cell r="K2429">
            <v>1038.8966250000003</v>
          </cell>
          <cell r="L2429">
            <v>0.51725000000000021</v>
          </cell>
          <cell r="M2429">
            <v>3656.8759500000001</v>
          </cell>
        </row>
        <row r="2430">
          <cell r="A2430" t="str">
            <v>MIOS 4 - KIT d'adaptation sur FS 2.2X
Inclus plateau support, Bras Ergotron, support Ergotron et cables</v>
          </cell>
          <cell r="B2430" t="str">
            <v>HAAG-STREIT SURGICAL</v>
          </cell>
          <cell r="C2430">
            <v>41785</v>
          </cell>
          <cell r="D2430">
            <v>616672</v>
          </cell>
          <cell r="E2430" t="str">
            <v>8518-8000-39</v>
          </cell>
          <cell r="F2430" t="str">
            <v>MIOS 4 - KIT d'adaptation sur FS 2.2X
Inclus plateau support, Bras Ergotron, support Ergotron et cables</v>
          </cell>
          <cell r="G2430">
            <v>2047.5</v>
          </cell>
          <cell r="H2430">
            <v>3585.1725000000001</v>
          </cell>
          <cell r="I2430">
            <v>0.15</v>
          </cell>
          <cell r="J2430">
            <v>3047.3966250000003</v>
          </cell>
          <cell r="K2430">
            <v>999.89662500000031</v>
          </cell>
          <cell r="L2430">
            <v>0.48835000000000017</v>
          </cell>
          <cell r="M2430">
            <v>3656.8759500000001</v>
          </cell>
        </row>
        <row r="2431">
          <cell r="A2431" t="str">
            <v>MIOS 4 - Option M.AED (séquence vidéo historique au déclenchement )</v>
          </cell>
          <cell r="B2431" t="str">
            <v>HAAG-STREIT SURGICAL</v>
          </cell>
          <cell r="C2431">
            <v>41785</v>
          </cell>
          <cell r="D2431">
            <v>616710</v>
          </cell>
          <cell r="E2431" t="str">
            <v>8518-8000-40</v>
          </cell>
          <cell r="F2431" t="str">
            <v>MIOS 4 - Option M.AED (séquence vidéo historique au déclenchement )</v>
          </cell>
          <cell r="G2431">
            <v>1399.13</v>
          </cell>
          <cell r="H2431">
            <v>2449.8678749999995</v>
          </cell>
          <cell r="I2431">
            <v>0.15</v>
          </cell>
          <cell r="J2431">
            <v>2082.3876937499995</v>
          </cell>
          <cell r="K2431">
            <v>683.25769374999936</v>
          </cell>
          <cell r="L2431">
            <v>0.48834468115900548</v>
          </cell>
          <cell r="M2431">
            <v>2498.8652324999994</v>
          </cell>
        </row>
        <row r="2432">
          <cell r="A2432" t="str">
            <v>MIOS 4 - Module DICOM</v>
          </cell>
          <cell r="B2432" t="str">
            <v>HAAG-STREIT SURGICAL</v>
          </cell>
          <cell r="C2432">
            <v>41785</v>
          </cell>
          <cell r="D2432">
            <v>616711</v>
          </cell>
          <cell r="F2432" t="str">
            <v>MIOS 4 - Module DICOM</v>
          </cell>
          <cell r="G2432">
            <v>1707.2249999999999</v>
          </cell>
          <cell r="H2432">
            <v>3047.3966249999999</v>
          </cell>
          <cell r="I2432">
            <v>0.15</v>
          </cell>
          <cell r="J2432">
            <v>2590.2871312500001</v>
          </cell>
          <cell r="K2432">
            <v>883.06213125000022</v>
          </cell>
          <cell r="L2432">
            <v>0.51725000000000021</v>
          </cell>
          <cell r="M2432">
            <v>3108.3445575000001</v>
          </cell>
        </row>
        <row r="2433">
          <cell r="A2433" t="str">
            <v>MIOS 4 - Module WLAN</v>
          </cell>
          <cell r="B2433" t="str">
            <v>HAAG-STREIT SURGICAL</v>
          </cell>
          <cell r="C2433">
            <v>41795</v>
          </cell>
          <cell r="D2433">
            <v>616716</v>
          </cell>
          <cell r="F2433" t="str">
            <v>MIOS 4 - Module WLAN</v>
          </cell>
          <cell r="G2433">
            <v>1707.2249999999999</v>
          </cell>
          <cell r="H2433">
            <v>3047.3966249999999</v>
          </cell>
          <cell r="I2433">
            <v>0.15</v>
          </cell>
          <cell r="J2433">
            <v>2590.2871312500001</v>
          </cell>
          <cell r="K2433">
            <v>883.06213125000022</v>
          </cell>
          <cell r="L2433">
            <v>0.51725000000000021</v>
          </cell>
          <cell r="M2433">
            <v>3108.3445575000001</v>
          </cell>
        </row>
        <row r="2434">
          <cell r="A2434" t="str">
            <v>M.DIS pour ALLEGRA 90/590/900</v>
          </cell>
          <cell r="B2434" t="str">
            <v>HAAG-STREIT SURGICAL</v>
          </cell>
          <cell r="C2434">
            <v>41795</v>
          </cell>
          <cell r="D2434">
            <v>657360</v>
          </cell>
          <cell r="E2434" t="str">
            <v>8518-8001-13</v>
          </cell>
          <cell r="F2434" t="str">
            <v>M.DIS pour ALLEGRA 90/590/900</v>
          </cell>
          <cell r="G2434">
            <v>4026.75</v>
          </cell>
          <cell r="H2434">
            <v>7050.83925</v>
          </cell>
          <cell r="I2434">
            <v>0.15</v>
          </cell>
          <cell r="J2434">
            <v>5993.2133625000006</v>
          </cell>
          <cell r="K2434">
            <v>1966.4633625000006</v>
          </cell>
          <cell r="L2434">
            <v>0.48835000000000017</v>
          </cell>
          <cell r="M2434">
            <v>7191.8560350000007</v>
          </cell>
        </row>
        <row r="2435">
          <cell r="A2435" t="str">
            <v>M.DIS pour ALLEGRA Hi-R NEO 900/900A</v>
          </cell>
          <cell r="B2435" t="str">
            <v>HAAG-STREIT SURGICAL</v>
          </cell>
          <cell r="C2435">
            <v>41795</v>
          </cell>
          <cell r="D2435">
            <v>657370</v>
          </cell>
          <cell r="F2435" t="str">
            <v>M.DIS pour ALLEGRA Hi-R NEO 900/900A</v>
          </cell>
          <cell r="G2435">
            <v>3950.05</v>
          </cell>
          <cell r="H2435">
            <v>7050.83925</v>
          </cell>
          <cell r="I2435">
            <v>0.15</v>
          </cell>
          <cell r="J2435">
            <v>5993.2133625000006</v>
          </cell>
          <cell r="K2435">
            <v>2043.1633625000004</v>
          </cell>
          <cell r="L2435">
            <v>0.5172500000000001</v>
          </cell>
          <cell r="M2435">
            <v>7191.8560350000007</v>
          </cell>
        </row>
        <row r="2436">
          <cell r="A2436" t="str">
            <v>Module Red Reflex pour HiR 900A à partir de S/N 200</v>
          </cell>
          <cell r="B2436" t="str">
            <v>HAAG-STREIT SURGICAL</v>
          </cell>
          <cell r="C2436">
            <v>41795</v>
          </cell>
          <cell r="D2436">
            <v>690845</v>
          </cell>
          <cell r="F2436" t="str">
            <v>Module Red Reflex pour HiR 900A à partir de S/N 200</v>
          </cell>
          <cell r="G2436">
            <v>769.92499999999995</v>
          </cell>
          <cell r="H2436">
            <v>1374.3161250000001</v>
          </cell>
          <cell r="I2436">
            <v>0.15</v>
          </cell>
          <cell r="J2436">
            <v>1168.16870625</v>
          </cell>
          <cell r="K2436">
            <v>398.24370625000006</v>
          </cell>
          <cell r="L2436">
            <v>0.5172500000000001</v>
          </cell>
          <cell r="M2436">
            <v>1401.8024475</v>
          </cell>
        </row>
        <row r="2437">
          <cell r="A2437" t="str">
            <v>Module Red Reflex pour HiR 900 à partir de S/N 200</v>
          </cell>
          <cell r="B2437" t="str">
            <v>HAAG-STREIT SURGICAL</v>
          </cell>
          <cell r="C2437">
            <v>41726</v>
          </cell>
          <cell r="D2437">
            <v>690846</v>
          </cell>
          <cell r="F2437" t="str">
            <v>Module Red Reflex pour HiR 900 à partir de S/N 200</v>
          </cell>
          <cell r="G2437">
            <v>769.92499999999995</v>
          </cell>
          <cell r="H2437">
            <v>1374.3161250000001</v>
          </cell>
          <cell r="I2437">
            <v>0.15</v>
          </cell>
          <cell r="J2437">
            <v>1168.16870625</v>
          </cell>
          <cell r="K2437">
            <v>398.24370625000006</v>
          </cell>
          <cell r="L2437">
            <v>0.5172500000000001</v>
          </cell>
          <cell r="M2437">
            <v>1401.8024475</v>
          </cell>
        </row>
        <row r="2438">
          <cell r="A2438" t="str">
            <v>Kit upgrade LED ( 3 X20W à 1 x 50W pour FS 2-25 à partir de S/N 299</v>
          </cell>
          <cell r="B2438" t="str">
            <v>HAAG-STREIT SURGICAL</v>
          </cell>
          <cell r="C2438">
            <v>41795</v>
          </cell>
          <cell r="D2438">
            <v>690786</v>
          </cell>
          <cell r="E2438" t="str">
            <v>8518-8001-30</v>
          </cell>
          <cell r="F2438" t="str">
            <v>Kit upgrade LED ( 3 X20W à 1 x 50W pour FS 2-25 à partir de S/N 299</v>
          </cell>
          <cell r="G2438">
            <v>1942.5</v>
          </cell>
          <cell r="H2438">
            <v>3401.3175000000001</v>
          </cell>
          <cell r="I2438">
            <v>0.15</v>
          </cell>
          <cell r="J2438">
            <v>2891.1198750000003</v>
          </cell>
          <cell r="K2438">
            <v>948.61987500000032</v>
          </cell>
          <cell r="L2438">
            <v>0.48835000000000017</v>
          </cell>
          <cell r="M2438">
            <v>3469.3438500000002</v>
          </cell>
        </row>
        <row r="2439">
          <cell r="A2439" t="str">
            <v>Kit upgrade LED module de secours LED 1 x 50W pour FS 2-25 à partir de S/N 300</v>
          </cell>
          <cell r="B2439" t="str">
            <v>HAAG-STREIT SURGICAL</v>
          </cell>
          <cell r="C2439">
            <v>41795</v>
          </cell>
          <cell r="D2439">
            <v>690880</v>
          </cell>
          <cell r="F2439" t="str">
            <v>Kit upgrade LED module de secours LED 1 x 50W pour FS 2-25 à partir de S/N 300</v>
          </cell>
          <cell r="G2439">
            <v>1238.575</v>
          </cell>
          <cell r="H2439">
            <v>2210.8563749999998</v>
          </cell>
          <cell r="I2439">
            <v>0.15</v>
          </cell>
          <cell r="J2439">
            <v>1879.2279187499998</v>
          </cell>
          <cell r="K2439">
            <v>640.6529187499998</v>
          </cell>
          <cell r="L2439">
            <v>0.51724999999999977</v>
          </cell>
          <cell r="M2439">
            <v>2255.0735024999999</v>
          </cell>
        </row>
        <row r="2440">
          <cell r="H2440">
            <v>0</v>
          </cell>
        </row>
        <row r="2441">
          <cell r="A2441" t="str">
            <v>Caméra vidéo TRI-CCD - Voir Sony</v>
          </cell>
          <cell r="F2441" t="str">
            <v>Caméra vidéo TRI-CCD - Voir Sony</v>
          </cell>
          <cell r="H2441">
            <v>0</v>
          </cell>
        </row>
        <row r="2442">
          <cell r="A2442" t="str">
            <v>Support pour alimentation CMA-D2 MD sur CU- 3-21/23</v>
          </cell>
          <cell r="B2442" t="str">
            <v>HAAG-STREIT SURGICAL</v>
          </cell>
          <cell r="C2442">
            <v>41785</v>
          </cell>
          <cell r="D2442">
            <v>604508</v>
          </cell>
          <cell r="E2442" t="str">
            <v>8518-8000-15</v>
          </cell>
          <cell r="F2442" t="str">
            <v>Support pour alimentation CMA-D2 MD sur CU- 3-21/23</v>
          </cell>
          <cell r="G2442">
            <v>201.34</v>
          </cell>
          <cell r="H2442">
            <v>319.36154250000004</v>
          </cell>
          <cell r="I2442">
            <v>0.15</v>
          </cell>
          <cell r="J2442">
            <v>271.45731112500005</v>
          </cell>
          <cell r="K2442">
            <v>70.117311125000043</v>
          </cell>
          <cell r="L2442">
            <v>0.34825325879109986</v>
          </cell>
          <cell r="M2442">
            <v>325.74877335000002</v>
          </cell>
        </row>
        <row r="2443">
          <cell r="H2443">
            <v>0</v>
          </cell>
        </row>
        <row r="2444">
          <cell r="A2444" t="str">
            <v>Câble de connexion pour enregistreur ou moniteur</v>
          </cell>
          <cell r="F2444" t="str">
            <v>Câble de connexion pour enregistreur ou moniteur</v>
          </cell>
          <cell r="H2444">
            <v>0</v>
          </cell>
        </row>
        <row r="2445">
          <cell r="A2445" t="str">
            <v>Câble BNC 2m</v>
          </cell>
          <cell r="B2445" t="str">
            <v>HAAG-STREIT SURGICAL</v>
          </cell>
          <cell r="C2445">
            <v>41785</v>
          </cell>
          <cell r="D2445">
            <v>196541</v>
          </cell>
          <cell r="E2445" t="str">
            <v>8005-8000-10</v>
          </cell>
          <cell r="F2445" t="str">
            <v>Câble BNC 2m</v>
          </cell>
          <cell r="G2445">
            <v>29.4</v>
          </cell>
          <cell r="H2445">
            <v>46.634280000000004</v>
          </cell>
          <cell r="I2445">
            <v>0.15</v>
          </cell>
          <cell r="J2445">
            <v>39.639138000000003</v>
          </cell>
          <cell r="K2445">
            <v>10.239138000000004</v>
          </cell>
          <cell r="L2445">
            <v>0.34827000000000014</v>
          </cell>
          <cell r="M2445">
            <v>47.566965600000003</v>
          </cell>
        </row>
        <row r="2446">
          <cell r="A2446" t="str">
            <v>Câble BNC 10m</v>
          </cell>
          <cell r="B2446" t="str">
            <v>HAAG-STREIT SURGICAL</v>
          </cell>
          <cell r="C2446">
            <v>41785</v>
          </cell>
          <cell r="D2446">
            <v>196543</v>
          </cell>
          <cell r="E2446" t="str">
            <v>8005-8000-11</v>
          </cell>
          <cell r="F2446" t="str">
            <v>Câble BNC 10m</v>
          </cell>
          <cell r="G2446">
            <v>52.5</v>
          </cell>
          <cell r="H2446">
            <v>83.275500000000008</v>
          </cell>
          <cell r="I2446">
            <v>0.15</v>
          </cell>
          <cell r="J2446">
            <v>70.784175000000005</v>
          </cell>
          <cell r="K2446">
            <v>18.284175000000005</v>
          </cell>
          <cell r="L2446">
            <v>0.34827000000000008</v>
          </cell>
          <cell r="M2446">
            <v>84.941010000000006</v>
          </cell>
        </row>
        <row r="2447">
          <cell r="A2447" t="str">
            <v>Câble Y/C AG-C 70, 3m</v>
          </cell>
          <cell r="B2447" t="str">
            <v>HAAG-STREIT SURGICAL</v>
          </cell>
          <cell r="C2447">
            <v>41785</v>
          </cell>
          <cell r="D2447">
            <v>196548</v>
          </cell>
          <cell r="E2447" t="str">
            <v>8005-8000-13</v>
          </cell>
          <cell r="F2447" t="str">
            <v>Câble Y/C AG-C 70, 3m</v>
          </cell>
          <cell r="G2447">
            <v>52.5</v>
          </cell>
          <cell r="H2447">
            <v>83.275500000000008</v>
          </cell>
          <cell r="I2447">
            <v>0.15</v>
          </cell>
          <cell r="J2447">
            <v>70.784175000000005</v>
          </cell>
          <cell r="K2447">
            <v>18.284175000000005</v>
          </cell>
          <cell r="L2447">
            <v>0.34827000000000008</v>
          </cell>
          <cell r="M2447">
            <v>84.941010000000006</v>
          </cell>
        </row>
        <row r="2448">
          <cell r="A2448" t="str">
            <v>Câble Y/C AG-C 71 A, 5m</v>
          </cell>
          <cell r="B2448" t="str">
            <v>HAAG-STREIT SURGICAL</v>
          </cell>
          <cell r="C2448">
            <v>41785</v>
          </cell>
          <cell r="D2448">
            <v>196549</v>
          </cell>
          <cell r="F2448" t="str">
            <v>Câble Y/C AG-C 71 A, 5m</v>
          </cell>
          <cell r="G2448">
            <v>82.4</v>
          </cell>
          <cell r="H2448">
            <v>133.24080000000001</v>
          </cell>
          <cell r="I2448">
            <v>0.15</v>
          </cell>
          <cell r="J2448">
            <v>113.25468000000001</v>
          </cell>
          <cell r="K2448">
            <v>30.854680000000002</v>
          </cell>
          <cell r="L2448">
            <v>0.37445000000000001</v>
          </cell>
          <cell r="M2448">
            <v>135.90561600000001</v>
          </cell>
        </row>
        <row r="2449">
          <cell r="H2449">
            <v>0</v>
          </cell>
        </row>
        <row r="2450">
          <cell r="A2450" t="str">
            <v>EIBOS</v>
          </cell>
          <cell r="F2450" t="str">
            <v>EIBOS</v>
          </cell>
          <cell r="H2450">
            <v>0</v>
          </cell>
        </row>
        <row r="2451">
          <cell r="A2451" t="str">
            <v>D'autres références sont disponibles pour microscope Zeiss &amp; Leica</v>
          </cell>
          <cell r="F2451" t="str">
            <v>D'autres références sont disponibles pour microscope Zeiss &amp; Leica</v>
          </cell>
          <cell r="H2451">
            <v>0</v>
          </cell>
        </row>
        <row r="2452">
          <cell r="A2452" t="str">
            <v>Adaptateur EIBOS 2 pour ALLEGRA 90/590/900 &amp; Hi-R 900/900A</v>
          </cell>
          <cell r="B2452" t="str">
            <v>HAAG-STREIT SURGICAL</v>
          </cell>
          <cell r="C2452">
            <v>41795</v>
          </cell>
          <cell r="D2452">
            <v>657630</v>
          </cell>
          <cell r="F2452" t="str">
            <v>Adaptateur EIBOS 2 pour ALLEGRA 90/590/900 &amp; Hi-R 900/900A</v>
          </cell>
          <cell r="G2452">
            <v>1031.03</v>
          </cell>
          <cell r="H2452">
            <v>1840.3885499999999</v>
          </cell>
          <cell r="I2452">
            <v>0.15</v>
          </cell>
          <cell r="J2452">
            <v>1564.3302675</v>
          </cell>
          <cell r="K2452">
            <v>533.30026750000002</v>
          </cell>
          <cell r="L2452">
            <v>0.51724999999999999</v>
          </cell>
          <cell r="M2452">
            <v>1877.1963209999999</v>
          </cell>
        </row>
        <row r="2453">
          <cell r="A2453" t="str">
            <v>Adaptateur EIBOS 2 pour ZEISS MDO, MDI, MDU, VISU 140/150/160/200/210, Lumera T</v>
          </cell>
          <cell r="B2453" t="str">
            <v>HAAG-STREIT SURGICAL</v>
          </cell>
          <cell r="C2453">
            <v>41795</v>
          </cell>
          <cell r="D2453">
            <v>657635</v>
          </cell>
          <cell r="E2453" t="str">
            <v>8518-8001-18</v>
          </cell>
          <cell r="F2453" t="str">
            <v>Adaptateur EIBOS 2 pour ZEISS MDO, MDI, MDU, VISU 140/150/160/200/210, Lumera T</v>
          </cell>
          <cell r="G2453">
            <v>1194.3800000000001</v>
          </cell>
          <cell r="H2453">
            <v>2091.350625</v>
          </cell>
          <cell r="I2453">
            <v>0.15</v>
          </cell>
          <cell r="J2453">
            <v>1777.64803125</v>
          </cell>
          <cell r="K2453">
            <v>583.26803124999992</v>
          </cell>
          <cell r="L2453">
            <v>0.48834376936150964</v>
          </cell>
          <cell r="M2453">
            <v>2133.1776374999999</v>
          </cell>
        </row>
        <row r="2454">
          <cell r="A2454" t="str">
            <v>Adaptateur EIBOS 2 pour ZEISS Lumera 700</v>
          </cell>
          <cell r="B2454" t="str">
            <v>HAAG-STREIT SURGICAL</v>
          </cell>
          <cell r="C2454">
            <v>41795</v>
          </cell>
          <cell r="D2454">
            <v>657636</v>
          </cell>
          <cell r="F2454" t="str">
            <v>Adaptateur EIBOS 2 pour ZEISS Lumera 700</v>
          </cell>
          <cell r="G2454">
            <v>1171.625</v>
          </cell>
          <cell r="H2454">
            <v>2091.350625</v>
          </cell>
          <cell r="I2454">
            <v>0.15</v>
          </cell>
          <cell r="J2454">
            <v>1777.64803125</v>
          </cell>
          <cell r="K2454">
            <v>606.02303125000003</v>
          </cell>
          <cell r="L2454">
            <v>0.51724999999999999</v>
          </cell>
          <cell r="M2454">
            <v>2133.1776374999999</v>
          </cell>
        </row>
        <row r="2455">
          <cell r="A2455" t="str">
            <v xml:space="preserve">Système coulissant pour EIBOS 2 (f-175) </v>
          </cell>
          <cell r="B2455" t="str">
            <v>HAAG-STREIT SURGICAL</v>
          </cell>
          <cell r="C2455">
            <v>41366</v>
          </cell>
          <cell r="D2455">
            <v>657682</v>
          </cell>
          <cell r="E2455" t="str">
            <v>8518-8001-19</v>
          </cell>
          <cell r="F2455" t="str">
            <v xml:space="preserve">Système coulissant pour EIBOS 2 (f-175) </v>
          </cell>
          <cell r="G2455">
            <v>887.25</v>
          </cell>
          <cell r="H2455">
            <v>1553.57475</v>
          </cell>
          <cell r="I2455">
            <v>0.15</v>
          </cell>
          <cell r="J2455">
            <v>1320.5385375000001</v>
          </cell>
          <cell r="K2455">
            <v>433.28853750000007</v>
          </cell>
          <cell r="L2455">
            <v>0.48835000000000006</v>
          </cell>
          <cell r="M2455">
            <v>1584.6462450000001</v>
          </cell>
        </row>
        <row r="2456">
          <cell r="A2456" t="str">
            <v xml:space="preserve">Système coulissant EIBOS 2 (f-200) </v>
          </cell>
          <cell r="B2456" t="str">
            <v>HAAG-STREIT SURGICAL</v>
          </cell>
          <cell r="C2456">
            <v>41366</v>
          </cell>
          <cell r="D2456">
            <v>657683</v>
          </cell>
          <cell r="E2456" t="str">
            <v>8518-8001-20</v>
          </cell>
          <cell r="F2456" t="str">
            <v xml:space="preserve">Système coulissant EIBOS 2 (f-200) </v>
          </cell>
          <cell r="G2456">
            <v>887.25</v>
          </cell>
          <cell r="H2456">
            <v>1553.57475</v>
          </cell>
          <cell r="I2456">
            <v>0.15</v>
          </cell>
          <cell r="J2456">
            <v>1320.5385375000001</v>
          </cell>
          <cell r="K2456">
            <v>433.28853750000007</v>
          </cell>
          <cell r="L2456">
            <v>0.48835000000000006</v>
          </cell>
          <cell r="M2456">
            <v>1584.6462450000001</v>
          </cell>
        </row>
        <row r="2457">
          <cell r="A2457" t="str">
            <v>EIBOS 2 (f-200) pour ALLEGRA 50/90/590/900 &amp; Hi-R 900/900A (4 boutons stérilisables, 1 lentille 90D, 3 caches stérilisables et une boite de rangement)</v>
          </cell>
          <cell r="B2457" t="str">
            <v>HAAG-STREIT SURGICAL</v>
          </cell>
          <cell r="C2457">
            <v>41795</v>
          </cell>
          <cell r="D2457">
            <v>657601</v>
          </cell>
          <cell r="E2457" t="str">
            <v>8518-8001-16</v>
          </cell>
          <cell r="F2457" t="str">
            <v>EIBOS 2 (f-200) pour ALLEGRA 50/90/590/900 &amp; Hi-R 900/900A (4 boutons stérilisables, 1 lentille 90D, 3 caches stérilisables et une boite de rangement)</v>
          </cell>
          <cell r="G2457">
            <v>5937.75</v>
          </cell>
          <cell r="H2457">
            <v>10397.000249999999</v>
          </cell>
          <cell r="I2457">
            <v>0.15</v>
          </cell>
          <cell r="J2457">
            <v>8837.4502124999999</v>
          </cell>
          <cell r="K2457">
            <v>2899.7002124999999</v>
          </cell>
          <cell r="L2457">
            <v>0.48835000000000001</v>
          </cell>
          <cell r="M2457">
            <v>10604.940255</v>
          </cell>
        </row>
        <row r="2458">
          <cell r="A2458" t="str">
            <v>EIBOS 2 (f-175) pour Microscope ZEISS MDO, MDI, MDU, VISU 140/150/160/200/210. (4 boutons stérilisables, 1 lentille 90D, 3 caches stérilisables et une boite de rangement)</v>
          </cell>
          <cell r="B2458" t="str">
            <v>HAAG-STREIT SURGICAL</v>
          </cell>
          <cell r="C2458">
            <v>41795</v>
          </cell>
          <cell r="D2458">
            <v>656644</v>
          </cell>
          <cell r="E2458" t="str">
            <v>8518-8000-84</v>
          </cell>
          <cell r="F2458" t="str">
            <v>EIBOS 2 (f-175) pour Microscope ZEISS MDO, MDI, MDU, VISU 140/150/160/200/210. (4 boutons stérilisables, 1 lentille 90D, 3 caches stérilisables et une boite de rangement)</v>
          </cell>
          <cell r="G2458">
            <v>6006</v>
          </cell>
          <cell r="H2458">
            <v>10516.506000000001</v>
          </cell>
          <cell r="I2458">
            <v>0.15</v>
          </cell>
          <cell r="J2458">
            <v>8939.0301000000018</v>
          </cell>
          <cell r="K2458">
            <v>2933.0301000000018</v>
          </cell>
          <cell r="L2458">
            <v>0.48835000000000028</v>
          </cell>
          <cell r="M2458">
            <v>10726.836120000002</v>
          </cell>
        </row>
        <row r="2459">
          <cell r="A2459" t="str">
            <v>EIBOS 2  (f-200) pour Microscope ZEISS MD. (4 boutons stérilisables, 1 lentille 90D, 3 caches stérilisables et une boite de rangement)</v>
          </cell>
          <cell r="B2459" t="str">
            <v>HAAG-STREIT SURGICAL</v>
          </cell>
          <cell r="C2459">
            <v>41795</v>
          </cell>
          <cell r="D2459">
            <v>657608</v>
          </cell>
          <cell r="E2459" t="str">
            <v>8518-8001-17</v>
          </cell>
          <cell r="F2459" t="str">
            <v>EIBOS 2  (f-200) pour Microscope ZEISS MD. (4 boutons stérilisables, 1 lentille 90D, 3 caches stérilisables et une boite de rangement)</v>
          </cell>
          <cell r="G2459">
            <v>6006</v>
          </cell>
          <cell r="H2459">
            <v>10516.506000000001</v>
          </cell>
          <cell r="I2459">
            <v>0.15</v>
          </cell>
          <cell r="J2459">
            <v>8939.0301000000018</v>
          </cell>
          <cell r="K2459">
            <v>2933.0301000000018</v>
          </cell>
          <cell r="L2459">
            <v>0.48835000000000028</v>
          </cell>
          <cell r="M2459">
            <v>10726.836120000002</v>
          </cell>
        </row>
        <row r="2460">
          <cell r="A2460" t="str">
            <v>EIBOS 200 pour OPHTAMIC 900, 900 S, Hi-R 900 (4 boutons stérilisables, 1 lentille 90D, 3 caches stérilisables et une boite de rangement)</v>
          </cell>
          <cell r="B2460" t="str">
            <v>HAAG-STREIT SURGICAL</v>
          </cell>
          <cell r="C2460">
            <v>40534</v>
          </cell>
          <cell r="D2460">
            <v>656632</v>
          </cell>
          <cell r="E2460" t="str">
            <v>8518-8000-80</v>
          </cell>
          <cell r="F2460" t="str">
            <v>EIBOS 200 pour OPHTAMIC 900, 900 S, Hi-R 900 (4 boutons stérilisables, 1 lentille 90D, 3 caches stérilisables et une boite de rangement)</v>
          </cell>
          <cell r="G2460">
            <v>4504.5</v>
          </cell>
          <cell r="H2460">
            <v>7887.3794999999991</v>
          </cell>
          <cell r="I2460">
            <v>0.15</v>
          </cell>
          <cell r="J2460">
            <v>6704.2725749999991</v>
          </cell>
          <cell r="K2460">
            <v>2199.7725749999991</v>
          </cell>
          <cell r="L2460">
            <v>0.48834999999999978</v>
          </cell>
          <cell r="M2460">
            <v>8045.1270899999981</v>
          </cell>
        </row>
        <row r="2461">
          <cell r="A2461" t="str">
            <v>Lentille 90D (compatible stérilisation plasma et autoclave à 134°C)</v>
          </cell>
          <cell r="B2461" t="str">
            <v>HAAG-STREIT SURGICAL</v>
          </cell>
          <cell r="C2461">
            <v>41480</v>
          </cell>
          <cell r="D2461">
            <v>656933</v>
          </cell>
          <cell r="E2461" t="str">
            <v>8518-8001-04</v>
          </cell>
          <cell r="F2461" t="str">
            <v>Lentille 90D (compatible stérilisation plasma et autoclave à 134°C)</v>
          </cell>
          <cell r="G2461">
            <v>588</v>
          </cell>
          <cell r="H2461">
            <v>847.89600000000007</v>
          </cell>
          <cell r="I2461">
            <v>0.15</v>
          </cell>
          <cell r="J2461">
            <v>720.71160000000009</v>
          </cell>
          <cell r="K2461">
            <v>132.71160000000009</v>
          </cell>
          <cell r="L2461">
            <v>0.22570000000000015</v>
          </cell>
          <cell r="M2461">
            <v>864.85392000000013</v>
          </cell>
        </row>
        <row r="2462">
          <cell r="A2462" t="str">
            <v>Lentille LARGE CHAMP  SPXL 100 (compatible stérilisation plasma et autoclave à 134°C)</v>
          </cell>
          <cell r="B2462" t="str">
            <v>HAAG-STREIT SURGICAL</v>
          </cell>
          <cell r="C2462">
            <v>41480</v>
          </cell>
          <cell r="D2462">
            <v>656934</v>
          </cell>
          <cell r="E2462" t="str">
            <v>8518-8001-05</v>
          </cell>
          <cell r="F2462" t="str">
            <v>Lentille LARGE CHAMP  SPXL 100 (compatible stérilisation plasma et autoclave à 134°C)</v>
          </cell>
          <cell r="G2462">
            <v>761.25</v>
          </cell>
          <cell r="H2462">
            <v>1097.7225000000001</v>
          </cell>
          <cell r="I2462">
            <v>0.15</v>
          </cell>
          <cell r="J2462">
            <v>933.0641250000001</v>
          </cell>
          <cell r="K2462">
            <v>171.8141250000001</v>
          </cell>
          <cell r="L2462">
            <v>0.22570000000000012</v>
          </cell>
          <cell r="M2462">
            <v>1119.67695</v>
          </cell>
        </row>
        <row r="2463">
          <cell r="A2463" t="str">
            <v>Lentille 90D (compatible stérilisation plasma et autoclave à 134°C) pour Eibos 2 NIR</v>
          </cell>
          <cell r="B2463" t="str">
            <v>HAAG-STREIT SURGICAL</v>
          </cell>
          <cell r="C2463">
            <v>41795</v>
          </cell>
          <cell r="D2463">
            <v>657693</v>
          </cell>
          <cell r="F2463" t="str">
            <v>Lentille 90D (compatible stérilisation plasma et autoclave à 134°C) pour Eibos 2 NIR</v>
          </cell>
          <cell r="G2463">
            <v>545.64250000000004</v>
          </cell>
          <cell r="H2463">
            <v>973.97186250000004</v>
          </cell>
          <cell r="I2463">
            <v>0.15</v>
          </cell>
          <cell r="J2463">
            <v>827.87608312500004</v>
          </cell>
          <cell r="K2463">
            <v>282.233583125</v>
          </cell>
          <cell r="L2463">
            <v>0.51724999999999999</v>
          </cell>
          <cell r="M2463">
            <v>993.45129974999998</v>
          </cell>
        </row>
        <row r="2464">
          <cell r="A2464" t="str">
            <v>Lentille LARGE CHAMP  SPXL (compatible stérilisation plasma et autoclave à 134°C) pour Eibos 2 NIR</v>
          </cell>
          <cell r="B2464" t="str">
            <v>HAAG-STREIT SURGICAL</v>
          </cell>
          <cell r="C2464">
            <v>41795</v>
          </cell>
          <cell r="D2464">
            <v>657694</v>
          </cell>
          <cell r="F2464" t="str">
            <v>Lentille LARGE CHAMP  SPXL (compatible stérilisation plasma et autoclave à 134°C) pour Eibos 2 NIR</v>
          </cell>
          <cell r="G2464">
            <v>719.71249999999998</v>
          </cell>
          <cell r="H2464">
            <v>1284.6868125000001</v>
          </cell>
          <cell r="I2464">
            <v>0.15</v>
          </cell>
          <cell r="J2464">
            <v>1091.983790625</v>
          </cell>
          <cell r="K2464">
            <v>372.27129062500001</v>
          </cell>
          <cell r="L2464">
            <v>0.51724999999999999</v>
          </cell>
          <cell r="M2464">
            <v>1310.3805487499999</v>
          </cell>
        </row>
        <row r="2465">
          <cell r="A2465" t="str">
            <v>Lentille 90D (compatible stérilisation plasma et autoclave à 134°C) pour Eibos 2</v>
          </cell>
          <cell r="B2465" t="str">
            <v>HAAG-STREIT SURGICAL</v>
          </cell>
          <cell r="C2465">
            <v>41795</v>
          </cell>
          <cell r="D2465">
            <v>657695</v>
          </cell>
          <cell r="E2465" t="str">
            <v>8518-8001-21</v>
          </cell>
          <cell r="F2465" t="str">
            <v>Lentille 90D (compatible stérilisation plasma et autoclave à 134°C) pour Eibos 2</v>
          </cell>
          <cell r="G2465">
            <v>402.68</v>
          </cell>
          <cell r="H2465">
            <v>705.08392499999991</v>
          </cell>
          <cell r="I2465">
            <v>0.15</v>
          </cell>
          <cell r="J2465">
            <v>599.32133624999994</v>
          </cell>
          <cell r="K2465">
            <v>196.64133624999994</v>
          </cell>
          <cell r="L2465">
            <v>0.4883315194447202</v>
          </cell>
          <cell r="M2465">
            <v>719.18560349999996</v>
          </cell>
        </row>
        <row r="2466">
          <cell r="A2466" t="str">
            <v>Lentille LARGE CHAMP  SPXL 100 (compatible stérilisation plasma et autoclave à 134°C) pour Eibos 2</v>
          </cell>
          <cell r="B2466" t="str">
            <v>HAAG-STREIT SURGICAL</v>
          </cell>
          <cell r="C2466">
            <v>41795</v>
          </cell>
          <cell r="D2466">
            <v>657696</v>
          </cell>
          <cell r="E2466" t="str">
            <v>8518-8001-22</v>
          </cell>
          <cell r="F2466" t="str">
            <v>Lentille LARGE CHAMP  SPXL 100 (compatible stérilisation plasma et autoclave à 134°C) pour Eibos 2</v>
          </cell>
          <cell r="G2466">
            <v>522.11</v>
          </cell>
          <cell r="H2466">
            <v>914.21898750000003</v>
          </cell>
          <cell r="I2466">
            <v>0.15</v>
          </cell>
          <cell r="J2466">
            <v>777.08613937500002</v>
          </cell>
          <cell r="K2466">
            <v>254.976139375</v>
          </cell>
          <cell r="L2466">
            <v>0.48835712661125047</v>
          </cell>
          <cell r="M2466">
            <v>932.50336725</v>
          </cell>
        </row>
        <row r="2467">
          <cell r="A2467" t="str">
            <v>Echantillon 90D ou SPXL usage unique pour demonstration</v>
          </cell>
          <cell r="B2467" t="str">
            <v>HAAG-STREIT SURGICAL</v>
          </cell>
          <cell r="C2467">
            <v>42269</v>
          </cell>
          <cell r="D2467" t="str">
            <v>EDL</v>
          </cell>
          <cell r="F2467" t="str">
            <v>Echantillon 90D ou SPXL usage unique pour demonstration</v>
          </cell>
          <cell r="G2467">
            <v>185.4</v>
          </cell>
          <cell r="H2467">
            <v>330.93900000000002</v>
          </cell>
          <cell r="I2467">
            <v>0.15</v>
          </cell>
          <cell r="J2467">
            <v>281.29815000000002</v>
          </cell>
          <cell r="K2467">
            <v>95.898150000000015</v>
          </cell>
          <cell r="L2467">
            <v>0.5172500000000001</v>
          </cell>
          <cell r="M2467">
            <v>337.55778000000004</v>
          </cell>
        </row>
        <row r="2468">
          <cell r="A2468" t="str">
            <v>Lentille 90D usage unique pour Eibos 2 - pack de 10</v>
          </cell>
          <cell r="B2468" t="str">
            <v>HAAG-STREIT SURGICAL</v>
          </cell>
          <cell r="C2468">
            <v>42269</v>
          </cell>
          <cell r="D2468" t="str">
            <v>EDL90D</v>
          </cell>
          <cell r="F2468" t="str">
            <v>Lentille 90D usage unique pour Eibos 2 - pack de 10</v>
          </cell>
          <cell r="G2468">
            <v>412</v>
          </cell>
          <cell r="H2468">
            <v>735.42</v>
          </cell>
          <cell r="I2468">
            <v>0.15</v>
          </cell>
          <cell r="J2468">
            <v>625.10699999999997</v>
          </cell>
          <cell r="K2468">
            <v>213.10699999999997</v>
          </cell>
          <cell r="L2468">
            <v>0.51724999999999988</v>
          </cell>
          <cell r="M2468">
            <v>750.12839999999994</v>
          </cell>
        </row>
        <row r="2469">
          <cell r="A2469" t="str">
            <v>Lentille 90D usage unique pour Eibos 2 - pack de 10 - A partir de 26 boites</v>
          </cell>
          <cell r="B2469" t="str">
            <v>HAAG-STREIT SURGICAL</v>
          </cell>
          <cell r="C2469">
            <v>42269</v>
          </cell>
          <cell r="D2469" t="str">
            <v>EDL90D-26</v>
          </cell>
          <cell r="F2469" t="str">
            <v>Lentille 90D usage unique pour Eibos 2 - pack de 10 - A partir de 26 boites</v>
          </cell>
          <cell r="G2469">
            <v>360.5</v>
          </cell>
          <cell r="H2469">
            <v>643.49250000000006</v>
          </cell>
          <cell r="I2469">
            <v>0.15</v>
          </cell>
          <cell r="J2469">
            <v>546.96862500000009</v>
          </cell>
          <cell r="K2469">
            <v>186.46862500000009</v>
          </cell>
          <cell r="L2469">
            <v>0.51725000000000021</v>
          </cell>
          <cell r="M2469">
            <v>656.36235000000011</v>
          </cell>
        </row>
        <row r="2470">
          <cell r="A2470" t="str">
            <v>Lentille 90D usage unique pour Eibos 2 - pack de 10 - A partir de 76 boites</v>
          </cell>
          <cell r="B2470" t="str">
            <v>HAAG-STREIT SURGICAL</v>
          </cell>
          <cell r="C2470">
            <v>42269</v>
          </cell>
          <cell r="D2470" t="str">
            <v>EDL90D-76</v>
          </cell>
          <cell r="F2470" t="str">
            <v>Lentille 90D usage unique pour Eibos 2 - pack de 10 - A partir de 76 boites</v>
          </cell>
          <cell r="G2470">
            <v>309</v>
          </cell>
          <cell r="H2470">
            <v>551.56499999999994</v>
          </cell>
          <cell r="I2470">
            <v>0.15</v>
          </cell>
          <cell r="J2470">
            <v>468.83024999999998</v>
          </cell>
          <cell r="K2470">
            <v>159.83024999999998</v>
          </cell>
          <cell r="L2470">
            <v>0.51724999999999988</v>
          </cell>
          <cell r="M2470">
            <v>562.59629999999993</v>
          </cell>
        </row>
        <row r="2471">
          <cell r="A2471" t="str">
            <v>Lentille LARGE CHAMP  SPXL 100 usage unique pour Eibos 2 - Pack de 10</v>
          </cell>
          <cell r="B2471" t="str">
            <v>HAAG-STREIT SURGICAL</v>
          </cell>
          <cell r="C2471">
            <v>42269</v>
          </cell>
          <cell r="D2471" t="str">
            <v>EDLSPXL</v>
          </cell>
          <cell r="F2471" t="str">
            <v>Lentille LARGE CHAMP  SPXL 100 usage unique pour Eibos 2 - Pack de 10</v>
          </cell>
          <cell r="G2471">
            <v>412</v>
          </cell>
          <cell r="H2471">
            <v>735.42</v>
          </cell>
          <cell r="I2471">
            <v>0.15</v>
          </cell>
          <cell r="J2471">
            <v>625.10699999999997</v>
          </cell>
          <cell r="K2471">
            <v>213.10699999999997</v>
          </cell>
          <cell r="L2471">
            <v>0.51724999999999988</v>
          </cell>
          <cell r="M2471">
            <v>750.12839999999994</v>
          </cell>
        </row>
        <row r="2472">
          <cell r="A2472" t="str">
            <v>Lentille LARGE CHAMP  SPXL 100 usage unique pour Eibos 2 - Pack de 10 - A partir de 26 boites</v>
          </cell>
          <cell r="B2472" t="str">
            <v>HAAG-STREIT SURGICAL</v>
          </cell>
          <cell r="C2472">
            <v>42269</v>
          </cell>
          <cell r="D2472" t="str">
            <v>EDLSPXL-26</v>
          </cell>
          <cell r="F2472" t="str">
            <v>Lentille LARGE CHAMP  SPXL 100 usage unique pour Eibos 2 - Pack de 10 - A partir de 26 boites</v>
          </cell>
          <cell r="G2472">
            <v>360.5</v>
          </cell>
          <cell r="H2472">
            <v>643.49250000000006</v>
          </cell>
          <cell r="I2472">
            <v>0.15</v>
          </cell>
          <cell r="J2472">
            <v>546.96862500000009</v>
          </cell>
          <cell r="K2472">
            <v>186.46862500000009</v>
          </cell>
          <cell r="L2472">
            <v>0.51725000000000021</v>
          </cell>
          <cell r="M2472">
            <v>656.36235000000011</v>
          </cell>
        </row>
        <row r="2473">
          <cell r="A2473" t="str">
            <v>Lentille LARGE CHAMP  SPXL 100 usage unique pour Eibos 2 - Pack de 10 - A partir de 76 boites</v>
          </cell>
          <cell r="B2473" t="str">
            <v>HAAG-STREIT SURGICAL</v>
          </cell>
          <cell r="C2473">
            <v>42269</v>
          </cell>
          <cell r="D2473" t="str">
            <v>EDLSPXL-76</v>
          </cell>
          <cell r="F2473" t="str">
            <v>Lentille LARGE CHAMP  SPXL 100 usage unique pour Eibos 2 - Pack de 10 - A partir de 76 boites</v>
          </cell>
          <cell r="G2473">
            <v>309</v>
          </cell>
          <cell r="H2473">
            <v>551.56499999999994</v>
          </cell>
          <cell r="I2473">
            <v>0.15</v>
          </cell>
          <cell r="J2473">
            <v>468.83024999999998</v>
          </cell>
          <cell r="K2473">
            <v>159.83024999999998</v>
          </cell>
          <cell r="L2473">
            <v>0.51724999999999988</v>
          </cell>
          <cell r="M2473">
            <v>562.59629999999993</v>
          </cell>
        </row>
        <row r="2474">
          <cell r="A2474" t="str">
            <v>EIBOS 175 pour OPHTAMIC 900, 900 S, Hi-R 900 (4 boutons stérilisables, 1 lentille 90D, 2 caches stérilisables et une boite de rangement)</v>
          </cell>
          <cell r="B2474" t="str">
            <v>HAAG-STREIT SURGICAL</v>
          </cell>
          <cell r="C2474">
            <v>40534</v>
          </cell>
          <cell r="D2474">
            <v>656395</v>
          </cell>
          <cell r="E2474" t="str">
            <v>8518-8000-78</v>
          </cell>
          <cell r="F2474" t="str">
            <v>EIBOS 175 pour OPHTAMIC 900, 900 S, Hi-R 900 (4 boutons stérilisables, 1 lentille 90D, 2 caches stérilisables et une boite de rangement)</v>
          </cell>
          <cell r="G2474">
            <v>4504.5</v>
          </cell>
          <cell r="H2474">
            <v>7887.3794999999991</v>
          </cell>
          <cell r="I2474">
            <v>0.15</v>
          </cell>
          <cell r="J2474">
            <v>6704.2725749999991</v>
          </cell>
          <cell r="K2474">
            <v>2199.7725749999991</v>
          </cell>
          <cell r="L2474">
            <v>0.48834999999999978</v>
          </cell>
          <cell r="M2474">
            <v>8045.1270899999981</v>
          </cell>
        </row>
        <row r="2475">
          <cell r="A2475" t="str">
            <v>EIBOS 2 (f-175) pour ALLEGRA 50/90/590/900 &amp; Hi-R 900/900A NEO (4 boutons stérilisables, 1 lentille 90D, 3 caches stérilisables et une boite de rangement)</v>
          </cell>
          <cell r="B2475" t="str">
            <v>HAAG-STREIT SURGICAL</v>
          </cell>
          <cell r="C2475">
            <v>41795</v>
          </cell>
          <cell r="D2475">
            <v>657600</v>
          </cell>
          <cell r="E2475" t="str">
            <v>8518-8001-15</v>
          </cell>
          <cell r="F2475" t="str">
            <v>EIBOS 2 (f-175) pour ALLEGRA 50/90/590/900 &amp; Hi-R 900/900A NEO (4 boutons stérilisables, 1 lentille 90D, 3 caches stérilisables et une boite de rangement)</v>
          </cell>
          <cell r="G2475">
            <v>5937.75</v>
          </cell>
          <cell r="H2475">
            <v>10397.000249999999</v>
          </cell>
          <cell r="I2475">
            <v>0.15</v>
          </cell>
          <cell r="J2475">
            <v>8837.4502124999999</v>
          </cell>
          <cell r="K2475">
            <v>2899.7002124999999</v>
          </cell>
          <cell r="L2475">
            <v>0.48835000000000001</v>
          </cell>
          <cell r="M2475">
            <v>10604.940255</v>
          </cell>
        </row>
        <row r="2476">
          <cell r="A2476" t="str">
            <v>EIBOS 2 (f-175) NIR pour Hi-R 900/900A NEO (4 boutons stérilisables, 1 lentille 90D, 3 caches stérilisables et une boite de rangement)</v>
          </cell>
          <cell r="B2476" t="str">
            <v>HAAG-STREIT SURGICAL</v>
          </cell>
          <cell r="C2476">
            <v>41795</v>
          </cell>
          <cell r="D2476">
            <v>657602</v>
          </cell>
          <cell r="F2476" t="str">
            <v>EIBOS 2 (f-175) NIR pour Hi-R 900/900A NEO (4 boutons stérilisables, 1 lentille 90D, 3 caches stérilisables et une boite de rangement)</v>
          </cell>
          <cell r="G2476">
            <v>7230.6</v>
          </cell>
          <cell r="H2476">
            <v>12906.621000000001</v>
          </cell>
          <cell r="I2476">
            <v>0.15</v>
          </cell>
          <cell r="J2476">
            <v>10970.627850000001</v>
          </cell>
          <cell r="K2476">
            <v>3740.0278500000004</v>
          </cell>
          <cell r="L2476">
            <v>0.51724999999999999</v>
          </cell>
          <cell r="M2476">
            <v>13164.753420000001</v>
          </cell>
        </row>
        <row r="2477">
          <cell r="A2477" t="str">
            <v>Manipulateur stérilisable  10D X 35 pour focus - EIBOS</v>
          </cell>
          <cell r="B2477" t="str">
            <v>HAAG-STREIT SURGICAL</v>
          </cell>
          <cell r="C2477">
            <v>40534</v>
          </cell>
          <cell r="D2477">
            <v>628136</v>
          </cell>
          <cell r="E2477" t="str">
            <v>8518-8000-48</v>
          </cell>
          <cell r="F2477" t="str">
            <v>Manipulateur stérilisable  10D X 35 pour focus - EIBOS</v>
          </cell>
          <cell r="G2477">
            <v>11.55</v>
          </cell>
          <cell r="H2477">
            <v>18.320610000000002</v>
          </cell>
          <cell r="I2477">
            <v>0.15</v>
          </cell>
          <cell r="J2477">
            <v>15.572518500000001</v>
          </cell>
          <cell r="K2477">
            <v>4.0225185000000003</v>
          </cell>
          <cell r="L2477">
            <v>0.34827000000000002</v>
          </cell>
          <cell r="M2477">
            <v>18.687022200000001</v>
          </cell>
        </row>
        <row r="2478">
          <cell r="A2478" t="str">
            <v>Cache stérilisable pour EIBOS</v>
          </cell>
          <cell r="B2478" t="str">
            <v>HAAG-STREIT SURGICAL</v>
          </cell>
          <cell r="C2478">
            <v>40534</v>
          </cell>
          <cell r="D2478">
            <v>628137</v>
          </cell>
          <cell r="E2478" t="str">
            <v>8518-8000-49</v>
          </cell>
          <cell r="F2478" t="str">
            <v>Cache stérilisable pour EIBOS</v>
          </cell>
          <cell r="G2478">
            <v>36.75</v>
          </cell>
          <cell r="H2478">
            <v>58.292850000000001</v>
          </cell>
          <cell r="I2478">
            <v>0.15</v>
          </cell>
          <cell r="J2478">
            <v>49.548922500000003</v>
          </cell>
          <cell r="K2478">
            <v>12.798922500000003</v>
          </cell>
          <cell r="L2478">
            <v>0.34827000000000008</v>
          </cell>
          <cell r="M2478">
            <v>59.458707000000004</v>
          </cell>
        </row>
        <row r="2479">
          <cell r="A2479" t="str">
            <v>Support de bras Ergotron statif FS2.1x</v>
          </cell>
          <cell r="B2479" t="str">
            <v>HAAG-STREIT SURGICAL</v>
          </cell>
          <cell r="C2479">
            <v>41785</v>
          </cell>
          <cell r="D2479">
            <v>615516</v>
          </cell>
          <cell r="E2479" t="str">
            <v>8518-8000-28</v>
          </cell>
          <cell r="F2479" t="str">
            <v>Support de bras Ergotron statif FS2.1x</v>
          </cell>
          <cell r="G2479">
            <v>315</v>
          </cell>
          <cell r="H2479">
            <v>499.65300000000002</v>
          </cell>
          <cell r="I2479">
            <v>0.15</v>
          </cell>
          <cell r="J2479">
            <v>424.70505000000003</v>
          </cell>
          <cell r="K2479">
            <v>109.70505000000003</v>
          </cell>
          <cell r="L2479">
            <v>0.34827000000000008</v>
          </cell>
          <cell r="M2479">
            <v>509.64606000000003</v>
          </cell>
        </row>
        <row r="2480">
          <cell r="A2480" t="str">
            <v>Bras support de moniteur (Ergotron fixation mural ou sur statif FS2.2x équipé avec 615543</v>
          </cell>
          <cell r="B2480" t="str">
            <v>ABSALTO</v>
          </cell>
          <cell r="C2480">
            <v>40547</v>
          </cell>
          <cell r="D2480">
            <v>13070110</v>
          </cell>
          <cell r="E2480" t="str">
            <v>8518-8000-05</v>
          </cell>
          <cell r="F2480" t="str">
            <v>Bras support de moniteur (Ergotron fixation mural ou sur statif FS2.2x équipé avec 615543</v>
          </cell>
          <cell r="G2480">
            <v>131.25</v>
          </cell>
          <cell r="H2480">
            <v>221.45</v>
          </cell>
          <cell r="I2480">
            <v>0.15</v>
          </cell>
          <cell r="J2480">
            <v>188.23249999999999</v>
          </cell>
          <cell r="K2480">
            <v>56.982499999999987</v>
          </cell>
          <cell r="L2480">
            <v>0.43415238095238085</v>
          </cell>
          <cell r="M2480">
            <v>225.87899999999999</v>
          </cell>
        </row>
        <row r="2481">
          <cell r="A2481" t="str">
            <v>Support de bras Ergotron pour fixation sur bureau)</v>
          </cell>
          <cell r="B2481" t="str">
            <v>ABSALTO</v>
          </cell>
          <cell r="C2481">
            <v>40547</v>
          </cell>
          <cell r="D2481" t="str">
            <v>13070110B</v>
          </cell>
          <cell r="F2481" t="str">
            <v>Support de bras Ergotron pour fixation sur bureau)</v>
          </cell>
          <cell r="G2481">
            <v>128.75</v>
          </cell>
          <cell r="H2481">
            <v>221.45</v>
          </cell>
          <cell r="I2481">
            <v>0.15</v>
          </cell>
          <cell r="J2481">
            <v>188.23249999999999</v>
          </cell>
          <cell r="K2481">
            <v>59.482499999999987</v>
          </cell>
          <cell r="L2481">
            <v>0.46199999999999991</v>
          </cell>
          <cell r="M2481">
            <v>225.87899999999999</v>
          </cell>
        </row>
        <row r="2482">
          <cell r="A2482" t="str">
            <v>Support de bras Ergotron statif FS2.2x</v>
          </cell>
          <cell r="B2482" t="str">
            <v>HAAG-STREIT SURGICAL</v>
          </cell>
          <cell r="C2482">
            <v>41785</v>
          </cell>
          <cell r="D2482">
            <v>615543</v>
          </cell>
          <cell r="E2482" t="str">
            <v>8518-8000-30</v>
          </cell>
          <cell r="F2482" t="str">
            <v>Support de bras Ergotron statif FS2.2x</v>
          </cell>
          <cell r="G2482">
            <v>315</v>
          </cell>
          <cell r="H2482">
            <v>499.65300000000002</v>
          </cell>
          <cell r="I2482">
            <v>0.15</v>
          </cell>
          <cell r="J2482">
            <v>424.70505000000003</v>
          </cell>
          <cell r="K2482">
            <v>109.70505000000003</v>
          </cell>
          <cell r="L2482">
            <v>0.34827000000000008</v>
          </cell>
          <cell r="M2482">
            <v>509.64606000000003</v>
          </cell>
        </row>
        <row r="2483">
          <cell r="A2483" t="str">
            <v>Ampoule LED pour Microscope MW</v>
          </cell>
          <cell r="B2483" t="str">
            <v>HAAG-STREIT SURGICAL</v>
          </cell>
          <cell r="C2483">
            <v>40017</v>
          </cell>
          <cell r="D2483">
            <v>615554</v>
          </cell>
          <cell r="F2483" t="str">
            <v>Ampoule LED pour Microscope MW</v>
          </cell>
          <cell r="G2483">
            <v>334.75</v>
          </cell>
          <cell r="H2483">
            <v>597.52875000000006</v>
          </cell>
          <cell r="I2483">
            <v>0.15</v>
          </cell>
          <cell r="J2483">
            <v>507.89943750000003</v>
          </cell>
          <cell r="K2483">
            <v>173.14943750000003</v>
          </cell>
          <cell r="L2483">
            <v>0.5172500000000001</v>
          </cell>
          <cell r="M2483">
            <v>609.47932500000002</v>
          </cell>
        </row>
        <row r="2484">
          <cell r="A2484" t="str">
            <v>Tablette avec prises et transformateur pour FS 2-XX</v>
          </cell>
          <cell r="B2484" t="str">
            <v>HAAG-STREIT SURGICAL</v>
          </cell>
          <cell r="C2484">
            <v>41785</v>
          </cell>
          <cell r="D2484">
            <v>615542</v>
          </cell>
          <cell r="E2484" t="str">
            <v>8518-8000-29</v>
          </cell>
          <cell r="F2484" t="str">
            <v>Tablette avec prises et transformateur pour FS 2-XX</v>
          </cell>
          <cell r="G2484">
            <v>593.78</v>
          </cell>
          <cell r="H2484">
            <v>941.84590500000013</v>
          </cell>
          <cell r="I2484">
            <v>0.15</v>
          </cell>
          <cell r="J2484">
            <v>800.56901925000011</v>
          </cell>
          <cell r="K2484">
            <v>206.78901925000014</v>
          </cell>
          <cell r="L2484">
            <v>0.34825864672100804</v>
          </cell>
          <cell r="M2484">
            <v>960.68282310000006</v>
          </cell>
        </row>
        <row r="2485">
          <cell r="A2485" t="str">
            <v>Support pour pédale de commande FS 2-11/15 &amp; 2-21/23/25</v>
          </cell>
          <cell r="B2485" t="str">
            <v>HAAG-STREIT SURGICAL</v>
          </cell>
          <cell r="C2485">
            <v>41785</v>
          </cell>
          <cell r="D2485">
            <v>615545</v>
          </cell>
          <cell r="E2485" t="str">
            <v>8518-8000-31</v>
          </cell>
          <cell r="F2485" t="str">
            <v>Support pour pédale de commande FS 2-11/15 &amp; 2-21/23/25</v>
          </cell>
          <cell r="G2485">
            <v>136.5</v>
          </cell>
          <cell r="H2485">
            <v>216.51630000000003</v>
          </cell>
          <cell r="I2485">
            <v>0.15</v>
          </cell>
          <cell r="J2485">
            <v>184.03885500000001</v>
          </cell>
          <cell r="K2485">
            <v>47.538855000000012</v>
          </cell>
          <cell r="L2485">
            <v>0.34827000000000008</v>
          </cell>
          <cell r="M2485">
            <v>220.84662600000001</v>
          </cell>
        </row>
        <row r="2486">
          <cell r="A2486" t="str">
            <v>Bonnette caoutchouc pour oculaire de microscope</v>
          </cell>
          <cell r="B2486" t="str">
            <v>HAAG-STREIT SURGICAL</v>
          </cell>
          <cell r="C2486">
            <v>40882</v>
          </cell>
          <cell r="D2486">
            <v>13340106</v>
          </cell>
          <cell r="E2486" t="str">
            <v>8518-8000-06</v>
          </cell>
          <cell r="F2486" t="str">
            <v>Bonnette caoutchouc pour oculaire de microscope</v>
          </cell>
          <cell r="G2486">
            <v>10.5</v>
          </cell>
          <cell r="H2486">
            <v>21.630000000000003</v>
          </cell>
          <cell r="I2486">
            <v>0.15</v>
          </cell>
          <cell r="J2486">
            <v>18.3855</v>
          </cell>
          <cell r="K2486">
            <v>7.8855000000000004</v>
          </cell>
          <cell r="L2486">
            <v>0.751</v>
          </cell>
          <cell r="M2486">
            <v>22.0626</v>
          </cell>
        </row>
        <row r="2487">
          <cell r="A2487" t="str">
            <v>Adaptateur pour 2 entrées, tube d'observation &amp; accessoire Zeiss</v>
          </cell>
          <cell r="B2487" t="str">
            <v>HAAG-STREIT SURGICAL</v>
          </cell>
          <cell r="C2487">
            <v>40913</v>
          </cell>
          <cell r="D2487">
            <v>654311</v>
          </cell>
          <cell r="F2487" t="str">
            <v>Adaptateur pour 2 entrées, tube d'observation &amp; accessoire Zeiss</v>
          </cell>
          <cell r="G2487">
            <v>328.05500000000001</v>
          </cell>
          <cell r="H2487">
            <v>585.57817499999999</v>
          </cell>
          <cell r="I2487">
            <v>0.15</v>
          </cell>
          <cell r="J2487">
            <v>497.74144875000002</v>
          </cell>
          <cell r="K2487">
            <v>169.68644875000001</v>
          </cell>
          <cell r="L2487">
            <v>0.51724999999999999</v>
          </cell>
          <cell r="M2487">
            <v>597.2897385</v>
          </cell>
        </row>
        <row r="2488">
          <cell r="A2488" t="str">
            <v>Anneau de fixation de base mobile pour CU 2012</v>
          </cell>
          <cell r="B2488" t="str">
            <v>HAAG-STREIT SURGICAL</v>
          </cell>
          <cell r="C2488">
            <v>41785</v>
          </cell>
          <cell r="D2488">
            <v>604555</v>
          </cell>
          <cell r="E2488" t="str">
            <v>8518-8000-16</v>
          </cell>
          <cell r="F2488" t="str">
            <v>Anneau de fixation de base mobile pour CU 2012</v>
          </cell>
          <cell r="G2488">
            <v>225.23</v>
          </cell>
          <cell r="H2488">
            <v>394.36897499999998</v>
          </cell>
          <cell r="I2488">
            <v>0.15</v>
          </cell>
          <cell r="J2488">
            <v>335.21362875</v>
          </cell>
          <cell r="K2488">
            <v>109.98362875000001</v>
          </cell>
          <cell r="L2488">
            <v>0.48831695933046226</v>
          </cell>
          <cell r="M2488">
            <v>402.25635449999999</v>
          </cell>
        </row>
        <row r="2489">
          <cell r="A2489" t="str">
            <v>Ampoule pour lumière froide Halog-Lp-Refl-G-15V-150W pour 1100, 2012, 3-21/3-31 &amp; 1-1x</v>
          </cell>
          <cell r="B2489" t="str">
            <v>HAAG-STREIT SURGICAL</v>
          </cell>
          <cell r="C2489">
            <v>41785</v>
          </cell>
          <cell r="D2489">
            <v>12311261</v>
          </cell>
          <cell r="E2489" t="str">
            <v>8518-8000-03</v>
          </cell>
          <cell r="F2489" t="str">
            <v>Ampoule pour lumière froide Halog-Lp-Refl-G-15V-150W pour 1100, 2012, 3-21/3-31 &amp; 1-1x</v>
          </cell>
          <cell r="G2489">
            <v>17.059999999999999</v>
          </cell>
          <cell r="H2489">
            <v>29.876437500000002</v>
          </cell>
          <cell r="I2489">
            <v>0.15</v>
          </cell>
          <cell r="J2489">
            <v>25.394971875000003</v>
          </cell>
          <cell r="K2489">
            <v>8.3349718750000044</v>
          </cell>
          <cell r="L2489">
            <v>0.48856810521688188</v>
          </cell>
          <cell r="M2489">
            <v>30.473966250000004</v>
          </cell>
        </row>
        <row r="2490">
          <cell r="A2490" t="str">
            <v>Ampoule halogène LAF-microscope 12V 50W</v>
          </cell>
          <cell r="B2490" t="str">
            <v>HAAG-STREIT SURGICAL</v>
          </cell>
          <cell r="C2490">
            <v>41480</v>
          </cell>
          <cell r="D2490">
            <v>12311215</v>
          </cell>
          <cell r="E2490" t="str">
            <v>8518-8000-02</v>
          </cell>
          <cell r="F2490" t="str">
            <v>Ampoule halogène LAF-microscope 12V 50W</v>
          </cell>
          <cell r="G2490">
            <v>23.1</v>
          </cell>
          <cell r="H2490">
            <v>52.639180000000003</v>
          </cell>
          <cell r="I2490">
            <v>0.15</v>
          </cell>
          <cell r="J2490">
            <v>44.743303000000004</v>
          </cell>
          <cell r="K2490">
            <v>21.643303000000003</v>
          </cell>
          <cell r="L2490">
            <v>0.93693952380952383</v>
          </cell>
          <cell r="M2490">
            <v>53.691963600000001</v>
          </cell>
        </row>
        <row r="2491">
          <cell r="A2491" t="str">
            <v>Sièges chirurgien COMBISIT</v>
          </cell>
          <cell r="B2491" t="str">
            <v>HAAG-STREIT SURGICAL</v>
          </cell>
          <cell r="F2491" t="str">
            <v>Sièges chirurgien COMBISIT</v>
          </cell>
          <cell r="H2491">
            <v>0</v>
          </cell>
          <cell r="I2491">
            <v>0.15</v>
          </cell>
          <cell r="J2491">
            <v>0</v>
          </cell>
          <cell r="K2491">
            <v>0</v>
          </cell>
          <cell r="L2491" t="e">
            <v>#DIV/0!</v>
          </cell>
          <cell r="M2491">
            <v>0</v>
          </cell>
        </row>
        <row r="2492">
          <cell r="A2492" t="str">
            <v>Siège chirurgien COMBISIT L livré sans pédale - réglage hauteur motorisé</v>
          </cell>
          <cell r="B2492" t="str">
            <v>HAAG-STREIT SURGICAL</v>
          </cell>
          <cell r="C2492">
            <v>41366</v>
          </cell>
          <cell r="D2492">
            <v>623400</v>
          </cell>
          <cell r="E2492" t="str">
            <v>8518-8000-41</v>
          </cell>
          <cell r="F2492" t="str">
            <v>Siège chirurgien COMBISIT L livré sans pédale - réglage hauteur motorisé</v>
          </cell>
          <cell r="G2492">
            <v>6300</v>
          </cell>
          <cell r="H2492">
            <v>11031.300000000001</v>
          </cell>
          <cell r="I2492">
            <v>0.15</v>
          </cell>
          <cell r="J2492">
            <v>9376.6050000000014</v>
          </cell>
          <cell r="K2492">
            <v>3076.6050000000014</v>
          </cell>
          <cell r="L2492">
            <v>0.48835000000000023</v>
          </cell>
          <cell r="M2492">
            <v>11251.926000000001</v>
          </cell>
        </row>
        <row r="2493">
          <cell r="A2493" t="str">
            <v>Siège chirurgien COMBISIT S - réglage hauteur hydraulique</v>
          </cell>
          <cell r="B2493" t="str">
            <v>HAAG-STREIT SURGICAL</v>
          </cell>
          <cell r="C2493">
            <v>41366</v>
          </cell>
          <cell r="D2493">
            <v>623410</v>
          </cell>
          <cell r="F2493" t="str">
            <v>Siège chirurgien COMBISIT S - réglage hauteur hydraulique</v>
          </cell>
          <cell r="G2493">
            <v>2781</v>
          </cell>
          <cell r="H2493">
            <v>4964.085</v>
          </cell>
          <cell r="I2493">
            <v>0.15</v>
          </cell>
          <cell r="J2493">
            <v>4219.4722499999998</v>
          </cell>
          <cell r="K2493">
            <v>1438.4722499999998</v>
          </cell>
          <cell r="L2493">
            <v>0.51724999999999988</v>
          </cell>
          <cell r="M2493">
            <v>5063.3666999999996</v>
          </cell>
        </row>
        <row r="2494">
          <cell r="H2494">
            <v>0</v>
          </cell>
        </row>
        <row r="2495">
          <cell r="A2495" t="str">
            <v>FISO</v>
          </cell>
          <cell r="F2495" t="str">
            <v>FISO</v>
          </cell>
          <cell r="H2495">
            <v>0</v>
          </cell>
        </row>
        <row r="2496">
          <cell r="A2496" t="str">
            <v>Colonne refracteur Easyvisus avec spot éclairage (couleur honey grey)</v>
          </cell>
          <cell r="B2496" t="str">
            <v>FISO</v>
          </cell>
          <cell r="C2496">
            <v>41201</v>
          </cell>
          <cell r="D2496" t="str">
            <v>FISO60EH</v>
          </cell>
          <cell r="E2496" t="str">
            <v>8108-8018-00</v>
          </cell>
          <cell r="F2496" t="str">
            <v>Colonne refracteur Easyvisus avec spot éclairage (couleur honey grey)</v>
          </cell>
          <cell r="G2496">
            <v>509.25</v>
          </cell>
          <cell r="H2496">
            <v>890.46</v>
          </cell>
          <cell r="I2496">
            <v>0.15</v>
          </cell>
          <cell r="J2496">
            <v>756.89100000000008</v>
          </cell>
          <cell r="K2496">
            <v>247.64100000000008</v>
          </cell>
          <cell r="L2496">
            <v>0.48628571428571443</v>
          </cell>
          <cell r="M2496">
            <v>908.26920000000007</v>
          </cell>
        </row>
        <row r="2497">
          <cell r="A2497" t="str">
            <v>Bras de réfracteur compensé FISO (couleur honey grey)</v>
          </cell>
          <cell r="B2497" t="str">
            <v>FISO</v>
          </cell>
          <cell r="C2497">
            <v>41201</v>
          </cell>
          <cell r="D2497" t="str">
            <v>FISO63H</v>
          </cell>
          <cell r="E2497" t="str">
            <v>8108-8002-02</v>
          </cell>
          <cell r="F2497" t="str">
            <v>Bras de réfracteur compensé FISO (couleur honey grey)</v>
          </cell>
          <cell r="G2497">
            <v>442.05</v>
          </cell>
          <cell r="H2497">
            <v>772.95600000000013</v>
          </cell>
          <cell r="I2497">
            <v>0.15</v>
          </cell>
          <cell r="J2497">
            <v>657.01260000000013</v>
          </cell>
          <cell r="K2497">
            <v>214.96260000000012</v>
          </cell>
          <cell r="L2497">
            <v>0.48628571428571454</v>
          </cell>
          <cell r="M2497">
            <v>788.41512000000012</v>
          </cell>
        </row>
        <row r="2498">
          <cell r="A2498" t="str">
            <v>Cache cable pour bras de réfracteur compensé FISO (couleur honey grey)</v>
          </cell>
          <cell r="B2498" t="str">
            <v>FISO</v>
          </cell>
          <cell r="C2498">
            <v>41201</v>
          </cell>
          <cell r="D2498" t="str">
            <v>FISO631H</v>
          </cell>
          <cell r="E2498" t="str">
            <v>8108-8002-01</v>
          </cell>
          <cell r="F2498" t="str">
            <v>Cache cable pour bras de réfracteur compensé FISO (couleur honey grey)</v>
          </cell>
          <cell r="G2498">
            <v>12.6</v>
          </cell>
          <cell r="H2498">
            <v>22.032000000000004</v>
          </cell>
          <cell r="I2498">
            <v>0.15</v>
          </cell>
          <cell r="J2498">
            <v>18.727200000000003</v>
          </cell>
          <cell r="K2498">
            <v>6.1272000000000038</v>
          </cell>
          <cell r="L2498">
            <v>0.4862857142857146</v>
          </cell>
          <cell r="M2498">
            <v>22.472640000000002</v>
          </cell>
        </row>
        <row r="2499">
          <cell r="A2499" t="str">
            <v>Plateau support auxilliaire pour colonne Easyvisus (couleur honey grey)</v>
          </cell>
          <cell r="B2499" t="str">
            <v>FISO</v>
          </cell>
          <cell r="C2499">
            <v>41201</v>
          </cell>
          <cell r="D2499" t="str">
            <v>FISO60M1H</v>
          </cell>
          <cell r="E2499" t="str">
            <v>8108-8018-01</v>
          </cell>
          <cell r="F2499" t="str">
            <v>Plateau support auxilliaire pour colonne Easyvisus (couleur honey grey)</v>
          </cell>
          <cell r="G2499">
            <v>144.9</v>
          </cell>
          <cell r="H2499">
            <v>253.36799999999999</v>
          </cell>
          <cell r="I2499">
            <v>0.15</v>
          </cell>
          <cell r="J2499">
            <v>215.36279999999999</v>
          </cell>
          <cell r="K2499">
            <v>70.462799999999987</v>
          </cell>
          <cell r="L2499">
            <v>0.48628571428571415</v>
          </cell>
          <cell r="M2499">
            <v>258.43536</v>
          </cell>
        </row>
        <row r="2500">
          <cell r="A2500" t="str">
            <v>Colonne sur pied pour L40</v>
          </cell>
          <cell r="B2500" t="str">
            <v>LTO</v>
          </cell>
          <cell r="E2500">
            <v>7191013</v>
          </cell>
          <cell r="F2500" t="str">
            <v>Colonne sur pied pour L40</v>
          </cell>
          <cell r="G2500">
            <v>271.81</v>
          </cell>
          <cell r="H2500">
            <v>525.29999999999995</v>
          </cell>
          <cell r="I2500">
            <v>0.15</v>
          </cell>
          <cell r="J2500">
            <v>446.505</v>
          </cell>
          <cell r="K2500">
            <v>174.69499999999999</v>
          </cell>
          <cell r="L2500">
            <v>0.64270998123689338</v>
          </cell>
          <cell r="M2500">
            <v>535.80599999999993</v>
          </cell>
        </row>
        <row r="2501">
          <cell r="A2501" t="str">
            <v>Bras Mural pour L40</v>
          </cell>
          <cell r="B2501" t="str">
            <v>LTO</v>
          </cell>
          <cell r="E2501" t="str">
            <v>8630-1329-82</v>
          </cell>
          <cell r="F2501" t="str">
            <v>Bras Mural pour L40</v>
          </cell>
          <cell r="G2501">
            <v>111.2</v>
          </cell>
          <cell r="H2501">
            <v>198.5634</v>
          </cell>
          <cell r="I2501">
            <v>0.15</v>
          </cell>
          <cell r="J2501">
            <v>168.77888999999999</v>
          </cell>
          <cell r="K2501">
            <v>57.578889999999987</v>
          </cell>
          <cell r="L2501">
            <v>0.51779577338129479</v>
          </cell>
          <cell r="M2501">
            <v>202.53466799999998</v>
          </cell>
        </row>
        <row r="2502">
          <cell r="A2502" t="str">
            <v>Support de table pour L40</v>
          </cell>
          <cell r="B2502" t="str">
            <v>LTO</v>
          </cell>
          <cell r="E2502">
            <v>7610022</v>
          </cell>
          <cell r="F2502" t="str">
            <v>Support de table pour L40</v>
          </cell>
          <cell r="G2502">
            <v>258</v>
          </cell>
          <cell r="H2502">
            <v>460.53000000000003</v>
          </cell>
          <cell r="I2502">
            <v>0.15</v>
          </cell>
          <cell r="J2502">
            <v>391.45050000000003</v>
          </cell>
          <cell r="K2502">
            <v>133.45050000000003</v>
          </cell>
          <cell r="L2502">
            <v>0.5172500000000001</v>
          </cell>
          <cell r="M2502">
            <v>469.74060000000003</v>
          </cell>
        </row>
        <row r="2503">
          <cell r="H2503">
            <v>0</v>
          </cell>
        </row>
        <row r="2504">
          <cell r="A2504" t="str">
            <v>VISIONIX / LUNEAU REFRACTION</v>
          </cell>
          <cell r="B2504" t="str">
            <v>LTO</v>
          </cell>
          <cell r="F2504" t="str">
            <v>VISIONIX / LUNEAU REFRACTION</v>
          </cell>
        </row>
        <row r="2505">
          <cell r="A2505" t="str">
            <v>CONNEXION CABLEE VPRO/PC /L67/I PROF/L80</v>
          </cell>
          <cell r="B2505" t="str">
            <v>SITCO</v>
          </cell>
          <cell r="E2505" t="str">
            <v>8250-8003-00</v>
          </cell>
          <cell r="F2505" t="str">
            <v>CONNEXION CABLEE VPRO/PC /L67/I PROF/L80</v>
          </cell>
          <cell r="G2505">
            <v>56.58</v>
          </cell>
          <cell r="H2505">
            <v>100.7124</v>
          </cell>
          <cell r="I2505">
            <v>0.15</v>
          </cell>
          <cell r="J2505">
            <v>85.605540000000005</v>
          </cell>
          <cell r="K2505">
            <v>29.025540000000007</v>
          </cell>
          <cell r="L2505">
            <v>0.51300000000000012</v>
          </cell>
          <cell r="M2505">
            <v>102.726648</v>
          </cell>
        </row>
        <row r="2506">
          <cell r="A2506" t="str">
            <v>bluetooth Vpro to VL3000</v>
          </cell>
          <cell r="B2506" t="str">
            <v>LTO</v>
          </cell>
          <cell r="E2506" t="str">
            <v>8250-8004-00</v>
          </cell>
          <cell r="F2506" t="str">
            <v>bluetooth Vpro to VL3000</v>
          </cell>
          <cell r="G2506">
            <v>250.29</v>
          </cell>
          <cell r="H2506">
            <v>865.19999999999993</v>
          </cell>
          <cell r="I2506">
            <v>0.15</v>
          </cell>
          <cell r="J2506">
            <v>735.42</v>
          </cell>
          <cell r="K2506">
            <v>485.13</v>
          </cell>
          <cell r="L2506">
            <v>1.9382716049382716</v>
          </cell>
          <cell r="M2506">
            <v>882.50399999999991</v>
          </cell>
        </row>
        <row r="2507">
          <cell r="A2507" t="str">
            <v>bluetooth Vpro to L78-79-80</v>
          </cell>
          <cell r="B2507" t="str">
            <v>LTO</v>
          </cell>
          <cell r="E2507" t="str">
            <v>8250-8005-00</v>
          </cell>
          <cell r="F2507" t="str">
            <v>bluetooth Vpro to L78-79-80</v>
          </cell>
          <cell r="G2507">
            <v>250.29</v>
          </cell>
          <cell r="H2507">
            <v>865.19999999999993</v>
          </cell>
          <cell r="I2507">
            <v>0.15</v>
          </cell>
          <cell r="J2507">
            <v>735.42</v>
          </cell>
          <cell r="K2507">
            <v>485.13</v>
          </cell>
          <cell r="L2507">
            <v>1.9382716049382716</v>
          </cell>
          <cell r="M2507">
            <v>882.50399999999991</v>
          </cell>
        </row>
        <row r="2508">
          <cell r="H2508">
            <v>0</v>
          </cell>
        </row>
        <row r="2509">
          <cell r="A2509" t="str">
            <v>AUTO-REFRACTO- KERATOMETRES</v>
          </cell>
          <cell r="F2509" t="str">
            <v>AUTO-REFRACTO- KERATOMETRES</v>
          </cell>
          <cell r="H2509">
            <v>0</v>
          </cell>
        </row>
        <row r="2510">
          <cell r="A2510" t="str">
            <v>Speedy K2</v>
          </cell>
          <cell r="B2510" t="str">
            <v>LTO</v>
          </cell>
          <cell r="E2510" t="str">
            <v>8218-0002-00</v>
          </cell>
          <cell r="F2510" t="str">
            <v>Speedy K2</v>
          </cell>
          <cell r="G2510">
            <v>3400</v>
          </cell>
          <cell r="H2510">
            <v>6247.5</v>
          </cell>
          <cell r="I2510">
            <v>0.15</v>
          </cell>
          <cell r="J2510">
            <v>5310.375</v>
          </cell>
          <cell r="K2510">
            <v>1910.375</v>
          </cell>
          <cell r="L2510">
            <v>0.56187500000000001</v>
          </cell>
          <cell r="M2510">
            <v>6372.45</v>
          </cell>
        </row>
        <row r="2511">
          <cell r="A2511" t="str">
            <v>REFRACTO-KERATOMETRE SPEEDY I-K</v>
          </cell>
          <cell r="B2511" t="str">
            <v>RIGHT MFG. CO., LTD.</v>
          </cell>
          <cell r="E2511" t="str">
            <v>129331</v>
          </cell>
          <cell r="F2511" t="str">
            <v>REFRACTO-KERATOMETRE SPEEDY I-K</v>
          </cell>
          <cell r="G2511">
            <v>4617.3</v>
          </cell>
          <cell r="H2511">
            <v>8218.7939999999999</v>
          </cell>
          <cell r="I2511">
            <v>0.15</v>
          </cell>
          <cell r="J2511">
            <v>6985.9749000000002</v>
          </cell>
          <cell r="K2511">
            <v>2368.6749</v>
          </cell>
          <cell r="L2511">
            <v>0.51300000000000001</v>
          </cell>
          <cell r="M2511">
            <v>8383.1698799999995</v>
          </cell>
        </row>
        <row r="2512">
          <cell r="A2512" t="str">
            <v>VX110 (ex L80 WAVE+) - ARK - WF - Topo</v>
          </cell>
          <cell r="B2512" t="str">
            <v>LTO</v>
          </cell>
          <cell r="E2512" t="str">
            <v>3020-0000-11</v>
          </cell>
          <cell r="F2512" t="str">
            <v>VX110 (ex L80 WAVE+) - ARK - WF - Topo</v>
          </cell>
          <cell r="G2512">
            <v>12585.6</v>
          </cell>
          <cell r="H2512">
            <v>21824.123999999996</v>
          </cell>
          <cell r="I2512">
            <v>0.15</v>
          </cell>
          <cell r="J2512">
            <v>18550.505399999998</v>
          </cell>
          <cell r="K2512">
            <v>5964.9053999999978</v>
          </cell>
          <cell r="L2512">
            <v>0.47394684401220422</v>
          </cell>
          <cell r="M2512">
            <v>22260.606479999999</v>
          </cell>
        </row>
        <row r="2513">
          <cell r="A2513" t="str">
            <v>CABLE DE LIAISON SERIE K+2/K+3/PC</v>
          </cell>
          <cell r="B2513" t="str">
            <v>RIGHT Ophtalmic Service</v>
          </cell>
          <cell r="E2513" t="str">
            <v>129124</v>
          </cell>
          <cell r="F2513" t="str">
            <v>CABLE DE LIAISON SERIE K+2/K+3/PC</v>
          </cell>
          <cell r="G2513">
            <v>172.2</v>
          </cell>
          <cell r="H2513">
            <v>413.79659999999996</v>
          </cell>
          <cell r="I2513">
            <v>0.15</v>
          </cell>
          <cell r="J2513">
            <v>351.72710999999998</v>
          </cell>
          <cell r="K2513">
            <v>179.52710999999999</v>
          </cell>
          <cell r="L2513">
            <v>1.0425500000000001</v>
          </cell>
          <cell r="M2513">
            <v>422.07253199999997</v>
          </cell>
        </row>
        <row r="2514">
          <cell r="H2514">
            <v>0</v>
          </cell>
        </row>
        <row r="2515">
          <cell r="A2515" t="str">
            <v>REFRACTEURS</v>
          </cell>
          <cell r="F2515" t="str">
            <v>REFRACTEURS</v>
          </cell>
          <cell r="H2515">
            <v>0</v>
          </cell>
        </row>
        <row r="2516">
          <cell r="A2516" t="str">
            <v>KIT CONNEXION SANS FIL VISION PRO - L40</v>
          </cell>
          <cell r="B2516" t="str">
            <v>LTO</v>
          </cell>
          <cell r="E2516">
            <v>7195107</v>
          </cell>
          <cell r="F2516" t="str">
            <v>KIT CONNEXION SANS FIL VISION PRO - L40</v>
          </cell>
          <cell r="G2516">
            <v>247</v>
          </cell>
          <cell r="H2516">
            <v>440.89499999999998</v>
          </cell>
          <cell r="I2516">
            <v>0.15</v>
          </cell>
          <cell r="J2516">
            <v>374.76074999999997</v>
          </cell>
          <cell r="K2516">
            <v>127.76074999999997</v>
          </cell>
          <cell r="L2516">
            <v>0.51724999999999988</v>
          </cell>
          <cell r="M2516">
            <v>449.71289999999993</v>
          </cell>
        </row>
        <row r="2517">
          <cell r="A2517" t="str">
            <v>COM. VPRO/PC A PC/L40/L78//VX120/KT800</v>
          </cell>
          <cell r="B2517" t="str">
            <v>SITCO</v>
          </cell>
          <cell r="E2517" t="str">
            <v>8250-8001-00</v>
          </cell>
          <cell r="F2517" t="str">
            <v>COM. VPRO/PC A PC/L40/L78//VX120/KT800</v>
          </cell>
          <cell r="G2517">
            <v>52.65</v>
          </cell>
          <cell r="H2517">
            <v>93.716999999999999</v>
          </cell>
          <cell r="I2517">
            <v>0.15</v>
          </cell>
          <cell r="J2517">
            <v>79.659449999999993</v>
          </cell>
          <cell r="K2517">
            <v>27.009449999999994</v>
          </cell>
          <cell r="L2517">
            <v>0.5129999999999999</v>
          </cell>
          <cell r="M2517">
            <v>95.591339999999988</v>
          </cell>
        </row>
        <row r="2518">
          <cell r="H2518">
            <v>0</v>
          </cell>
        </row>
        <row r="2519">
          <cell r="A2519" t="str">
            <v>FRONTO-FOCOMETRES</v>
          </cell>
          <cell r="F2519" t="str">
            <v>FRONTO-FOCOMETRES</v>
          </cell>
          <cell r="H2519">
            <v>0</v>
          </cell>
        </row>
        <row r="2520">
          <cell r="H2520">
            <v>0</v>
          </cell>
        </row>
        <row r="2521">
          <cell r="A2521" t="str">
            <v>PROJECTEURS DE TESTS</v>
          </cell>
          <cell r="F2521" t="str">
            <v>PROJECTEURS DE TESTS</v>
          </cell>
          <cell r="H2521">
            <v>0</v>
          </cell>
        </row>
        <row r="2522">
          <cell r="A2522" t="str">
            <v>APPLICATION WIFI ACUITAB POUR L40</v>
          </cell>
          <cell r="B2522" t="str">
            <v>LTO</v>
          </cell>
          <cell r="E2522" t="str">
            <v>8230-1040-01</v>
          </cell>
          <cell r="F2522" t="str">
            <v>APPLICATION WIFI ACUITAB POUR L40</v>
          </cell>
          <cell r="G2522">
            <v>206</v>
          </cell>
          <cell r="H2522">
            <v>367.71</v>
          </cell>
          <cell r="I2522">
            <v>0.15</v>
          </cell>
          <cell r="J2522">
            <v>312.55349999999999</v>
          </cell>
          <cell r="K2522">
            <v>106.55349999999999</v>
          </cell>
          <cell r="L2522">
            <v>0.51724999999999988</v>
          </cell>
          <cell r="M2522">
            <v>375.06419999999997</v>
          </cell>
        </row>
        <row r="2523">
          <cell r="H2523">
            <v>0</v>
          </cell>
        </row>
        <row r="2524">
          <cell r="A2524" t="str">
            <v>BIOMICROSCOPES  -  LAF</v>
          </cell>
          <cell r="F2524" t="str">
            <v>BIOMICROSCOPES  -  LAF</v>
          </cell>
          <cell r="H2524">
            <v>0</v>
          </cell>
        </row>
        <row r="2525">
          <cell r="A2525" t="str">
            <v>VX85 LAMPE A FENTE 5X Conv 6°</v>
          </cell>
          <cell r="B2525" t="str">
            <v>LTO</v>
          </cell>
          <cell r="E2525" t="str">
            <v>8415-0001-05</v>
          </cell>
          <cell r="F2525" t="str">
            <v>VX85 LAMPE A FENTE 5X Conv 6°</v>
          </cell>
          <cell r="G2525">
            <v>4161.2</v>
          </cell>
          <cell r="H2525">
            <v>7429.17</v>
          </cell>
          <cell r="I2525">
            <v>0.15</v>
          </cell>
          <cell r="J2525">
            <v>6314.7945</v>
          </cell>
          <cell r="K2525">
            <v>2153.5945000000002</v>
          </cell>
          <cell r="L2525">
            <v>0.51754169470345102</v>
          </cell>
          <cell r="M2525">
            <v>7577.7533999999996</v>
          </cell>
        </row>
        <row r="2526">
          <cell r="A2526" t="str">
            <v>VX85 LAMPE A FENTE 5X Para</v>
          </cell>
          <cell r="B2526" t="str">
            <v>LTO</v>
          </cell>
          <cell r="E2526" t="str">
            <v>8415-0002-05</v>
          </cell>
          <cell r="F2526" t="str">
            <v>VX85 LAMPE A FENTE 5X Para</v>
          </cell>
          <cell r="G2526" t="e">
            <v>#N/A</v>
          </cell>
          <cell r="H2526">
            <v>7429.17</v>
          </cell>
          <cell r="I2526">
            <v>0.15</v>
          </cell>
          <cell r="J2526">
            <v>6314.7945</v>
          </cell>
          <cell r="K2526" t="e">
            <v>#N/A</v>
          </cell>
          <cell r="L2526" t="e">
            <v>#N/A</v>
          </cell>
          <cell r="M2526">
            <v>7577.7533999999996</v>
          </cell>
        </row>
        <row r="2527">
          <cell r="A2527" t="str">
            <v>SUPPORT TONOMETRE POTENCE LAF vx85</v>
          </cell>
          <cell r="B2527" t="str">
            <v>LTO</v>
          </cell>
          <cell r="E2527" t="str">
            <v>8475-8002-00</v>
          </cell>
          <cell r="F2527" t="str">
            <v>SUPPORT TONOMETRE POTENCE LAF vx85</v>
          </cell>
          <cell r="G2527">
            <v>72</v>
          </cell>
          <cell r="H2527">
            <v>179.11249999999998</v>
          </cell>
          <cell r="I2527">
            <v>0.15</v>
          </cell>
          <cell r="J2527">
            <v>152.24562499999999</v>
          </cell>
          <cell r="K2527">
            <v>80.24562499999999</v>
          </cell>
          <cell r="L2527">
            <v>1.1145225694444443</v>
          </cell>
          <cell r="M2527">
            <v>182.69474999999997</v>
          </cell>
        </row>
        <row r="2528">
          <cell r="A2528" t="str">
            <v>TONOMETRE SEUL LAF RO</v>
          </cell>
          <cell r="B2528" t="str">
            <v>LTO</v>
          </cell>
          <cell r="E2528" t="str">
            <v>8475-8000-00</v>
          </cell>
          <cell r="F2528" t="str">
            <v>TONOMETRE SEUL LAF RO</v>
          </cell>
          <cell r="G2528">
            <v>510.3</v>
          </cell>
          <cell r="H2528">
            <v>5005</v>
          </cell>
          <cell r="I2528">
            <v>0.15</v>
          </cell>
          <cell r="J2528">
            <v>4254.25</v>
          </cell>
          <cell r="K2528">
            <v>3743.95</v>
          </cell>
          <cell r="L2528">
            <v>7.3367626886145398</v>
          </cell>
          <cell r="M2528">
            <v>5105.0999999999995</v>
          </cell>
        </row>
        <row r="2529">
          <cell r="A2529" t="str">
            <v>EYE PIX 3 POUR VX 75 / VX 85</v>
          </cell>
          <cell r="B2529" t="str">
            <v>LTO</v>
          </cell>
          <cell r="E2529" t="str">
            <v>8400-8023-00</v>
          </cell>
          <cell r="F2529" t="str">
            <v>EYE PIX 3 POUR VX 75 / VX 85</v>
          </cell>
          <cell r="G2529">
            <v>1428</v>
          </cell>
          <cell r="H2529">
            <v>3398.64</v>
          </cell>
          <cell r="I2529">
            <v>0.15</v>
          </cell>
          <cell r="J2529">
            <v>2888.8440000000001</v>
          </cell>
          <cell r="K2529">
            <v>1460.8440000000001</v>
          </cell>
          <cell r="L2529">
            <v>1.0230000000000001</v>
          </cell>
          <cell r="M2529">
            <v>3466.6127999999999</v>
          </cell>
        </row>
        <row r="2530">
          <cell r="A2530" t="str">
            <v>Alimentation externe</v>
          </cell>
          <cell r="B2530" t="str">
            <v>LTO</v>
          </cell>
          <cell r="E2530" t="str">
            <v>8485-8001-00</v>
          </cell>
          <cell r="F2530" t="str">
            <v>Alimentation externe</v>
          </cell>
          <cell r="G2530">
            <v>191</v>
          </cell>
          <cell r="H2530">
            <v>340.935</v>
          </cell>
          <cell r="I2530">
            <v>0.15</v>
          </cell>
          <cell r="J2530">
            <v>289.79475000000002</v>
          </cell>
          <cell r="K2530">
            <v>98.794750000000022</v>
          </cell>
          <cell r="L2530">
            <v>0.5172500000000001</v>
          </cell>
          <cell r="M2530">
            <v>347.75370000000004</v>
          </cell>
        </row>
        <row r="2531">
          <cell r="A2531" t="str">
            <v>VX70 5X Conv.</v>
          </cell>
          <cell r="B2531" t="str">
            <v>LTO</v>
          </cell>
          <cell r="E2531" t="str">
            <v>8470-0001-05</v>
          </cell>
          <cell r="F2531" t="str">
            <v>VX70 5X Conv.</v>
          </cell>
          <cell r="G2531">
            <v>1911.5</v>
          </cell>
          <cell r="H2531">
            <v>4400</v>
          </cell>
          <cell r="I2531">
            <v>0.15</v>
          </cell>
          <cell r="J2531">
            <v>3740</v>
          </cell>
          <cell r="K2531">
            <v>1828.5</v>
          </cell>
          <cell r="L2531">
            <v>0.95657860319121113</v>
          </cell>
          <cell r="M2531">
            <v>4488</v>
          </cell>
          <cell r="O2531">
            <v>4400</v>
          </cell>
          <cell r="P2531">
            <v>0.15</v>
          </cell>
          <cell r="Q2531">
            <v>3740</v>
          </cell>
          <cell r="R2531">
            <v>1828.5</v>
          </cell>
          <cell r="S2531">
            <v>0.95657860319121113</v>
          </cell>
          <cell r="T2531">
            <v>4488</v>
          </cell>
        </row>
        <row r="2532">
          <cell r="A2532" t="str">
            <v>VX70 5X Conv.</v>
          </cell>
          <cell r="B2532" t="str">
            <v>LTO</v>
          </cell>
          <cell r="E2532" t="str">
            <v>8470-0001-03</v>
          </cell>
          <cell r="F2532" t="str">
            <v>VX70 3X Conv.</v>
          </cell>
          <cell r="G2532">
            <v>1699.12</v>
          </cell>
          <cell r="H2532">
            <v>4300</v>
          </cell>
          <cell r="I2532">
            <v>0.15</v>
          </cell>
          <cell r="J2532">
            <v>3655</v>
          </cell>
          <cell r="K2532">
            <v>1955.88</v>
          </cell>
          <cell r="L2532">
            <v>1.1511135175855738</v>
          </cell>
          <cell r="M2532">
            <v>4386</v>
          </cell>
        </row>
        <row r="2533">
          <cell r="A2533" t="str">
            <v>ECRAN TFT 19"</v>
          </cell>
          <cell r="B2533" t="str">
            <v>LTO</v>
          </cell>
          <cell r="E2533" t="str">
            <v>137967</v>
          </cell>
          <cell r="F2533" t="str">
            <v>ECRAN TFT 19"</v>
          </cell>
          <cell r="G2533">
            <v>165.9</v>
          </cell>
          <cell r="H2533">
            <v>2032.2750000000003</v>
          </cell>
          <cell r="I2533">
            <v>0.15</v>
          </cell>
          <cell r="J2533">
            <v>1727.4337500000001</v>
          </cell>
          <cell r="K2533">
            <v>1561.5337500000001</v>
          </cell>
          <cell r="L2533">
            <v>9.4124999999999996</v>
          </cell>
          <cell r="M2533">
            <v>2072.9205000000002</v>
          </cell>
        </row>
        <row r="2534">
          <cell r="H2534">
            <v>0</v>
          </cell>
        </row>
        <row r="2535">
          <cell r="A2535" t="str">
            <v>TOTAL EQUIPEMENT LAF NUMERIQUE</v>
          </cell>
          <cell r="F2535" t="str">
            <v>TOTAL EQUIPEMENT LAF NUMERIQUE</v>
          </cell>
          <cell r="H2535">
            <v>0</v>
          </cell>
        </row>
        <row r="2536">
          <cell r="A2536" t="str">
            <v>RETINOGRAPHES</v>
          </cell>
          <cell r="F2536" t="str">
            <v>RETINOGRAPHES</v>
          </cell>
          <cell r="H2536">
            <v>0</v>
          </cell>
        </row>
        <row r="2537">
          <cell r="A2537" t="str">
            <v>RETINOGRAPHE KOWA NON-MYD 7- D90</v>
          </cell>
          <cell r="B2537" t="str">
            <v>LTO</v>
          </cell>
          <cell r="E2537" t="str">
            <v>155605-K</v>
          </cell>
          <cell r="F2537" t="str">
            <v>RETINOGRAPHE KOWA NON-MYD 7- D90</v>
          </cell>
          <cell r="G2537">
            <v>8984.4</v>
          </cell>
          <cell r="H2537">
            <v>15880.987499999999</v>
          </cell>
          <cell r="I2537">
            <v>0.15</v>
          </cell>
          <cell r="J2537">
            <v>13498.839375</v>
          </cell>
          <cell r="K2537">
            <v>4514.4393749999999</v>
          </cell>
          <cell r="L2537">
            <v>0.50247533224255381</v>
          </cell>
          <cell r="M2537">
            <v>16198.607249999999</v>
          </cell>
        </row>
        <row r="2538">
          <cell r="H2538">
            <v>0</v>
          </cell>
        </row>
        <row r="2539">
          <cell r="A2539" t="str">
            <v>Total Equipement Non Myd</v>
          </cell>
          <cell r="F2539" t="str">
            <v>Total Equipement Non Myd</v>
          </cell>
          <cell r="H2539">
            <v>0</v>
          </cell>
        </row>
        <row r="2540">
          <cell r="A2540" t="str">
            <v xml:space="preserve"> DRS</v>
          </cell>
          <cell r="B2540" t="str">
            <v>LTO</v>
          </cell>
          <cell r="E2540">
            <v>158230</v>
          </cell>
          <cell r="F2540" t="str">
            <v xml:space="preserve"> DRS</v>
          </cell>
          <cell r="G2540">
            <v>7588</v>
          </cell>
          <cell r="H2540">
            <v>13544.58</v>
          </cell>
          <cell r="I2540">
            <v>0.15</v>
          </cell>
          <cell r="J2540">
            <v>11512.893</v>
          </cell>
          <cell r="K2540">
            <v>3924.893</v>
          </cell>
          <cell r="L2540">
            <v>0.51724999999999999</v>
          </cell>
          <cell r="M2540">
            <v>13815.471599999999</v>
          </cell>
        </row>
        <row r="2541">
          <cell r="H2541">
            <v>0</v>
          </cell>
        </row>
        <row r="2542">
          <cell r="A2542" t="str">
            <v>DAYTONA</v>
          </cell>
          <cell r="F2542" t="str">
            <v>DAYTONA</v>
          </cell>
          <cell r="H2542">
            <v>0</v>
          </cell>
        </row>
        <row r="2543">
          <cell r="A2543" t="str">
            <v>DAYTONA RETINOGRAPHE GRD CHP PANORAM 200</v>
          </cell>
          <cell r="B2543" t="str">
            <v>LTO</v>
          </cell>
          <cell r="E2543" t="str">
            <v>158184</v>
          </cell>
          <cell r="F2543" t="str">
            <v>DAYTONA RETINOGRAPHE GRD CHP PANORAM 200</v>
          </cell>
          <cell r="G2543">
            <v>47727.3</v>
          </cell>
          <cell r="H2543">
            <v>70257.600000000006</v>
          </cell>
          <cell r="I2543">
            <v>0.15</v>
          </cell>
          <cell r="J2543">
            <v>59718.960000000006</v>
          </cell>
          <cell r="K2543">
            <v>11991.660000000003</v>
          </cell>
          <cell r="L2543">
            <v>0.25125368499789436</v>
          </cell>
          <cell r="M2543">
            <v>71662.752000000008</v>
          </cell>
        </row>
        <row r="2544">
          <cell r="A2544" t="str">
            <v>NOUVELLE TABLE INDIV. MECCANOTICA</v>
          </cell>
          <cell r="B2544" t="str">
            <v>LTO</v>
          </cell>
          <cell r="E2544" t="str">
            <v>157858</v>
          </cell>
          <cell r="F2544" t="str">
            <v>NOUVELLE TABLE INDIV. MECCANOTICA</v>
          </cell>
          <cell r="G2544">
            <v>724.6</v>
          </cell>
          <cell r="H2544">
            <v>1903.125</v>
          </cell>
          <cell r="I2544">
            <v>0.15</v>
          </cell>
          <cell r="J2544">
            <v>1617.65625</v>
          </cell>
          <cell r="K2544">
            <v>893.05624999999998</v>
          </cell>
          <cell r="L2544">
            <v>1.2324817140491304</v>
          </cell>
          <cell r="M2544">
            <v>1941.1875</v>
          </cell>
        </row>
        <row r="2545">
          <cell r="H2545">
            <v>0</v>
          </cell>
        </row>
        <row r="2546">
          <cell r="A2546" t="str">
            <v>PERIMETRE AUTOMATIQUE</v>
          </cell>
          <cell r="F2546" t="str">
            <v>PERIMETRE AUTOMATIQUE</v>
          </cell>
          <cell r="H2546">
            <v>0</v>
          </cell>
        </row>
        <row r="2547">
          <cell r="A2547" t="str">
            <v>VX 410 Périmètre automatique</v>
          </cell>
          <cell r="B2547" t="str">
            <v>LTO</v>
          </cell>
          <cell r="E2547" t="str">
            <v>8260-0410-00</v>
          </cell>
          <cell r="F2547" t="str">
            <v>VX 410 Périmètre automatique</v>
          </cell>
          <cell r="G2547">
            <v>5250</v>
          </cell>
          <cell r="H2547">
            <v>10112.025</v>
          </cell>
          <cell r="I2547">
            <v>0.15</v>
          </cell>
          <cell r="J2547">
            <v>8595.2212500000005</v>
          </cell>
          <cell r="K2547">
            <v>3345.2212500000005</v>
          </cell>
          <cell r="L2547">
            <v>0.63718500000000011</v>
          </cell>
          <cell r="M2547">
            <v>10314.2655</v>
          </cell>
        </row>
        <row r="2548">
          <cell r="H2548">
            <v>0</v>
          </cell>
        </row>
        <row r="2549">
          <cell r="A2549" t="str">
            <v>TOTAL EQUIPEMENT PERIMETRE</v>
          </cell>
          <cell r="B2549" t="str">
            <v>LTO</v>
          </cell>
          <cell r="F2549" t="str">
            <v>TOTAL EQUIPEMENT PERIMETRE</v>
          </cell>
        </row>
        <row r="2550">
          <cell r="A2550" t="str">
            <v>PTS 1000</v>
          </cell>
          <cell r="B2550" t="str">
            <v>LTO</v>
          </cell>
          <cell r="E2550">
            <v>152041</v>
          </cell>
          <cell r="F2550" t="str">
            <v>PTS 1000</v>
          </cell>
          <cell r="G2550">
            <v>6500</v>
          </cell>
          <cell r="H2550">
            <v>11602.5</v>
          </cell>
          <cell r="I2550">
            <v>0.15</v>
          </cell>
          <cell r="J2550">
            <v>9862.125</v>
          </cell>
          <cell r="K2550">
            <v>3362.125</v>
          </cell>
          <cell r="L2550">
            <v>0.51724999999999999</v>
          </cell>
          <cell r="M2550">
            <v>11834.55</v>
          </cell>
        </row>
        <row r="2551">
          <cell r="H2551">
            <v>0</v>
          </cell>
        </row>
        <row r="2552">
          <cell r="A2552" t="str">
            <v>DIVERS</v>
          </cell>
          <cell r="F2552" t="str">
            <v>DIVERS</v>
          </cell>
          <cell r="H2552">
            <v>0</v>
          </cell>
        </row>
        <row r="2553">
          <cell r="A2553" t="str">
            <v>SIEGE SANS ROULLET. AVEC DOSSIER</v>
          </cell>
          <cell r="B2553" t="str">
            <v>FISO SRL</v>
          </cell>
          <cell r="E2553" t="str">
            <v>147006</v>
          </cell>
          <cell r="F2553" t="str">
            <v>SIEGE SANS ROULLET. AVEC DOSSIER</v>
          </cell>
          <cell r="G2553">
            <v>82.2</v>
          </cell>
          <cell r="H2553">
            <v>262.21800000000002</v>
          </cell>
          <cell r="I2553">
            <v>0.15</v>
          </cell>
          <cell r="J2553">
            <v>222.88530000000003</v>
          </cell>
          <cell r="K2553">
            <v>140.68530000000004</v>
          </cell>
          <cell r="L2553">
            <v>1.7115000000000005</v>
          </cell>
          <cell r="M2553">
            <v>267.46236000000005</v>
          </cell>
        </row>
        <row r="2554">
          <cell r="A2554" t="str">
            <v>SIEGE A ROULETTES AVEC DOSSIER</v>
          </cell>
          <cell r="B2554" t="str">
            <v>FISO SRL</v>
          </cell>
          <cell r="E2554">
            <v>147004</v>
          </cell>
          <cell r="F2554" t="str">
            <v>SIEGE A ROULETTES AVEC DOSSIER</v>
          </cell>
          <cell r="G2554">
            <v>79.81</v>
          </cell>
          <cell r="H2554">
            <v>324.82670000000002</v>
          </cell>
          <cell r="I2554">
            <v>0.15</v>
          </cell>
          <cell r="J2554">
            <v>276.10269500000004</v>
          </cell>
          <cell r="K2554">
            <v>196.29269500000004</v>
          </cell>
          <cell r="L2554">
            <v>2.4595000000000002</v>
          </cell>
          <cell r="M2554">
            <v>331.32323400000001</v>
          </cell>
        </row>
        <row r="2555">
          <cell r="A2555" t="str">
            <v>TABOURET SANS ROUL.SANS DOSSIER</v>
          </cell>
          <cell r="B2555" t="str">
            <v>FISO SRL</v>
          </cell>
          <cell r="E2555" t="str">
            <v>147005</v>
          </cell>
          <cell r="F2555" t="str">
            <v>TABOURET SANS ROUL.SANS DOSSIER</v>
          </cell>
          <cell r="G2555">
            <v>78.8</v>
          </cell>
          <cell r="H2555">
            <v>433.4</v>
          </cell>
          <cell r="I2555">
            <v>0.15</v>
          </cell>
          <cell r="J2555">
            <v>368.39</v>
          </cell>
          <cell r="K2555">
            <v>289.58999999999997</v>
          </cell>
          <cell r="L2555">
            <v>3.6749999999999998</v>
          </cell>
          <cell r="M2555">
            <v>442.06799999999998</v>
          </cell>
        </row>
        <row r="2556">
          <cell r="A2556" t="str">
            <v>TABOURET A ROULETTES SANS DOSSIER</v>
          </cell>
          <cell r="B2556" t="str">
            <v>LINEA FRANCE</v>
          </cell>
          <cell r="E2556">
            <v>40214678</v>
          </cell>
          <cell r="F2556" t="str">
            <v>TABOURET A ROULETTES SANS DOSSIER</v>
          </cell>
          <cell r="G2556">
            <v>64.900000000000006</v>
          </cell>
          <cell r="H2556">
            <v>142.78000000000003</v>
          </cell>
          <cell r="I2556">
            <v>0.15</v>
          </cell>
          <cell r="J2556">
            <v>121.36300000000003</v>
          </cell>
          <cell r="K2556">
            <v>56.463000000000022</v>
          </cell>
          <cell r="L2556">
            <v>0.87000000000000022</v>
          </cell>
          <cell r="M2556">
            <v>145.63560000000004</v>
          </cell>
        </row>
        <row r="2557">
          <cell r="A2557" t="str">
            <v>BTE VERRE ESSAI BM PC/MALLE.(LE)</v>
          </cell>
          <cell r="B2557" t="str">
            <v>WENZHOU DONGWU</v>
          </cell>
          <cell r="E2557" t="str">
            <v>7190022</v>
          </cell>
          <cell r="F2557" t="str">
            <v>BTE VERRE ESSAI BM PC/MALLE.(LE)</v>
          </cell>
          <cell r="G2557">
            <v>226.99</v>
          </cell>
          <cell r="H2557">
            <v>453.98</v>
          </cell>
          <cell r="I2557">
            <v>0.15</v>
          </cell>
          <cell r="J2557">
            <v>385.88300000000004</v>
          </cell>
          <cell r="K2557">
            <v>158.89300000000003</v>
          </cell>
          <cell r="L2557">
            <v>0.70000000000000007</v>
          </cell>
          <cell r="M2557">
            <v>463.05960000000005</v>
          </cell>
        </row>
        <row r="2558">
          <cell r="A2558" t="str">
            <v>Lunettes d'essai universelles 38 mm UB 3</v>
          </cell>
          <cell r="B2558" t="str">
            <v>OCULUS Optikgeräte GmbH</v>
          </cell>
          <cell r="D2558">
            <v>42180</v>
          </cell>
          <cell r="E2558">
            <v>7190027</v>
          </cell>
          <cell r="F2558" t="str">
            <v>Lunettes d'essai universelles 38 mm UB 3</v>
          </cell>
          <cell r="G2558">
            <v>221</v>
          </cell>
          <cell r="H2558">
            <v>448.62999999999994</v>
          </cell>
          <cell r="I2558">
            <v>0.15</v>
          </cell>
          <cell r="J2558">
            <v>381.33549999999997</v>
          </cell>
          <cell r="K2558">
            <v>160.33549999999997</v>
          </cell>
          <cell r="L2558">
            <v>0.72549999999999981</v>
          </cell>
          <cell r="M2558">
            <v>457.60259999999994</v>
          </cell>
        </row>
        <row r="2559">
          <cell r="A2559" t="str">
            <v>Lunettes d'essai pour enfants 38 mm</v>
          </cell>
          <cell r="B2559" t="str">
            <v>OCULUS Optikgeräte GmbH</v>
          </cell>
          <cell r="D2559">
            <v>42480</v>
          </cell>
          <cell r="E2559">
            <v>7190024</v>
          </cell>
          <cell r="F2559" t="str">
            <v>Lunettes d'essai pour enfants 38 mm</v>
          </cell>
          <cell r="G2559">
            <v>89.5</v>
          </cell>
          <cell r="H2559">
            <v>506.00000000000006</v>
          </cell>
          <cell r="I2559">
            <v>0.15</v>
          </cell>
          <cell r="J2559">
            <v>430.1</v>
          </cell>
          <cell r="K2559">
            <v>340.6</v>
          </cell>
          <cell r="L2559">
            <v>3.8055865921787713</v>
          </cell>
          <cell r="M2559">
            <v>516.12</v>
          </cell>
        </row>
        <row r="2560">
          <cell r="A2560" t="str">
            <v xml:space="preserve">VX 2000H, 2 inst, rotation &amp; translation manuelle , siège inclus dossier inclinable, support proj. plaq, 1 tiroir, éclairage ambiance spot double </v>
          </cell>
          <cell r="B2560" t="str">
            <v>LTO</v>
          </cell>
          <cell r="F2560" t="str">
            <v xml:space="preserve">VX 2000H, 2 inst, rotation &amp; translation manuelle , siège inclus dossier inclinable, support proj. plaq, 1 tiroir, éclairage ambiance spot double </v>
          </cell>
        </row>
        <row r="2561">
          <cell r="A2561" t="str">
            <v>VX 2000 H ELEV. ELEC. DROITE</v>
          </cell>
          <cell r="B2561" t="str">
            <v>LTO</v>
          </cell>
          <cell r="E2561" t="str">
            <v>8115-2000-11</v>
          </cell>
          <cell r="F2561" t="str">
            <v>VX 2000 H ELEV. ELEC. DROITE</v>
          </cell>
          <cell r="G2561">
            <v>4101.3</v>
          </cell>
          <cell r="H2561">
            <v>6453.54</v>
          </cell>
          <cell r="I2561">
            <v>0.15</v>
          </cell>
          <cell r="J2561">
            <v>5485.509</v>
          </cell>
          <cell r="K2561">
            <v>1384.2089999999998</v>
          </cell>
          <cell r="L2561">
            <v>0.33750493745885446</v>
          </cell>
          <cell r="M2561">
            <v>6582.6107999999995</v>
          </cell>
        </row>
        <row r="2562">
          <cell r="A2562" t="str">
            <v xml:space="preserve">BRAS REFR.ELEC. DROIT POUR VX 2000 </v>
          </cell>
          <cell r="B2562" t="str">
            <v>LTO</v>
          </cell>
          <cell r="E2562" t="str">
            <v>8115-8200-01</v>
          </cell>
          <cell r="F2562" t="str">
            <v xml:space="preserve">BRAS REFR.ELEC. DROIT POUR VX 2000 </v>
          </cell>
          <cell r="G2562">
            <v>1243.55</v>
          </cell>
          <cell r="H2562">
            <v>2157.096</v>
          </cell>
          <cell r="I2562">
            <v>0.15</v>
          </cell>
          <cell r="J2562">
            <v>1833.5316</v>
          </cell>
          <cell r="K2562">
            <v>589.98160000000007</v>
          </cell>
          <cell r="L2562">
            <v>0.47443335611756671</v>
          </cell>
          <cell r="M2562">
            <v>2200.23792</v>
          </cell>
        </row>
        <row r="2563">
          <cell r="A2563" t="str">
            <v>VX 2000 H ELEV. ELEC. GAUCHE</v>
          </cell>
          <cell r="B2563" t="str">
            <v>LTO</v>
          </cell>
          <cell r="E2563" t="str">
            <v>8115-2000-12</v>
          </cell>
          <cell r="F2563" t="str">
            <v>VX 2000 H ELEV. ELEC. GAUCHE</v>
          </cell>
          <cell r="G2563">
            <v>4101.3</v>
          </cell>
          <cell r="H2563">
            <v>6453.54</v>
          </cell>
          <cell r="I2563">
            <v>0.15</v>
          </cell>
          <cell r="J2563">
            <v>5485.509</v>
          </cell>
          <cell r="K2563">
            <v>1384.2089999999998</v>
          </cell>
          <cell r="L2563">
            <v>0.33750493745885446</v>
          </cell>
          <cell r="M2563">
            <v>6582.6107999999995</v>
          </cell>
        </row>
        <row r="2564">
          <cell r="A2564" t="str">
            <v xml:space="preserve">BRAS REFR.ELEC. GAUCHE  POUR VX 2000 </v>
          </cell>
          <cell r="B2564" t="str">
            <v>LTO</v>
          </cell>
          <cell r="E2564" t="str">
            <v>8115-8200-02</v>
          </cell>
          <cell r="F2564" t="str">
            <v xml:space="preserve">BRAS REFR.ELEC. GAUCHE  POUR VX 2000 </v>
          </cell>
          <cell r="G2564">
            <v>1244</v>
          </cell>
          <cell r="H2564">
            <v>2157.096</v>
          </cell>
          <cell r="I2564">
            <v>0.15</v>
          </cell>
          <cell r="J2564">
            <v>1833.5316</v>
          </cell>
          <cell r="K2564">
            <v>589.53160000000003</v>
          </cell>
          <cell r="L2564">
            <v>0.47390000000000004</v>
          </cell>
          <cell r="M2564">
            <v>2200.23792</v>
          </cell>
        </row>
        <row r="2565">
          <cell r="A2565" t="str">
            <v>VX 3000H, 3 inst, rotation manuelle, siege inclus dossier inclinable, support proj. plaq, 1 tiroir, eclairage ambiance (attention colonne séparée si le bras refracteur est electrique à la commande)</v>
          </cell>
          <cell r="B2565" t="str">
            <v>LTO</v>
          </cell>
          <cell r="F2565" t="str">
            <v>VX 3000H, 3 inst, rotation manuelle, siege inclus dossier inclinable, support proj. plaq, 1 tiroir, eclairage ambiance (attention colonne séparée si le bras refracteur est electrique à la commande)</v>
          </cell>
        </row>
        <row r="2566">
          <cell r="A2566" t="str">
            <v>VX 3000 H ELEV. ELECTR. DROITE</v>
          </cell>
          <cell r="B2566" t="str">
            <v>LTO</v>
          </cell>
          <cell r="E2566" t="str">
            <v>8115-3000-11</v>
          </cell>
          <cell r="F2566" t="str">
            <v>VX 3000 H ELEV. ELECTR. DROITE</v>
          </cell>
          <cell r="G2566">
            <v>4542.3</v>
          </cell>
          <cell r="H2566">
            <v>7834.2120000000004</v>
          </cell>
          <cell r="I2566">
            <v>0.15</v>
          </cell>
          <cell r="J2566">
            <v>6659.0802000000003</v>
          </cell>
          <cell r="K2566">
            <v>2116.7802000000001</v>
          </cell>
          <cell r="L2566">
            <v>0.46601505845056468</v>
          </cell>
          <cell r="M2566">
            <v>7990.89624</v>
          </cell>
        </row>
        <row r="2567">
          <cell r="A2567" t="str">
            <v xml:space="preserve">BRAS REFR.ELEC. DROIT POUR VX 3000 </v>
          </cell>
          <cell r="B2567" t="str">
            <v>LTO</v>
          </cell>
          <cell r="E2567" t="str">
            <v>8115-8300-01</v>
          </cell>
          <cell r="F2567" t="str">
            <v xml:space="preserve">BRAS REFR.ELEC. DROIT POUR VX 3000 </v>
          </cell>
          <cell r="G2567">
            <v>1890</v>
          </cell>
          <cell r="H2567">
            <v>2422.3980000000001</v>
          </cell>
          <cell r="I2567">
            <v>0.15</v>
          </cell>
          <cell r="J2567">
            <v>2059.0383000000002</v>
          </cell>
          <cell r="K2567">
            <v>169.03830000000016</v>
          </cell>
          <cell r="L2567">
            <v>8.9438253968254056E-2</v>
          </cell>
          <cell r="M2567">
            <v>2470.8459600000001</v>
          </cell>
        </row>
        <row r="2568">
          <cell r="A2568" t="str">
            <v>VX 3000 H ELEV.ELECT. GAUCHE</v>
          </cell>
          <cell r="B2568" t="str">
            <v>LTO</v>
          </cell>
          <cell r="E2568" t="str">
            <v>8115-3000-12</v>
          </cell>
          <cell r="F2568" t="str">
            <v>VX 3000 H ELEV.ELECT. GAUCHE</v>
          </cell>
          <cell r="G2568">
            <v>4542.3</v>
          </cell>
          <cell r="H2568">
            <v>7834.2120000000004</v>
          </cell>
          <cell r="I2568">
            <v>0.15</v>
          </cell>
          <cell r="J2568">
            <v>6659.0802000000003</v>
          </cell>
          <cell r="K2568">
            <v>2116.7802000000001</v>
          </cell>
          <cell r="L2568">
            <v>0.46601505845056468</v>
          </cell>
          <cell r="M2568">
            <v>7990.89624</v>
          </cell>
        </row>
        <row r="2569">
          <cell r="A2569" t="str">
            <v xml:space="preserve">BRAS REFR.ELEC. GAUCHE  POUR VX 3000 </v>
          </cell>
          <cell r="B2569" t="str">
            <v>LTO</v>
          </cell>
          <cell r="E2569" t="str">
            <v>8115-8300-02</v>
          </cell>
          <cell r="F2569" t="str">
            <v xml:space="preserve">BRAS REFR.ELEC. GAUCHE  POUR VX 3000 </v>
          </cell>
          <cell r="G2569">
            <v>1397</v>
          </cell>
          <cell r="H2569">
            <v>2422.3980000000001</v>
          </cell>
          <cell r="I2569">
            <v>0.15</v>
          </cell>
          <cell r="J2569">
            <v>2059.0383000000002</v>
          </cell>
          <cell r="K2569">
            <v>662.03830000000016</v>
          </cell>
          <cell r="L2569">
            <v>0.4739000000000001</v>
          </cell>
          <cell r="M2569">
            <v>2470.8459600000001</v>
          </cell>
        </row>
        <row r="2570">
          <cell r="A2570" t="str">
            <v>Combi 400, 2 instruments à translation electrique, siege inclus dossier inclinable,support projo plaq,1 tiroir,eclairage ambiance led, antero post manuel, rotation glisse</v>
          </cell>
          <cell r="B2570" t="str">
            <v>LTO</v>
          </cell>
          <cell r="F2570" t="str">
            <v>Combi 400, 2 instruments à translation electrique, siege inclus dossier inclinable,support projo plaq,1 tiroir,eclairage ambiance led, antero post manuel, rotation glisse</v>
          </cell>
        </row>
        <row r="2571">
          <cell r="A2571" t="str">
            <v>COMBI 400 2 INSTRUMENTS M.DROITE</v>
          </cell>
          <cell r="B2571" t="str">
            <v>LTO</v>
          </cell>
          <cell r="E2571">
            <v>7220063</v>
          </cell>
          <cell r="F2571" t="str">
            <v>COMBI 400 2 INSTRUMENTS M.DROITE</v>
          </cell>
          <cell r="G2571">
            <v>5866</v>
          </cell>
          <cell r="H2571">
            <v>10171.644</v>
          </cell>
          <cell r="I2571">
            <v>0.15</v>
          </cell>
          <cell r="J2571">
            <v>8645.8973999999998</v>
          </cell>
          <cell r="K2571">
            <v>2779.8973999999998</v>
          </cell>
          <cell r="L2571">
            <v>0.47389999999999999</v>
          </cell>
          <cell r="M2571">
            <v>10375.076879999999</v>
          </cell>
        </row>
        <row r="2572">
          <cell r="A2572" t="str">
            <v xml:space="preserve">BRAS REFRA.ELEC.DROIT POUR COMBI 400 </v>
          </cell>
          <cell r="B2572" t="str">
            <v>LTO</v>
          </cell>
          <cell r="E2572">
            <v>7060020</v>
          </cell>
          <cell r="F2572" t="str">
            <v xml:space="preserve">BRAS REFRA.ELEC.DROIT POUR COMBI 400 </v>
          </cell>
          <cell r="G2572">
            <v>1122</v>
          </cell>
          <cell r="H2572">
            <v>1945.5480000000002</v>
          </cell>
          <cell r="I2572">
            <v>0.15</v>
          </cell>
          <cell r="J2572">
            <v>1653.7158000000002</v>
          </cell>
          <cell r="K2572">
            <v>531.71580000000017</v>
          </cell>
          <cell r="L2572">
            <v>0.47390000000000015</v>
          </cell>
          <cell r="M2572">
            <v>1984.4589600000002</v>
          </cell>
        </row>
        <row r="2573">
          <cell r="A2573" t="str">
            <v>COMBI 400 2 INSTRUMENTS M.GAUCHE</v>
          </cell>
          <cell r="B2573" t="str">
            <v>LTO</v>
          </cell>
          <cell r="E2573">
            <v>7220064</v>
          </cell>
          <cell r="F2573" t="str">
            <v>COMBI 400 2 INSTRUMENTS M.GAUCHE</v>
          </cell>
          <cell r="G2573">
            <v>5866</v>
          </cell>
          <cell r="H2573">
            <v>10171.644</v>
          </cell>
          <cell r="I2573">
            <v>0.15</v>
          </cell>
          <cell r="J2573">
            <v>8645.8973999999998</v>
          </cell>
          <cell r="K2573">
            <v>2779.8973999999998</v>
          </cell>
          <cell r="L2573">
            <v>0.47389999999999999</v>
          </cell>
          <cell r="M2573">
            <v>10375.076879999999</v>
          </cell>
        </row>
        <row r="2574">
          <cell r="A2574" t="str">
            <v xml:space="preserve">BRAS REFRA.ELEC.GAUCHE POUR COMBI 400 </v>
          </cell>
          <cell r="B2574" t="str">
            <v>LTO</v>
          </cell>
          <cell r="E2574">
            <v>7060022</v>
          </cell>
          <cell r="F2574" t="str">
            <v xml:space="preserve">BRAS REFRA.ELEC.GAUCHE POUR COMBI 400 </v>
          </cell>
          <cell r="G2574">
            <v>1122</v>
          </cell>
          <cell r="H2574">
            <v>1945.5480000000002</v>
          </cell>
          <cell r="I2574">
            <v>0.15</v>
          </cell>
          <cell r="J2574">
            <v>1653.7158000000002</v>
          </cell>
          <cell r="K2574">
            <v>531.71580000000017</v>
          </cell>
          <cell r="L2574">
            <v>0.47390000000000015</v>
          </cell>
          <cell r="M2574">
            <v>1984.4589600000002</v>
          </cell>
        </row>
        <row r="2575">
          <cell r="A2575" t="str">
            <v>Bras 3eme instrument auto pour Combi 400</v>
          </cell>
          <cell r="B2575" t="str">
            <v>LTO</v>
          </cell>
          <cell r="E2575" t="str">
            <v>8105-8401-00</v>
          </cell>
          <cell r="F2575" t="str">
            <v>Bras 3eme instrument auto pour Combi 400</v>
          </cell>
          <cell r="G2575">
            <v>1428</v>
          </cell>
          <cell r="H2575">
            <v>2427.6</v>
          </cell>
          <cell r="I2575">
            <v>0.15</v>
          </cell>
          <cell r="J2575">
            <v>2063.46</v>
          </cell>
          <cell r="K2575">
            <v>635.46</v>
          </cell>
          <cell r="L2575">
            <v>0.44500000000000001</v>
          </cell>
          <cell r="M2575">
            <v>2476.152</v>
          </cell>
        </row>
        <row r="2576">
          <cell r="A2576" t="str">
            <v>Combi 5500 siege inclus dossier inclinable, support projo plaq, eclairage ambiance led, 4 inst manuel, rotation manuelle,1 tiroir 
Implantation:Pos N°1/3/4=220V                  Pos N°2=LAF et refracteur</v>
          </cell>
          <cell r="B2576" t="str">
            <v>LTO</v>
          </cell>
          <cell r="F2576" t="str">
            <v>Combi 5500 siege inclus dossier inclinable, support projo plaq, eclairage ambiance led, 4 inst manuel, rotation manuelle,1 tiroir 
Implantation:Pos N°1/3/4=220V                  Pos N°2=LAF et refracteur</v>
          </cell>
        </row>
        <row r="2577">
          <cell r="A2577" t="str">
            <v>COMBI 5500 MAIN DROITE</v>
          </cell>
          <cell r="B2577" t="str">
            <v>LTO</v>
          </cell>
          <cell r="E2577">
            <v>7220065</v>
          </cell>
          <cell r="F2577" t="str">
            <v>COMBI 5500 MAIN DROITE</v>
          </cell>
          <cell r="G2577">
            <v>6673</v>
          </cell>
          <cell r="H2577">
            <v>11570.981999999998</v>
          </cell>
          <cell r="I2577">
            <v>0.15</v>
          </cell>
          <cell r="J2577">
            <v>9835.3346999999994</v>
          </cell>
          <cell r="K2577">
            <v>3162.3346999999994</v>
          </cell>
          <cell r="L2577">
            <v>0.47389999999999993</v>
          </cell>
          <cell r="M2577">
            <v>11802.401639999998</v>
          </cell>
        </row>
        <row r="2578">
          <cell r="A2578" t="str">
            <v xml:space="preserve"> BRAS REFR.ELEC. DROIT POUR COMBI 7000</v>
          </cell>
          <cell r="B2578" t="str">
            <v>LTO</v>
          </cell>
          <cell r="E2578">
            <v>7060018</v>
          </cell>
          <cell r="F2578" t="str">
            <v xml:space="preserve"> BRAS REFR.ELEC. DROIT POUR COMBI 7000</v>
          </cell>
          <cell r="G2578">
            <v>1410</v>
          </cell>
          <cell r="H2578">
            <v>2444.94</v>
          </cell>
          <cell r="I2578">
            <v>0.15</v>
          </cell>
          <cell r="J2578">
            <v>2078.1990000000001</v>
          </cell>
          <cell r="K2578">
            <v>668.19900000000007</v>
          </cell>
          <cell r="L2578">
            <v>0.47390000000000004</v>
          </cell>
          <cell r="M2578">
            <v>2493.8388</v>
          </cell>
        </row>
        <row r="2579">
          <cell r="A2579" t="str">
            <v>Combi 5500 siege inclus dossier inclinable, support projo plaq, eclairage ambiance led, 4 inst manuel, rotation manuelle, 1 tiroir 
Implantation:Pos N°1/3/4=220V                  Pos N°2=LAF et refracteur</v>
          </cell>
          <cell r="B2579" t="str">
            <v>LTO</v>
          </cell>
          <cell r="F2579" t="str">
            <v>Combi 5500 siege inclus dossier inclinable, support projo plaq, eclairage ambiance led, 4 inst manuel, rotation manuelle, 1 tiroir 
Implantation:Pos N°1/3/4=220V                  Pos N°2=LAF et refracteur</v>
          </cell>
        </row>
        <row r="2580">
          <cell r="A2580" t="str">
            <v>COMBI 5500 MAIN GAUCHE</v>
          </cell>
          <cell r="B2580" t="str">
            <v>LTO</v>
          </cell>
          <cell r="E2580">
            <v>7220066</v>
          </cell>
          <cell r="F2580" t="str">
            <v>COMBI 5500 MAIN GAUCHE</v>
          </cell>
          <cell r="G2580">
            <v>6673</v>
          </cell>
          <cell r="H2580">
            <v>11570.981999999998</v>
          </cell>
          <cell r="I2580">
            <v>0.15</v>
          </cell>
          <cell r="J2580">
            <v>9835.3346999999994</v>
          </cell>
          <cell r="K2580">
            <v>3162.3346999999994</v>
          </cell>
          <cell r="L2580">
            <v>0.47389999999999993</v>
          </cell>
          <cell r="M2580">
            <v>11802.401639999998</v>
          </cell>
        </row>
        <row r="2581">
          <cell r="A2581" t="str">
            <v xml:space="preserve"> BRAS REFR.ELEC. GAUCHE POUR COMBI 7000</v>
          </cell>
          <cell r="B2581" t="str">
            <v>LTO</v>
          </cell>
          <cell r="E2581">
            <v>7060024</v>
          </cell>
          <cell r="F2581" t="str">
            <v xml:space="preserve"> BRAS REFR.ELEC. GAUCHE POUR COMBI 7000</v>
          </cell>
          <cell r="G2581">
            <v>1410</v>
          </cell>
          <cell r="H2581">
            <v>2444.94</v>
          </cell>
          <cell r="I2581">
            <v>0.15</v>
          </cell>
          <cell r="J2581">
            <v>2078.1990000000001</v>
          </cell>
          <cell r="K2581">
            <v>668.19900000000007</v>
          </cell>
          <cell r="L2581">
            <v>0.47390000000000004</v>
          </cell>
          <cell r="M2581">
            <v>2493.8388</v>
          </cell>
        </row>
        <row r="2582">
          <cell r="A2582" t="str">
            <v>Combi 7000 ,4 inst elect,rotation auto, siege inclus dossier inclinable,support projo plaq,eclairage ambiance led,1 tiroir
Implantation:Pos N°1/3/4=220V                  Pos N°2=LAF et refracteur</v>
          </cell>
          <cell r="B2582" t="str">
            <v>LTO</v>
          </cell>
          <cell r="F2582" t="str">
            <v>Combi 7000 ,4 inst elect,rotation auto, siege inclus dossier inclinable,support projo plaq,eclairage ambiance led,1 tiroir
Implantation:Pos N°1/3/4=220V                  Pos N°2=LAF et refracteur</v>
          </cell>
        </row>
        <row r="2583">
          <cell r="A2583" t="str">
            <v>COMBI 7000 MAIN DROITE</v>
          </cell>
          <cell r="B2583" t="str">
            <v>LTO</v>
          </cell>
          <cell r="E2583">
            <v>7220067</v>
          </cell>
          <cell r="F2583" t="str">
            <v>COMBI 7000 MAIN DROITE</v>
          </cell>
          <cell r="G2583">
            <v>10255</v>
          </cell>
          <cell r="H2583">
            <v>17259.165000000001</v>
          </cell>
          <cell r="I2583">
            <v>0.15</v>
          </cell>
          <cell r="J2583">
            <v>14670.290250000002</v>
          </cell>
          <cell r="K2583">
            <v>4415.2902500000018</v>
          </cell>
          <cell r="L2583">
            <v>0.43055000000000015</v>
          </cell>
          <cell r="M2583">
            <v>17604.348300000001</v>
          </cell>
        </row>
        <row r="2584">
          <cell r="A2584" t="str">
            <v>COMBI CONSOLE 3 TIROIRS</v>
          </cell>
          <cell r="B2584" t="str">
            <v>LTO</v>
          </cell>
          <cell r="E2584">
            <v>8000008</v>
          </cell>
          <cell r="F2584" t="str">
            <v>COMBI CONSOLE 3 TIROIRS</v>
          </cell>
          <cell r="G2584">
            <v>250</v>
          </cell>
          <cell r="H2584">
            <v>420.75</v>
          </cell>
          <cell r="I2584">
            <v>0.15</v>
          </cell>
          <cell r="J2584">
            <v>357.63749999999999</v>
          </cell>
          <cell r="K2584">
            <v>107.63749999999999</v>
          </cell>
          <cell r="L2584">
            <v>0.43054999999999993</v>
          </cell>
          <cell r="M2584">
            <v>429.16499999999996</v>
          </cell>
        </row>
        <row r="2585">
          <cell r="A2585" t="str">
            <v>COMBI  CASIER VERRE</v>
          </cell>
          <cell r="B2585" t="str">
            <v>LTO</v>
          </cell>
          <cell r="E2585" t="str">
            <v>8105-8003-00</v>
          </cell>
          <cell r="F2585" t="str">
            <v>COMBI  CASIER VERRE</v>
          </cell>
          <cell r="G2585">
            <v>126</v>
          </cell>
          <cell r="H2585">
            <v>235.62</v>
          </cell>
          <cell r="I2585">
            <v>0.15</v>
          </cell>
          <cell r="J2585">
            <v>200.27700000000002</v>
          </cell>
          <cell r="K2585">
            <v>74.277000000000015</v>
          </cell>
          <cell r="L2585">
            <v>0.58950000000000014</v>
          </cell>
          <cell r="M2585">
            <v>240.33240000000001</v>
          </cell>
        </row>
        <row r="2586">
          <cell r="A2586" t="str">
            <v>FUT CENTRAL SURELEVE</v>
          </cell>
          <cell r="B2586" t="str">
            <v>LTO</v>
          </cell>
          <cell r="E2586" t="str">
            <v>8105-8700-00</v>
          </cell>
          <cell r="F2586" t="str">
            <v>FUT CENTRAL SURELEVE</v>
          </cell>
          <cell r="G2586">
            <v>302.8</v>
          </cell>
          <cell r="H2586">
            <v>509.94900000000007</v>
          </cell>
          <cell r="I2586">
            <v>0.15</v>
          </cell>
          <cell r="J2586">
            <v>433.45665000000008</v>
          </cell>
          <cell r="K2586">
            <v>130.65665000000007</v>
          </cell>
          <cell r="L2586">
            <v>0.43149488110964357</v>
          </cell>
          <cell r="M2586">
            <v>520.14798000000008</v>
          </cell>
        </row>
        <row r="2587">
          <cell r="A2587" t="str">
            <v>COMBI 7000 MAIN GAUCHE</v>
          </cell>
          <cell r="B2587" t="str">
            <v>LTO</v>
          </cell>
          <cell r="E2587">
            <v>7220068</v>
          </cell>
          <cell r="F2587" t="str">
            <v>COMBI 7000 MAIN GAUCHE</v>
          </cell>
          <cell r="G2587">
            <v>10255</v>
          </cell>
          <cell r="H2587">
            <v>17259.165000000001</v>
          </cell>
          <cell r="I2587">
            <v>0.15</v>
          </cell>
          <cell r="J2587">
            <v>14670.290250000002</v>
          </cell>
          <cell r="K2587">
            <v>4415.2902500000018</v>
          </cell>
          <cell r="L2587">
            <v>0.43055000000000015</v>
          </cell>
          <cell r="M2587">
            <v>17604.348300000001</v>
          </cell>
        </row>
        <row r="2589">
          <cell r="A2589" t="str">
            <v>FAUTEUILS FIN OCTOBRE</v>
          </cell>
          <cell r="F2589" t="str">
            <v>FAUTEUILS FIN OCTOBRE</v>
          </cell>
        </row>
        <row r="2590">
          <cell r="A2590" t="str">
            <v>COMBI FAUTEUIL SEUL DOSSIER INCL Fauteuil combi avec pédal</v>
          </cell>
          <cell r="B2590" t="str">
            <v>LTO</v>
          </cell>
          <cell r="E2590" t="str">
            <v>7240027 8105-0900-00</v>
          </cell>
          <cell r="F2590" t="str">
            <v>COMBI FAUTEUIL SEUL DOSSIER INCL Fauteuil combi avec pédal</v>
          </cell>
          <cell r="G2590">
            <v>2115</v>
          </cell>
          <cell r="H2590">
            <v>3667.41</v>
          </cell>
          <cell r="I2590">
            <v>0.15</v>
          </cell>
          <cell r="J2590">
            <v>3117.2984999999999</v>
          </cell>
          <cell r="K2590">
            <v>1002.2984999999999</v>
          </cell>
          <cell r="L2590">
            <v>0.47389999999999993</v>
          </cell>
          <cell r="M2590">
            <v>3740.7581999999998</v>
          </cell>
        </row>
        <row r="2591">
          <cell r="A2591" t="str">
            <v>DEPLA.ANTER POST.MANU.FAUT.COMBI AU PIED DROIT DU PATIENT Combi et Vx2000 Vx3000</v>
          </cell>
          <cell r="B2591" t="str">
            <v>LTO</v>
          </cell>
          <cell r="E2591">
            <v>7240030</v>
          </cell>
          <cell r="F2591" t="str">
            <v>DEPLA.ANTER POST.MANU.FAUT.COMBI AU PIED DROIT DU PATIENT Combi et Vx2000 Vx3000</v>
          </cell>
          <cell r="G2591">
            <v>280</v>
          </cell>
          <cell r="H2591">
            <v>485.52</v>
          </cell>
          <cell r="I2591">
            <v>0.15</v>
          </cell>
          <cell r="J2591">
            <v>412.69200000000001</v>
          </cell>
          <cell r="K2591">
            <v>132.69200000000001</v>
          </cell>
          <cell r="L2591">
            <v>0.47390000000000004</v>
          </cell>
          <cell r="M2591">
            <v>495.23039999999997</v>
          </cell>
        </row>
        <row r="2592">
          <cell r="A2592" t="str">
            <v>OPTION ANTERO POSTERIEUR ELEC POUR SIEGE AVEC 2 PEDALES</v>
          </cell>
          <cell r="B2592" t="str">
            <v>LTO</v>
          </cell>
          <cell r="E2592" t="str">
            <v>8105-8900-00</v>
          </cell>
          <cell r="F2592" t="str">
            <v>OPTION ANTERO POSTERIEUR ELEC POUR SIEGE AVEC 2 PEDALES</v>
          </cell>
          <cell r="G2592">
            <v>697.6</v>
          </cell>
          <cell r="H2592">
            <v>1210.3319999999999</v>
          </cell>
          <cell r="I2592">
            <v>0.15</v>
          </cell>
          <cell r="J2592">
            <v>1028.7821999999999</v>
          </cell>
          <cell r="K2592">
            <v>331.18219999999985</v>
          </cell>
          <cell r="L2592">
            <v>0.47474512614678877</v>
          </cell>
          <cell r="M2592">
            <v>1234.5386399999998</v>
          </cell>
        </row>
        <row r="2593">
          <cell r="A2593" t="str">
            <v>COMBI OPT.ANTEROPOST.ELECT.FAUTE COMBI 7000 et VX2000 vx3000</v>
          </cell>
          <cell r="B2593" t="str">
            <v>LTO</v>
          </cell>
          <cell r="E2593">
            <v>7720034</v>
          </cell>
          <cell r="F2593" t="str">
            <v>COMBI OPT.ANTEROPOST.ELECT.FAUTE COMBI 7000 et VX2000 vx3000</v>
          </cell>
          <cell r="G2593">
            <v>812</v>
          </cell>
          <cell r="H2593">
            <v>1408.008</v>
          </cell>
          <cell r="I2593">
            <v>0.15</v>
          </cell>
          <cell r="J2593">
            <v>1196.8068000000001</v>
          </cell>
          <cell r="K2593">
            <v>384.80680000000007</v>
          </cell>
          <cell r="L2593">
            <v>0.4739000000000001</v>
          </cell>
          <cell r="M2593">
            <v>1436.1681599999999</v>
          </cell>
        </row>
        <row r="2594">
          <cell r="A2594" t="str">
            <v>COMBI SIEGE NON INCLINABLE</v>
          </cell>
          <cell r="B2594" t="str">
            <v>MECCANOTTICA MAZZA SRL</v>
          </cell>
          <cell r="E2594" t="str">
            <v>7240026</v>
          </cell>
          <cell r="F2594" t="str">
            <v>COMBI SIEGE NON INCLINABLE</v>
          </cell>
          <cell r="G2594">
            <v>1153.1400000000001</v>
          </cell>
          <cell r="H2594">
            <v>1960.3380000000002</v>
          </cell>
          <cell r="I2594">
            <v>0.15</v>
          </cell>
          <cell r="J2594">
            <v>1666.2873000000002</v>
          </cell>
          <cell r="K2594">
            <v>513.14730000000009</v>
          </cell>
          <cell r="L2594">
            <v>0.44500000000000006</v>
          </cell>
          <cell r="M2594">
            <v>1999.5447600000002</v>
          </cell>
        </row>
        <row r="2595">
          <cell r="A2595" t="str">
            <v>option escamotable siege pour acces handicapé version glisse combi 200,300,5500,7000</v>
          </cell>
          <cell r="B2595" t="str">
            <v>LTO</v>
          </cell>
          <cell r="E2595">
            <v>7240029</v>
          </cell>
          <cell r="F2595" t="str">
            <v>option escamotable siege pour acces handicapé version glisse combi 200,300,5500,7000</v>
          </cell>
          <cell r="G2595">
            <v>166</v>
          </cell>
          <cell r="H2595">
            <v>287.84399999999999</v>
          </cell>
          <cell r="I2595">
            <v>0.15</v>
          </cell>
          <cell r="J2595">
            <v>244.66739999999999</v>
          </cell>
          <cell r="K2595">
            <v>78.667399999999986</v>
          </cell>
          <cell r="L2595">
            <v>0.47389999999999993</v>
          </cell>
          <cell r="M2595">
            <v>293.60087999999996</v>
          </cell>
        </row>
        <row r="2596">
          <cell r="A2596" t="str">
            <v>option escamotable siege pour acces handicapé version roulette combi 200 et Vx2000 ET Vx3000</v>
          </cell>
          <cell r="B2596" t="str">
            <v>LTO</v>
          </cell>
          <cell r="E2596" t="str">
            <v>8105-8200-00</v>
          </cell>
          <cell r="F2596" t="str">
            <v>option escamotable siege pour acces handicapé version roulette combi 200 et Vx2000 ET Vx3000</v>
          </cell>
          <cell r="G2596">
            <v>264</v>
          </cell>
          <cell r="H2596">
            <v>508.06200000000001</v>
          </cell>
          <cell r="I2596">
            <v>0.15</v>
          </cell>
          <cell r="J2596">
            <v>431.85270000000003</v>
          </cell>
          <cell r="K2596">
            <v>167.85270000000003</v>
          </cell>
          <cell r="L2596">
            <v>0.63580568181818187</v>
          </cell>
          <cell r="M2596">
            <v>518.22324000000003</v>
          </cell>
        </row>
        <row r="2597">
          <cell r="A2597" t="str">
            <v>SIEGE COMBI  DOSSIER INCLINABLE COTE GAUCHE</v>
          </cell>
          <cell r="B2597" t="str">
            <v>LTO</v>
          </cell>
          <cell r="E2597" t="str">
            <v>8105-0905-00</v>
          </cell>
          <cell r="F2597" t="str">
            <v>SIEGE COMBI  DOSSIER INCLINABLE COTE GAUCHE</v>
          </cell>
          <cell r="G2597">
            <v>2832</v>
          </cell>
          <cell r="H2597">
            <v>4910.6880000000001</v>
          </cell>
          <cell r="I2597">
            <v>0.15</v>
          </cell>
          <cell r="J2597">
            <v>4174.0848000000005</v>
          </cell>
          <cell r="K2597">
            <v>1342.0848000000005</v>
          </cell>
          <cell r="L2597">
            <v>0.47390000000000021</v>
          </cell>
          <cell r="M2597">
            <v>5008.9017600000006</v>
          </cell>
        </row>
        <row r="2598">
          <cell r="A2598" t="str">
            <v>SIEGE COMBI  DOSSIER FIXE COTE GAUCHE</v>
          </cell>
          <cell r="B2598" t="str">
            <v>LTO</v>
          </cell>
          <cell r="E2598" t="str">
            <v>8105-0904-00</v>
          </cell>
          <cell r="F2598" t="str">
            <v>SIEGE COMBI  DOSSIER FIXE COTE GAUCHE</v>
          </cell>
          <cell r="G2598">
            <v>2544</v>
          </cell>
          <cell r="H2598">
            <v>4411.2960000000003</v>
          </cell>
          <cell r="I2598">
            <v>0.15</v>
          </cell>
          <cell r="J2598">
            <v>3749.6016000000004</v>
          </cell>
          <cell r="K2598">
            <v>1205.6016000000004</v>
          </cell>
          <cell r="L2598">
            <v>0.47390000000000015</v>
          </cell>
          <cell r="M2598">
            <v>4499.5219200000001</v>
          </cell>
        </row>
        <row r="2599">
          <cell r="A2599" t="str">
            <v>BRAS DROIT MANUEL POUR REFRACTEUR</v>
          </cell>
          <cell r="B2599" t="str">
            <v>MECCANOTTICA MAZZA SRL</v>
          </cell>
          <cell r="E2599">
            <v>7060017</v>
          </cell>
          <cell r="F2599" t="str">
            <v>BRAS DROIT MANUEL POUR REFRACTEUR</v>
          </cell>
          <cell r="G2599">
            <v>360</v>
          </cell>
          <cell r="H2599">
            <v>612</v>
          </cell>
          <cell r="I2599">
            <v>0.15</v>
          </cell>
          <cell r="J2599">
            <v>520.20000000000005</v>
          </cell>
          <cell r="K2599">
            <v>160.20000000000005</v>
          </cell>
          <cell r="L2599">
            <v>0.44500000000000012</v>
          </cell>
          <cell r="M2599">
            <v>624.24</v>
          </cell>
        </row>
        <row r="2600">
          <cell r="A2600" t="str">
            <v>BRAS GAUCHE MANUEL POUR REFRACTEUR</v>
          </cell>
          <cell r="B2600" t="str">
            <v>MECCANOTTICA MAZZA SRL</v>
          </cell>
          <cell r="E2600">
            <v>7060025</v>
          </cell>
          <cell r="F2600" t="str">
            <v>BRAS GAUCHE MANUEL POUR REFRACTEUR</v>
          </cell>
          <cell r="G2600">
            <v>360</v>
          </cell>
          <cell r="H2600">
            <v>612</v>
          </cell>
          <cell r="I2600">
            <v>0.15</v>
          </cell>
          <cell r="J2600">
            <v>520.20000000000005</v>
          </cell>
          <cell r="K2600">
            <v>160.20000000000005</v>
          </cell>
          <cell r="L2600">
            <v>0.44500000000000012</v>
          </cell>
          <cell r="M2600">
            <v>624.24</v>
          </cell>
        </row>
        <row r="2601">
          <cell r="A2601" t="str">
            <v>Hand instruments recharge heine  Vx 2000      Vx3000</v>
          </cell>
          <cell r="B2601" t="str">
            <v>LTO</v>
          </cell>
          <cell r="E2601" t="str">
            <v>8115-8001-00</v>
          </cell>
          <cell r="F2601" t="str">
            <v>Hand instruments recharge heine  Vx 2000      Vx3000</v>
          </cell>
          <cell r="G2601">
            <v>227</v>
          </cell>
          <cell r="H2601">
            <v>393.61799999999999</v>
          </cell>
          <cell r="I2601">
            <v>0.15</v>
          </cell>
          <cell r="J2601">
            <v>334.57529999999997</v>
          </cell>
          <cell r="K2601">
            <v>107.57529999999997</v>
          </cell>
          <cell r="L2601">
            <v>0.47389999999999988</v>
          </cell>
          <cell r="M2601">
            <v>401.49035999999995</v>
          </cell>
        </row>
        <row r="2602">
          <cell r="A2602" t="str">
            <v>Hand instruments recharge welch allyn Vx 2000     Vx3000</v>
          </cell>
          <cell r="B2602" t="str">
            <v>LTO</v>
          </cell>
          <cell r="E2602" t="str">
            <v>8115-8002-00</v>
          </cell>
          <cell r="F2602" t="str">
            <v>Hand instruments recharge welch allyn Vx 2000     Vx3000</v>
          </cell>
          <cell r="G2602">
            <v>306</v>
          </cell>
          <cell r="H2602">
            <v>443.78499999999991</v>
          </cell>
          <cell r="I2602">
            <v>0.15</v>
          </cell>
          <cell r="J2602">
            <v>377.21724999999992</v>
          </cell>
          <cell r="K2602">
            <v>71.217249999999922</v>
          </cell>
          <cell r="L2602">
            <v>0.23273611111111087</v>
          </cell>
          <cell r="M2602">
            <v>452.66069999999991</v>
          </cell>
        </row>
        <row r="2603">
          <cell r="H2603">
            <v>0</v>
          </cell>
        </row>
        <row r="2604">
          <cell r="A2604" t="str">
            <v>Accessoires disponibles pour les tables Visionix</v>
          </cell>
          <cell r="F2604" t="str">
            <v>Accessoires disponibles pour les tables Visionix</v>
          </cell>
          <cell r="H2604">
            <v>0</v>
          </cell>
        </row>
        <row r="2605">
          <cell r="A2605" t="str">
            <v>COMBI SUPPORT MONITEUR/COLONNE</v>
          </cell>
          <cell r="B2605" t="str">
            <v>LTO</v>
          </cell>
          <cell r="E2605">
            <v>7220070</v>
          </cell>
          <cell r="F2605" t="str">
            <v>COMBI SUPPORT MONITEUR/COLONNE</v>
          </cell>
          <cell r="G2605">
            <v>149</v>
          </cell>
          <cell r="H2605">
            <v>258.36600000000004</v>
          </cell>
          <cell r="I2605">
            <v>0.15</v>
          </cell>
          <cell r="J2605">
            <v>219.61110000000002</v>
          </cell>
          <cell r="K2605">
            <v>70.611100000000022</v>
          </cell>
          <cell r="L2605">
            <v>0.47390000000000015</v>
          </cell>
          <cell r="M2605">
            <v>263.53332</v>
          </cell>
        </row>
        <row r="2606">
          <cell r="A2606" t="str">
            <v>PIED DE SOL POUR L40</v>
          </cell>
          <cell r="B2606" t="str">
            <v>MECCANOTTICA MAZZA SRL</v>
          </cell>
          <cell r="E2606" t="str">
            <v>7191013</v>
          </cell>
          <cell r="F2606" t="str">
            <v>PIED DE SOL POUR L40</v>
          </cell>
          <cell r="G2606">
            <v>271.82</v>
          </cell>
          <cell r="H2606">
            <v>462.09399999999994</v>
          </cell>
          <cell r="I2606">
            <v>0.15</v>
          </cell>
          <cell r="J2606">
            <v>392.77989999999994</v>
          </cell>
          <cell r="K2606">
            <v>120.95989999999995</v>
          </cell>
          <cell r="L2606">
            <v>0.44499999999999984</v>
          </cell>
          <cell r="M2606">
            <v>471.33587999999992</v>
          </cell>
        </row>
        <row r="2607">
          <cell r="A2607" t="str">
            <v>colonnette pour haag streit diam 10mm</v>
          </cell>
          <cell r="B2607" t="str">
            <v>LTO</v>
          </cell>
          <cell r="E2607" t="str">
            <v>8105-8023-00</v>
          </cell>
          <cell r="F2607" t="str">
            <v>colonnette pour haag streit diam 10mm</v>
          </cell>
          <cell r="G2607">
            <v>198.5</v>
          </cell>
          <cell r="H2607">
            <v>301.66500000000002</v>
          </cell>
          <cell r="I2607">
            <v>0.15</v>
          </cell>
          <cell r="J2607">
            <v>256.41525000000001</v>
          </cell>
          <cell r="K2607">
            <v>57.915250000000015</v>
          </cell>
          <cell r="L2607">
            <v>0.29176448362720409</v>
          </cell>
          <cell r="M2607">
            <v>307.69830000000002</v>
          </cell>
        </row>
        <row r="2608">
          <cell r="A2608" t="str">
            <v>colonnette pour haag streit diam 14mm</v>
          </cell>
          <cell r="B2608" t="str">
            <v>LTO</v>
          </cell>
          <cell r="E2608" t="str">
            <v>8105-8026-00</v>
          </cell>
          <cell r="F2608" t="str">
            <v>colonnette pour haag streit diam 14mm</v>
          </cell>
          <cell r="G2608">
            <v>401.5</v>
          </cell>
          <cell r="H2608">
            <v>697.06799999999998</v>
          </cell>
          <cell r="I2608">
            <v>0.15</v>
          </cell>
          <cell r="J2608">
            <v>592.50779999999997</v>
          </cell>
          <cell r="K2608">
            <v>191.00779999999997</v>
          </cell>
          <cell r="L2608">
            <v>0.47573549190535486</v>
          </cell>
          <cell r="M2608">
            <v>711.0093599999999</v>
          </cell>
        </row>
        <row r="2609">
          <cell r="A2609" t="str">
            <v>colonnette pour CSO</v>
          </cell>
          <cell r="B2609" t="str">
            <v>LTO</v>
          </cell>
          <cell r="E2609" t="str">
            <v>8105-8022-00</v>
          </cell>
          <cell r="F2609" t="str">
            <v>colonnette pour CSO</v>
          </cell>
          <cell r="G2609">
            <v>158.9</v>
          </cell>
          <cell r="H2609">
            <v>275.70600000000002</v>
          </cell>
          <cell r="I2609">
            <v>0.15</v>
          </cell>
          <cell r="J2609">
            <v>234.35010000000003</v>
          </cell>
          <cell r="K2609">
            <v>75.45010000000002</v>
          </cell>
          <cell r="L2609">
            <v>0.47482756450597874</v>
          </cell>
          <cell r="M2609">
            <v>281.22012000000001</v>
          </cell>
        </row>
        <row r="2610">
          <cell r="A2610" t="str">
            <v>BUREAU POUR COMBI  5500 et 7000</v>
          </cell>
          <cell r="B2610" t="str">
            <v>LTO</v>
          </cell>
          <cell r="E2610">
            <v>7760017</v>
          </cell>
          <cell r="F2610" t="str">
            <v>BUREAU POUR COMBI  5500 et 7000</v>
          </cell>
          <cell r="G2610">
            <v>711</v>
          </cell>
          <cell r="H2610">
            <v>1232.874</v>
          </cell>
          <cell r="I2610">
            <v>0.15</v>
          </cell>
          <cell r="J2610">
            <v>1047.9429</v>
          </cell>
          <cell r="K2610">
            <v>336.94290000000001</v>
          </cell>
          <cell r="L2610">
            <v>0.47389999999999999</v>
          </cell>
          <cell r="M2610">
            <v>1257.5314799999999</v>
          </cell>
        </row>
        <row r="2611">
          <cell r="A2611" t="str">
            <v>RETOUR BUREAU 5 TIR COMBI MD</v>
          </cell>
          <cell r="B2611" t="str">
            <v>LTO</v>
          </cell>
          <cell r="E2611" t="str">
            <v>8105-8001-01</v>
          </cell>
          <cell r="F2611" t="str">
            <v>RETOUR BUREAU 5 TIR COMBI MD</v>
          </cell>
          <cell r="G2611">
            <v>1276.3</v>
          </cell>
          <cell r="H2611">
            <v>2214.3180000000002</v>
          </cell>
          <cell r="I2611">
            <v>0.15</v>
          </cell>
          <cell r="J2611">
            <v>1882.1703000000002</v>
          </cell>
          <cell r="K2611">
            <v>605.87030000000027</v>
          </cell>
          <cell r="L2611">
            <v>0.47470837577372116</v>
          </cell>
          <cell r="M2611">
            <v>2258.6043600000003</v>
          </cell>
        </row>
        <row r="2612">
          <cell r="A2612" t="str">
            <v>RETOUR BUREAU 5 TIR COMBI MG</v>
          </cell>
          <cell r="B2612" t="str">
            <v>LTO</v>
          </cell>
          <cell r="E2612" t="str">
            <v>8105-8002-01</v>
          </cell>
          <cell r="F2612" t="str">
            <v>RETOUR BUREAU 5 TIR COMBI MG</v>
          </cell>
          <cell r="G2612">
            <v>1277</v>
          </cell>
          <cell r="H2612">
            <v>2214.3180000000002</v>
          </cell>
          <cell r="I2612">
            <v>0.15</v>
          </cell>
          <cell r="J2612">
            <v>1882.1703000000002</v>
          </cell>
          <cell r="K2612">
            <v>605.17030000000022</v>
          </cell>
          <cell r="L2612">
            <v>0.47390000000000015</v>
          </cell>
          <cell r="M2612">
            <v>2258.6043600000003</v>
          </cell>
        </row>
        <row r="2613">
          <cell r="A2613" t="str">
            <v>retour bureau droit vx</v>
          </cell>
          <cell r="B2613" t="str">
            <v>LTO</v>
          </cell>
          <cell r="E2613" t="str">
            <v>8115-8000-01</v>
          </cell>
          <cell r="F2613" t="str">
            <v>retour bureau droit vx</v>
          </cell>
          <cell r="G2613">
            <v>919</v>
          </cell>
          <cell r="H2613">
            <v>1593.546</v>
          </cell>
          <cell r="I2613">
            <v>0.15</v>
          </cell>
          <cell r="J2613">
            <v>1354.5141000000001</v>
          </cell>
          <cell r="K2613">
            <v>435.5141000000001</v>
          </cell>
          <cell r="L2613">
            <v>0.4739000000000001</v>
          </cell>
          <cell r="M2613">
            <v>1625.4169200000001</v>
          </cell>
        </row>
        <row r="2614">
          <cell r="A2614" t="str">
            <v>retour bureau gauche vx</v>
          </cell>
          <cell r="B2614" t="str">
            <v>LTO</v>
          </cell>
          <cell r="E2614" t="str">
            <v>8115-8000-02</v>
          </cell>
          <cell r="F2614" t="str">
            <v>retour bureau gauche vx</v>
          </cell>
          <cell r="G2614">
            <v>1242</v>
          </cell>
          <cell r="H2614">
            <v>1749.7760000000001</v>
          </cell>
          <cell r="I2614">
            <v>0.15</v>
          </cell>
          <cell r="J2614">
            <v>1487.3096</v>
          </cell>
          <cell r="K2614">
            <v>245.30960000000005</v>
          </cell>
          <cell r="L2614">
            <v>0.1975117552334944</v>
          </cell>
          <cell r="M2614">
            <v>1784.77152</v>
          </cell>
        </row>
        <row r="2615">
          <cell r="A2615" t="str">
            <v>combo drawer</v>
          </cell>
          <cell r="B2615" t="str">
            <v>LTO</v>
          </cell>
          <cell r="E2615" t="str">
            <v>8115-8003-00</v>
          </cell>
          <cell r="F2615" t="str">
            <v>combo drawer</v>
          </cell>
          <cell r="G2615">
            <v>1040</v>
          </cell>
          <cell r="H2615">
            <v>1352.86</v>
          </cell>
          <cell r="I2615">
            <v>0.15</v>
          </cell>
          <cell r="J2615">
            <v>1149.931</v>
          </cell>
          <cell r="K2615">
            <v>109.93100000000004</v>
          </cell>
          <cell r="L2615">
            <v>0.10570288461538466</v>
          </cell>
          <cell r="M2615">
            <v>1379.9172000000001</v>
          </cell>
        </row>
        <row r="2616">
          <cell r="A2616" t="str">
            <v>PUPITRE INDEPENDANT TABLEAU CDE REF</v>
          </cell>
          <cell r="B2616" t="str">
            <v>LTO</v>
          </cell>
          <cell r="E2616">
            <v>7220071</v>
          </cell>
          <cell r="F2616" t="str">
            <v>PUPITRE INDEPENDANT TABLEAU CDE REF</v>
          </cell>
          <cell r="G2616">
            <v>232</v>
          </cell>
          <cell r="H2616">
            <v>402.28800000000001</v>
          </cell>
          <cell r="I2616">
            <v>0.15</v>
          </cell>
          <cell r="J2616">
            <v>341.94479999999999</v>
          </cell>
          <cell r="K2616">
            <v>109.94479999999999</v>
          </cell>
          <cell r="L2616">
            <v>0.47389999999999993</v>
          </cell>
          <cell r="M2616">
            <v>410.33375999999998</v>
          </cell>
        </row>
        <row r="2617">
          <cell r="A2617" t="str">
            <v>CASIER DE VERRE VERTICAL</v>
          </cell>
          <cell r="B2617" t="str">
            <v>LTO</v>
          </cell>
          <cell r="E2617" t="str">
            <v>8105-8030-00</v>
          </cell>
          <cell r="F2617" t="str">
            <v>CASIER DE VERRE VERTICAL</v>
          </cell>
          <cell r="G2617">
            <v>199.5</v>
          </cell>
          <cell r="H2617">
            <v>346.8</v>
          </cell>
          <cell r="I2617">
            <v>0.15</v>
          </cell>
          <cell r="J2617">
            <v>294.78000000000003</v>
          </cell>
          <cell r="K2617">
            <v>95.28000000000003</v>
          </cell>
          <cell r="L2617">
            <v>0.47759398496240618</v>
          </cell>
          <cell r="M2617">
            <v>353.73600000000005</v>
          </cell>
        </row>
        <row r="2618">
          <cell r="H2618">
            <v>0</v>
          </cell>
        </row>
        <row r="2619">
          <cell r="A2619" t="str">
            <v>AMPOULE 3,5V SIMMAY 7 BTE DE 3</v>
          </cell>
          <cell r="B2619" t="str">
            <v>ANAIS E.A DE CHARTRES</v>
          </cell>
          <cell r="E2619" t="str">
            <v>124990</v>
          </cell>
          <cell r="F2619" t="str">
            <v>AMPOULE 3,5V SIMMAY 7 BTE DE 3</v>
          </cell>
          <cell r="G2619">
            <v>33.4</v>
          </cell>
          <cell r="H2619">
            <v>76.819999999999993</v>
          </cell>
          <cell r="I2619">
            <v>0.15</v>
          </cell>
          <cell r="J2619">
            <v>65.296999999999997</v>
          </cell>
          <cell r="K2619">
            <v>31.896999999999998</v>
          </cell>
          <cell r="L2619">
            <v>0.95499999999999996</v>
          </cell>
          <cell r="M2619">
            <v>78.356399999999994</v>
          </cell>
        </row>
        <row r="2620">
          <cell r="A2620" t="str">
            <v>AMPOULE CF  3,8V SIMMAY X5</v>
          </cell>
          <cell r="B2620" t="str">
            <v>ANAIS E.A DE CHARTRES</v>
          </cell>
          <cell r="E2620" t="str">
            <v>123676</v>
          </cell>
          <cell r="F2620" t="str">
            <v>AMPOULE CF  3,8V SIMMAY X5</v>
          </cell>
          <cell r="G2620">
            <v>1.1000000000000001</v>
          </cell>
          <cell r="H2620">
            <v>76.819999999999993</v>
          </cell>
          <cell r="I2620">
            <v>0.15</v>
          </cell>
          <cell r="J2620">
            <v>65.296999999999997</v>
          </cell>
          <cell r="K2620">
            <v>64.197000000000003</v>
          </cell>
          <cell r="L2620">
            <v>58.36090909090909</v>
          </cell>
          <cell r="M2620">
            <v>78.356399999999994</v>
          </cell>
        </row>
        <row r="2621">
          <cell r="A2621" t="str">
            <v>OPHTAL. HEINE BETA BAT + CHARG</v>
          </cell>
          <cell r="B2621" t="str">
            <v/>
          </cell>
          <cell r="E2621" t="str">
            <v>8630-1145-43</v>
          </cell>
          <cell r="F2621" t="str">
            <v>OPHTAL. HEINE BETA BAT + CHARG</v>
          </cell>
          <cell r="G2621">
            <v>506.8</v>
          </cell>
          <cell r="H2621">
            <v>912.24</v>
          </cell>
          <cell r="I2621">
            <v>0.15</v>
          </cell>
          <cell r="J2621">
            <v>775.404</v>
          </cell>
          <cell r="K2621">
            <v>268.60399999999998</v>
          </cell>
          <cell r="L2621">
            <v>0.52999999999999992</v>
          </cell>
          <cell r="M2621">
            <v>930.48479999999995</v>
          </cell>
        </row>
        <row r="2622">
          <cell r="A2622" t="str">
            <v>OPHTAL. HEINE BETA BAT - CHARG</v>
          </cell>
          <cell r="B2622" t="str">
            <v/>
          </cell>
          <cell r="E2622" t="str">
            <v>8203-0002-00</v>
          </cell>
          <cell r="F2622" t="str">
            <v>OPHTAL. HEINE BETA BAT - CHARG</v>
          </cell>
          <cell r="G2622">
            <v>351.41</v>
          </cell>
          <cell r="H2622">
            <v>632.53800000000001</v>
          </cell>
          <cell r="I2622">
            <v>0.15</v>
          </cell>
          <cell r="J2622">
            <v>537.65729999999996</v>
          </cell>
          <cell r="K2622">
            <v>186.24729999999994</v>
          </cell>
          <cell r="L2622">
            <v>0.5299999999999998</v>
          </cell>
          <cell r="M2622">
            <v>645.18875999999989</v>
          </cell>
        </row>
        <row r="2623">
          <cell r="A2623" t="str">
            <v>OPHTALMOSCOPE HEINE BETA PILES</v>
          </cell>
          <cell r="B2623" t="str">
            <v/>
          </cell>
          <cell r="E2623" t="str">
            <v>114547-K</v>
          </cell>
          <cell r="F2623" t="str">
            <v>OPHTALMOSCOPE HEINE BETA PILES</v>
          </cell>
          <cell r="G2623">
            <v>417.6</v>
          </cell>
          <cell r="H2623">
            <v>751.68000000000006</v>
          </cell>
          <cell r="I2623">
            <v>0.15</v>
          </cell>
          <cell r="J2623">
            <v>638.92800000000011</v>
          </cell>
          <cell r="K2623">
            <v>221.32800000000009</v>
          </cell>
          <cell r="L2623">
            <v>0.53000000000000014</v>
          </cell>
          <cell r="M2623">
            <v>766.71360000000016</v>
          </cell>
        </row>
        <row r="2624">
          <cell r="A2624" t="str">
            <v>BATTERIE HEINE M2Z 2,5V / 013 PE</v>
          </cell>
          <cell r="B2624" t="str">
            <v>EUROSEP Instruments</v>
          </cell>
          <cell r="E2624" t="str">
            <v>114503</v>
          </cell>
          <cell r="F2624" t="str">
            <v>BATTERIE HEINE M2Z 2,5V / 013 PE</v>
          </cell>
          <cell r="G2624">
            <v>31.2</v>
          </cell>
          <cell r="H2624">
            <v>93.6</v>
          </cell>
          <cell r="I2624">
            <v>0.15</v>
          </cell>
          <cell r="J2624">
            <v>79.56</v>
          </cell>
          <cell r="K2624">
            <v>48.36</v>
          </cell>
          <cell r="L2624">
            <v>1.55</v>
          </cell>
          <cell r="M2624">
            <v>95.471999999999994</v>
          </cell>
        </row>
        <row r="2625">
          <cell r="A2625" t="str">
            <v>OPHTALMO.BETA+SKIASCOPE/NICATR</v>
          </cell>
          <cell r="B2625" t="str">
            <v/>
          </cell>
          <cell r="E2625" t="str">
            <v>8630-1145-45</v>
          </cell>
          <cell r="F2625" t="str">
            <v>OPHTALMO.BETA+SKIASCOPE/NICATR</v>
          </cell>
          <cell r="G2625">
            <v>720.38</v>
          </cell>
          <cell r="H2625">
            <v>1440.76</v>
          </cell>
          <cell r="I2625">
            <v>0.15</v>
          </cell>
          <cell r="J2625">
            <v>1224.646</v>
          </cell>
          <cell r="K2625">
            <v>504.26599999999996</v>
          </cell>
          <cell r="L2625">
            <v>0.7</v>
          </cell>
          <cell r="M2625">
            <v>1469.5752</v>
          </cell>
        </row>
        <row r="2626">
          <cell r="A2626" t="str">
            <v>AMP.3,5V /070/ HEINE BETA 200</v>
          </cell>
          <cell r="B2626" t="str">
            <v>EUROSEP Instruments</v>
          </cell>
          <cell r="E2626" t="str">
            <v>8630-1145-70</v>
          </cell>
          <cell r="F2626" t="str">
            <v>AMP.3,5V /070/ HEINE BETA 200</v>
          </cell>
          <cell r="G2626">
            <v>15.8</v>
          </cell>
          <cell r="H2626">
            <v>31.6</v>
          </cell>
          <cell r="I2626">
            <v>0.15</v>
          </cell>
          <cell r="J2626">
            <v>26.86</v>
          </cell>
          <cell r="K2626">
            <v>11.059999999999999</v>
          </cell>
          <cell r="L2626">
            <v>0.69999999999999984</v>
          </cell>
          <cell r="M2626">
            <v>32.231999999999999</v>
          </cell>
        </row>
        <row r="2627">
          <cell r="A2627" t="str">
            <v>BATTERIE HEINE 3.5V/382 BETA</v>
          </cell>
          <cell r="B2627" t="str">
            <v>EUROSEP Instruments</v>
          </cell>
          <cell r="E2627" t="str">
            <v>8630-1145-28</v>
          </cell>
          <cell r="F2627" t="str">
            <v>BATTERIE HEINE 3.5V/382 BETA</v>
          </cell>
          <cell r="G2627">
            <v>65.099999999999994</v>
          </cell>
          <cell r="H2627">
            <v>102</v>
          </cell>
          <cell r="I2627">
            <v>0.15</v>
          </cell>
          <cell r="J2627">
            <v>86.7</v>
          </cell>
          <cell r="K2627">
            <v>21.600000000000009</v>
          </cell>
          <cell r="L2627">
            <v>0.33179723502304165</v>
          </cell>
          <cell r="M2627">
            <v>104.04</v>
          </cell>
        </row>
        <row r="2628">
          <cell r="A2628" t="str">
            <v>OPHALMOSCOPE DE POCHE HEINE LED MINI3000</v>
          </cell>
          <cell r="B2628" t="str">
            <v>EUROSEP Instruments</v>
          </cell>
          <cell r="E2628" t="str">
            <v>158040</v>
          </cell>
          <cell r="F2628" t="str">
            <v>OPHALMOSCOPE DE POCHE HEINE LED MINI3000</v>
          </cell>
          <cell r="G2628">
            <v>147.4</v>
          </cell>
          <cell r="H2628">
            <v>278.58600000000001</v>
          </cell>
          <cell r="I2628">
            <v>0.15</v>
          </cell>
          <cell r="J2628">
            <v>236.79810000000001</v>
          </cell>
          <cell r="K2628">
            <v>89.398099999999999</v>
          </cell>
          <cell r="L2628">
            <v>0.60649999999999993</v>
          </cell>
          <cell r="M2628">
            <v>284.15771999999998</v>
          </cell>
        </row>
        <row r="2629">
          <cell r="A2629" t="str">
            <v>OPHT.HEINE OMEGA 500</v>
          </cell>
          <cell r="B2629" t="str">
            <v>EUROSEP Instruments</v>
          </cell>
          <cell r="E2629" t="str">
            <v>116073</v>
          </cell>
          <cell r="F2629" t="str">
            <v>OPHT.HEINE OMEGA 500</v>
          </cell>
          <cell r="G2629">
            <v>993.7</v>
          </cell>
          <cell r="H2629">
            <v>2186.1400000000003</v>
          </cell>
          <cell r="I2629">
            <v>0.15</v>
          </cell>
          <cell r="J2629">
            <v>1858.2190000000003</v>
          </cell>
          <cell r="K2629">
            <v>864.51900000000023</v>
          </cell>
          <cell r="L2629">
            <v>0.87000000000000022</v>
          </cell>
          <cell r="M2629">
            <v>2229.8628000000003</v>
          </cell>
        </row>
        <row r="2630">
          <cell r="A2630" t="str">
            <v>OPHTALMOSCOPE BINO OMEGA 500 LED KIT 6</v>
          </cell>
          <cell r="B2630" t="str">
            <v/>
          </cell>
          <cell r="E2630">
            <v>158825</v>
          </cell>
          <cell r="F2630" t="str">
            <v>OPHTALMOSCOPE BINO OMEGA 500 LED KIT 6</v>
          </cell>
          <cell r="G2630">
            <v>2001.4</v>
          </cell>
          <cell r="H2630">
            <v>4403.08</v>
          </cell>
          <cell r="I2630">
            <v>0.15</v>
          </cell>
          <cell r="J2630">
            <v>3742.6179999999999</v>
          </cell>
          <cell r="K2630">
            <v>1741.2179999999998</v>
          </cell>
          <cell r="L2630">
            <v>0.86999999999999988</v>
          </cell>
          <cell r="M2630">
            <v>4491.1415999999999</v>
          </cell>
        </row>
        <row r="2631">
          <cell r="A2631" t="str">
            <v>ALIMEN.PORTABLE ACCUBOX II OMEGA</v>
          </cell>
          <cell r="B2631" t="str">
            <v>EUROSEP Instruments</v>
          </cell>
          <cell r="E2631" t="str">
            <v>116059</v>
          </cell>
          <cell r="F2631" t="str">
            <v>ALIMEN.PORTABLE ACCUBOX II OMEGA</v>
          </cell>
          <cell r="G2631">
            <v>404.8</v>
          </cell>
          <cell r="H2631">
            <v>890.56</v>
          </cell>
          <cell r="I2631">
            <v>0.15</v>
          </cell>
          <cell r="J2631">
            <v>756.976</v>
          </cell>
          <cell r="K2631">
            <v>352.17599999999999</v>
          </cell>
          <cell r="L2631">
            <v>0.87</v>
          </cell>
          <cell r="M2631">
            <v>908.37119999999993</v>
          </cell>
        </row>
        <row r="2632">
          <cell r="A2632" t="str">
            <v>AMPOULE 6V/068/ HALOGENE HEINE</v>
          </cell>
          <cell r="B2632" t="str">
            <v>EUROSEP Instruments</v>
          </cell>
          <cell r="E2632" t="str">
            <v>128430</v>
          </cell>
          <cell r="F2632" t="str">
            <v>AMPOULE 6V/068/ HALOGENE HEINE</v>
          </cell>
          <cell r="G2632">
            <v>26.7</v>
          </cell>
          <cell r="H2632">
            <v>64.08</v>
          </cell>
          <cell r="I2632">
            <v>0.15</v>
          </cell>
          <cell r="J2632">
            <v>54.467999999999996</v>
          </cell>
          <cell r="K2632">
            <v>27.767999999999997</v>
          </cell>
          <cell r="L2632">
            <v>1.0399999999999998</v>
          </cell>
          <cell r="M2632">
            <v>65.361599999999996</v>
          </cell>
        </row>
        <row r="2633">
          <cell r="A2633" t="str">
            <v>TRANSFO. MURAL BINO. KEELER</v>
          </cell>
          <cell r="B2633" t="str">
            <v>PHAKOS</v>
          </cell>
          <cell r="E2633" t="str">
            <v>116205</v>
          </cell>
          <cell r="F2633" t="str">
            <v>TRANSFO. MURAL BINO. KEELER</v>
          </cell>
          <cell r="G2633">
            <v>214.45</v>
          </cell>
          <cell r="H2633">
            <v>857.8</v>
          </cell>
          <cell r="I2633">
            <v>0.15</v>
          </cell>
          <cell r="J2633">
            <v>729.13</v>
          </cell>
          <cell r="K2633">
            <v>514.68000000000006</v>
          </cell>
          <cell r="L2633">
            <v>2.4000000000000004</v>
          </cell>
          <cell r="M2633">
            <v>874.95600000000002</v>
          </cell>
        </row>
        <row r="2634">
          <cell r="A2634" t="str">
            <v>OPHTALMO.BINO.KEELER VANTAGE+LED</v>
          </cell>
          <cell r="B2634" t="str">
            <v>PHAKOS</v>
          </cell>
          <cell r="E2634" t="str">
            <v>8630-1162-59</v>
          </cell>
          <cell r="F2634" t="str">
            <v>OPHTALMO.BINO.KEELER VANTAGE+LED</v>
          </cell>
          <cell r="G2634">
            <v>1434.9</v>
          </cell>
          <cell r="H2634">
            <v>2726.3100000000004</v>
          </cell>
          <cell r="I2634">
            <v>0.15</v>
          </cell>
          <cell r="J2634">
            <v>2317.3635000000004</v>
          </cell>
          <cell r="K2634">
            <v>882.46350000000029</v>
          </cell>
          <cell r="L2634">
            <v>0.61500000000000021</v>
          </cell>
          <cell r="M2634">
            <v>2780.8362000000002</v>
          </cell>
        </row>
        <row r="2635">
          <cell r="A2635" t="str">
            <v>MIROIR 2E OBSERVATEUR VANTAGE+</v>
          </cell>
          <cell r="B2635" t="str">
            <v/>
          </cell>
          <cell r="E2635" t="str">
            <v>116269</v>
          </cell>
          <cell r="F2635" t="str">
            <v>MIROIR 2E OBSERVATEUR VANTAGE+</v>
          </cell>
          <cell r="G2635">
            <v>69.400000000000006</v>
          </cell>
          <cell r="H2635">
            <v>131.86000000000001</v>
          </cell>
          <cell r="I2635">
            <v>0.15</v>
          </cell>
          <cell r="J2635">
            <v>112.08100000000002</v>
          </cell>
          <cell r="K2635">
            <v>42.681000000000012</v>
          </cell>
          <cell r="L2635">
            <v>0.6150000000000001</v>
          </cell>
          <cell r="M2635">
            <v>134.49720000000002</v>
          </cell>
        </row>
        <row r="2636">
          <cell r="A2636" t="str">
            <v>AMPOULE BINO.VANTAGE KEELER X2</v>
          </cell>
          <cell r="B2636" t="str">
            <v/>
          </cell>
          <cell r="E2636" t="str">
            <v>116211</v>
          </cell>
          <cell r="F2636" t="str">
            <v>AMPOULE BINO.VANTAGE KEELER X2</v>
          </cell>
          <cell r="G2636">
            <v>41.7</v>
          </cell>
          <cell r="H2636">
            <v>100.08000000000001</v>
          </cell>
          <cell r="I2636">
            <v>0.15</v>
          </cell>
          <cell r="J2636">
            <v>85.068000000000012</v>
          </cell>
          <cell r="K2636">
            <v>43.368000000000009</v>
          </cell>
          <cell r="L2636">
            <v>1.0400000000000003</v>
          </cell>
          <cell r="M2636">
            <v>102.08160000000001</v>
          </cell>
        </row>
        <row r="2637">
          <cell r="A2637" t="str">
            <v>AMPOULES BINO.VANTAGE+ KEELER X2</v>
          </cell>
          <cell r="B2637" t="str">
            <v/>
          </cell>
          <cell r="E2637" t="str">
            <v>116244</v>
          </cell>
          <cell r="F2637" t="str">
            <v>AMPOULES BINO.VANTAGE+ KEELER X2</v>
          </cell>
          <cell r="G2637">
            <v>61.6</v>
          </cell>
          <cell r="H2637">
            <v>147.84</v>
          </cell>
          <cell r="I2637">
            <v>0.15</v>
          </cell>
          <cell r="J2637">
            <v>125.664</v>
          </cell>
          <cell r="K2637">
            <v>64.063999999999993</v>
          </cell>
          <cell r="L2637">
            <v>1.0399999999999998</v>
          </cell>
          <cell r="M2637">
            <v>150.79679999999999</v>
          </cell>
        </row>
        <row r="2638">
          <cell r="A2638" t="str">
            <v>OPHT.W.A.COAXIAL NM BATT.SANS</v>
          </cell>
          <cell r="B2638" t="str">
            <v/>
          </cell>
          <cell r="E2638" t="str">
            <v>117923-K</v>
          </cell>
          <cell r="F2638" t="str">
            <v>OPHT.W.A.COAXIAL NM BATT.SANS</v>
          </cell>
          <cell r="G2638">
            <v>239.4</v>
          </cell>
          <cell r="H2638">
            <v>526.67999999999995</v>
          </cell>
          <cell r="I2638">
            <v>0.15</v>
          </cell>
          <cell r="J2638">
            <v>447.67799999999994</v>
          </cell>
          <cell r="K2638">
            <v>208.27799999999993</v>
          </cell>
          <cell r="L2638">
            <v>0.86999999999999966</v>
          </cell>
          <cell r="M2638">
            <v>537.21359999999993</v>
          </cell>
        </row>
        <row r="2639">
          <cell r="A2639" t="str">
            <v>AMP.WA3800 OPHT. PANOPTIC</v>
          </cell>
          <cell r="B2639" t="str">
            <v/>
          </cell>
          <cell r="E2639" t="str">
            <v>117954</v>
          </cell>
          <cell r="F2639" t="str">
            <v>AMP.WA3800 OPHT. PANOPTIC</v>
          </cell>
          <cell r="G2639">
            <v>25.6</v>
          </cell>
          <cell r="H2639">
            <v>76.800000000000011</v>
          </cell>
          <cell r="I2639">
            <v>0.15</v>
          </cell>
          <cell r="J2639">
            <v>65.280000000000015</v>
          </cell>
          <cell r="K2639">
            <v>39.680000000000014</v>
          </cell>
          <cell r="L2639">
            <v>1.5500000000000005</v>
          </cell>
          <cell r="M2639">
            <v>78.336000000000013</v>
          </cell>
        </row>
        <row r="2640">
          <cell r="A2640" t="str">
            <v>MANCHE+BATT.POUR CHARGEUR TABL</v>
          </cell>
          <cell r="B2640" t="str">
            <v>CONCORDE IMPORT EXPORT</v>
          </cell>
          <cell r="E2640" t="str">
            <v>112852</v>
          </cell>
          <cell r="F2640" t="str">
            <v>MANCHE+BATT.POUR CHARGEUR TABL</v>
          </cell>
          <cell r="G2640">
            <v>300.3</v>
          </cell>
          <cell r="H2640">
            <v>570.57000000000005</v>
          </cell>
          <cell r="I2640">
            <v>0.15</v>
          </cell>
          <cell r="J2640">
            <v>484.98450000000003</v>
          </cell>
          <cell r="K2640">
            <v>184.68450000000001</v>
          </cell>
          <cell r="L2640">
            <v>0.61499999999999999</v>
          </cell>
          <cell r="M2640">
            <v>581.98140000000001</v>
          </cell>
        </row>
        <row r="2641">
          <cell r="A2641" t="str">
            <v>BATTERIE NI-CA 3,5V - WA 72200</v>
          </cell>
          <cell r="B2641" t="str">
            <v>CONCORDE IMPORT EXPORT</v>
          </cell>
          <cell r="E2641" t="str">
            <v>163392</v>
          </cell>
          <cell r="F2641" t="str">
            <v>BATTERIE NI-CA 3,5V - WA 72200</v>
          </cell>
          <cell r="G2641">
            <v>25.4</v>
          </cell>
          <cell r="H2641">
            <v>76.199999999999989</v>
          </cell>
          <cell r="I2641">
            <v>0.15</v>
          </cell>
          <cell r="J2641">
            <v>64.77</v>
          </cell>
          <cell r="K2641">
            <v>39.369999999999997</v>
          </cell>
          <cell r="L2641">
            <v>1.55</v>
          </cell>
          <cell r="M2641">
            <v>77.72399999999999</v>
          </cell>
        </row>
        <row r="2642">
          <cell r="A2642" t="str">
            <v>CHARGEUR DOUBLE W.A. SEUL 220V</v>
          </cell>
          <cell r="B2642" t="str">
            <v>CONCORDE IMPORT EXPORT</v>
          </cell>
          <cell r="E2642" t="str">
            <v>140899</v>
          </cell>
          <cell r="F2642" t="str">
            <v>CHARGEUR DOUBLE W.A. SEUL 220V</v>
          </cell>
          <cell r="G2642">
            <v>246.2</v>
          </cell>
          <cell r="H2642">
            <v>467.78</v>
          </cell>
          <cell r="I2642">
            <v>0.15</v>
          </cell>
          <cell r="J2642">
            <v>397.613</v>
          </cell>
          <cell r="K2642">
            <v>151.41300000000001</v>
          </cell>
          <cell r="L2642">
            <v>0.6150000000000001</v>
          </cell>
          <cell r="M2642">
            <v>477.13559999999995</v>
          </cell>
        </row>
        <row r="2643">
          <cell r="A2643" t="str">
            <v>TETE OPHTALMOSC.WA HAL.COAX.NM</v>
          </cell>
          <cell r="B2643" t="str">
            <v>CONCORDE IMPORT EXPORT</v>
          </cell>
          <cell r="E2643" t="str">
            <v>117972</v>
          </cell>
          <cell r="F2643" t="str">
            <v>TETE OPHTALMOSC.WA HAL.COAX.NM</v>
          </cell>
          <cell r="G2643">
            <v>169.7</v>
          </cell>
          <cell r="H2643">
            <v>407.28</v>
          </cell>
          <cell r="I2643">
            <v>0.15</v>
          </cell>
          <cell r="J2643">
            <v>346.18799999999999</v>
          </cell>
          <cell r="K2643">
            <v>176.488</v>
          </cell>
          <cell r="L2643">
            <v>1.04</v>
          </cell>
          <cell r="M2643">
            <v>415.42559999999997</v>
          </cell>
        </row>
        <row r="2644">
          <cell r="A2644" t="str">
            <v>AMPOULE WA4900  3,5V</v>
          </cell>
          <cell r="B2644" t="str">
            <v>CONCORDE IMPORT EXPORT</v>
          </cell>
          <cell r="E2644" t="str">
            <v>134783</v>
          </cell>
          <cell r="F2644" t="str">
            <v>AMPOULE WA4900  3,5V</v>
          </cell>
          <cell r="G2644">
            <v>22.9</v>
          </cell>
          <cell r="H2644">
            <v>57.249999999999993</v>
          </cell>
          <cell r="I2644">
            <v>0.15</v>
          </cell>
          <cell r="J2644">
            <v>48.662499999999994</v>
          </cell>
          <cell r="K2644">
            <v>25.762499999999996</v>
          </cell>
          <cell r="L2644">
            <v>1.1249999999999998</v>
          </cell>
          <cell r="M2644">
            <v>58.394999999999989</v>
          </cell>
        </row>
        <row r="2645">
          <cell r="A2645" t="str">
            <v>OPHT. W.ALLYN DE POCHE N.M.</v>
          </cell>
          <cell r="B2645" t="str">
            <v>CONCORDE IMPORT EXPORT</v>
          </cell>
          <cell r="E2645" t="str">
            <v>117996</v>
          </cell>
          <cell r="F2645" t="str">
            <v>OPHT. W.ALLYN DE POCHE N.M.</v>
          </cell>
          <cell r="G2645">
            <v>104.12</v>
          </cell>
          <cell r="H2645">
            <v>270.71199999999999</v>
          </cell>
          <cell r="I2645">
            <v>0.15</v>
          </cell>
          <cell r="J2645">
            <v>230.1052</v>
          </cell>
          <cell r="K2645">
            <v>125.98519999999999</v>
          </cell>
          <cell r="L2645">
            <v>1.21</v>
          </cell>
          <cell r="M2645">
            <v>276.12624</v>
          </cell>
        </row>
        <row r="2646">
          <cell r="A2646" t="str">
            <v>AMPOULE WA3900 OPHTALMOSCOPE</v>
          </cell>
          <cell r="B2646" t="str">
            <v/>
          </cell>
          <cell r="E2646" t="str">
            <v>117920</v>
          </cell>
          <cell r="F2646" t="str">
            <v>AMPOULE WA3900 OPHTALMOSCOPE</v>
          </cell>
          <cell r="G2646">
            <v>19.420000000000002</v>
          </cell>
          <cell r="H2646">
            <v>42.724000000000004</v>
          </cell>
          <cell r="I2646">
            <v>0.15</v>
          </cell>
          <cell r="J2646">
            <v>36.315400000000004</v>
          </cell>
          <cell r="K2646">
            <v>16.895400000000002</v>
          </cell>
          <cell r="L2646">
            <v>0.87</v>
          </cell>
          <cell r="M2646">
            <v>43.578480000000006</v>
          </cell>
        </row>
        <row r="2647">
          <cell r="A2647" t="str">
            <v>AMPOULE WA2800 OPHTALMOSCOPE</v>
          </cell>
          <cell r="B2647" t="str">
            <v>CONCORDE IMPORT EXPORT</v>
          </cell>
          <cell r="E2647" t="str">
            <v>132330</v>
          </cell>
          <cell r="F2647" t="str">
            <v>AMPOULE WA2800 OPHTALMOSCOPE</v>
          </cell>
          <cell r="G2647">
            <v>12.2</v>
          </cell>
          <cell r="H2647">
            <v>29.279999999999998</v>
          </cell>
          <cell r="I2647">
            <v>0.15</v>
          </cell>
          <cell r="J2647">
            <v>24.887999999999998</v>
          </cell>
          <cell r="K2647">
            <v>12.687999999999999</v>
          </cell>
          <cell r="L2647">
            <v>1.04</v>
          </cell>
          <cell r="M2647">
            <v>29.865599999999997</v>
          </cell>
        </row>
        <row r="2648">
          <cell r="A2648" t="str">
            <v>AMPOULE WA3000 3,5V.SPC</v>
          </cell>
          <cell r="B2648" t="str">
            <v>CONCORDE IMPORT EXPORT</v>
          </cell>
          <cell r="E2648" t="str">
            <v>136166</v>
          </cell>
          <cell r="F2648" t="str">
            <v>AMPOULE WA3000 3,5V.SPC</v>
          </cell>
          <cell r="G2648">
            <v>19.899999999999999</v>
          </cell>
          <cell r="H2648">
            <v>43.78</v>
          </cell>
          <cell r="I2648">
            <v>0.15</v>
          </cell>
          <cell r="J2648">
            <v>37.213000000000001</v>
          </cell>
          <cell r="K2648">
            <v>17.313000000000002</v>
          </cell>
          <cell r="L2648">
            <v>0.87000000000000022</v>
          </cell>
          <cell r="M2648">
            <v>44.6556</v>
          </cell>
        </row>
        <row r="2649">
          <cell r="A2649" t="str">
            <v>OPHT.W.A. A PILES EN ECRIN NM</v>
          </cell>
          <cell r="B2649" t="str">
            <v/>
          </cell>
          <cell r="E2649" t="str">
            <v>117997-K</v>
          </cell>
          <cell r="F2649" t="str">
            <v>OPHT.W.A. A PILES EN ECRIN NM</v>
          </cell>
          <cell r="G2649">
            <v>214</v>
          </cell>
          <cell r="H2649">
            <v>513.59999999999991</v>
          </cell>
          <cell r="I2649">
            <v>0.15</v>
          </cell>
          <cell r="J2649">
            <v>436.55999999999995</v>
          </cell>
          <cell r="K2649">
            <v>222.55999999999995</v>
          </cell>
          <cell r="L2649">
            <v>1.0399999999999998</v>
          </cell>
          <cell r="M2649">
            <v>523.87199999999996</v>
          </cell>
        </row>
        <row r="2650">
          <cell r="A2650" t="str">
            <v>AMPOULE WA04400 2,5V</v>
          </cell>
          <cell r="B2650" t="str">
            <v>CONCORDE IMPORT EXPORT</v>
          </cell>
          <cell r="E2650" t="str">
            <v>117934</v>
          </cell>
          <cell r="F2650" t="str">
            <v>AMPOULE WA04400 2,5V</v>
          </cell>
          <cell r="G2650">
            <v>20.5</v>
          </cell>
          <cell r="H2650">
            <v>49.2</v>
          </cell>
          <cell r="I2650">
            <v>0.15</v>
          </cell>
          <cell r="J2650">
            <v>41.82</v>
          </cell>
          <cell r="K2650">
            <v>21.32</v>
          </cell>
          <cell r="L2650">
            <v>1.04</v>
          </cell>
          <cell r="M2650">
            <v>50.183999999999997</v>
          </cell>
        </row>
        <row r="2651">
          <cell r="A2651" t="str">
            <v>AMPOULE 3,5V LANCAST/SK7 NM X5</v>
          </cell>
          <cell r="B2651" t="str">
            <v>ANAIS E.A DE CHARTRES</v>
          </cell>
          <cell r="E2651" t="str">
            <v>8630-1448-94</v>
          </cell>
          <cell r="F2651" t="str">
            <v>AMPOULE 3,5V LANCAST/SK7 NM X5</v>
          </cell>
          <cell r="G2651">
            <v>38.200000000000003</v>
          </cell>
          <cell r="H2651">
            <v>114.60000000000001</v>
          </cell>
          <cell r="I2651">
            <v>0.15</v>
          </cell>
          <cell r="J2651">
            <v>97.410000000000011</v>
          </cell>
          <cell r="K2651">
            <v>59.210000000000008</v>
          </cell>
          <cell r="L2651">
            <v>1.55</v>
          </cell>
          <cell r="M2651">
            <v>116.89200000000001</v>
          </cell>
        </row>
        <row r="2652">
          <cell r="A2652" t="str">
            <v>REGLES A SKIASCOPIE L2 - PAIRE</v>
          </cell>
          <cell r="B2652" t="str">
            <v>GAGGIONE</v>
          </cell>
          <cell r="E2652" t="str">
            <v>122084</v>
          </cell>
          <cell r="F2652" t="str">
            <v>REGLES A SKIASCOPIE L2 - PAIRE</v>
          </cell>
          <cell r="G2652">
            <v>12.4</v>
          </cell>
          <cell r="H2652">
            <v>189</v>
          </cell>
          <cell r="I2652">
            <v>0.15</v>
          </cell>
          <cell r="J2652">
            <v>160.65</v>
          </cell>
          <cell r="K2652">
            <v>148.25</v>
          </cell>
          <cell r="L2652">
            <v>11.955645161290322</v>
          </cell>
          <cell r="M2652">
            <v>192.78</v>
          </cell>
        </row>
        <row r="2653">
          <cell r="A2653" t="str">
            <v>SKIASCOPE HEINE BETA 200/PILES</v>
          </cell>
          <cell r="B2653" t="str">
            <v/>
          </cell>
          <cell r="E2653" t="str">
            <v>122923-K</v>
          </cell>
          <cell r="F2653" t="str">
            <v>SKIASCOPE HEINE BETA 200/PILES</v>
          </cell>
          <cell r="G2653">
            <v>275</v>
          </cell>
          <cell r="H2653">
            <v>632.5</v>
          </cell>
          <cell r="I2653">
            <v>0.15</v>
          </cell>
          <cell r="J2653">
            <v>537.625</v>
          </cell>
          <cell r="K2653">
            <v>262.625</v>
          </cell>
          <cell r="L2653">
            <v>0.95499999999999996</v>
          </cell>
          <cell r="M2653">
            <v>645.15</v>
          </cell>
        </row>
        <row r="2654">
          <cell r="A2654" t="str">
            <v>SKIASCOPE HEINE BETA BAT +CHAR</v>
          </cell>
          <cell r="B2654" t="str">
            <v/>
          </cell>
          <cell r="E2654" t="str">
            <v>122922-K</v>
          </cell>
          <cell r="F2654" t="str">
            <v>SKIASCOPE HEINE BETA BAT +CHAR</v>
          </cell>
          <cell r="G2654">
            <v>510.33</v>
          </cell>
          <cell r="H2654">
            <v>969.62699999999995</v>
          </cell>
          <cell r="I2654">
            <v>0.15</v>
          </cell>
          <cell r="J2654">
            <v>824.18295000000001</v>
          </cell>
          <cell r="K2654">
            <v>313.85295000000002</v>
          </cell>
          <cell r="L2654">
            <v>0.6150000000000001</v>
          </cell>
          <cell r="M2654">
            <v>989.01954000000001</v>
          </cell>
        </row>
        <row r="2655">
          <cell r="A2655" t="str">
            <v>SKIASCOPE HEINE BETA BAT -CHAR</v>
          </cell>
          <cell r="B2655" t="str">
            <v/>
          </cell>
          <cell r="E2655" t="str">
            <v>8630-1229-24</v>
          </cell>
          <cell r="F2655" t="str">
            <v>SKIASCOPE HEINE BETA BAT -CHAR</v>
          </cell>
          <cell r="G2655">
            <v>277.7</v>
          </cell>
          <cell r="H2655">
            <v>610.93999999999994</v>
          </cell>
          <cell r="I2655">
            <v>0.15</v>
          </cell>
          <cell r="J2655">
            <v>519.29899999999998</v>
          </cell>
          <cell r="K2655">
            <v>241.59899999999999</v>
          </cell>
          <cell r="L2655">
            <v>0.87</v>
          </cell>
          <cell r="M2655">
            <v>623.15879999999993</v>
          </cell>
        </row>
        <row r="2656">
          <cell r="A2656" t="str">
            <v>AMP.3,5V/089/HEINE BETA 200</v>
          </cell>
          <cell r="B2656" t="str">
            <v>EUROSEP Instruments</v>
          </cell>
          <cell r="E2656" t="str">
            <v>122915</v>
          </cell>
          <cell r="F2656" t="str">
            <v>AMP.3,5V/089/HEINE BETA 200</v>
          </cell>
          <cell r="G2656">
            <v>14.2</v>
          </cell>
          <cell r="H2656">
            <v>31.24</v>
          </cell>
          <cell r="I2656">
            <v>0.15</v>
          </cell>
          <cell r="J2656">
            <v>26.553999999999998</v>
          </cell>
          <cell r="K2656">
            <v>12.353999999999999</v>
          </cell>
          <cell r="L2656">
            <v>0.87</v>
          </cell>
          <cell r="M2656">
            <v>31.864799999999995</v>
          </cell>
        </row>
        <row r="2657">
          <cell r="A2657" t="str">
            <v>AMPOULE 2,5V /058/ HEINE HSR2</v>
          </cell>
          <cell r="B2657" t="str">
            <v/>
          </cell>
          <cell r="E2657" t="str">
            <v>166138</v>
          </cell>
          <cell r="F2657" t="str">
            <v>AMPOULE 2,5V /058/ HEINE HSR2</v>
          </cell>
          <cell r="G2657">
            <v>10.199999999999999</v>
          </cell>
          <cell r="H2657">
            <v>22.439999999999998</v>
          </cell>
          <cell r="I2657">
            <v>0.15</v>
          </cell>
          <cell r="J2657">
            <v>19.073999999999998</v>
          </cell>
          <cell r="K2657">
            <v>8.8739999999999988</v>
          </cell>
          <cell r="L2657">
            <v>0.87</v>
          </cell>
          <cell r="M2657">
            <v>22.888799999999996</v>
          </cell>
        </row>
        <row r="2658">
          <cell r="A2658" t="str">
            <v>AMPOULE 3,5V S/048/HEINE HSR2</v>
          </cell>
          <cell r="B2658" t="str">
            <v>EUROSEP Instruments</v>
          </cell>
          <cell r="E2658" t="str">
            <v>128384</v>
          </cell>
          <cell r="F2658" t="str">
            <v>AMPOULE 3,5V S/048/HEINE HSR2</v>
          </cell>
          <cell r="G2658">
            <v>14.8</v>
          </cell>
          <cell r="H2658">
            <v>28.12</v>
          </cell>
          <cell r="I2658">
            <v>0.15</v>
          </cell>
          <cell r="J2658">
            <v>23.902000000000001</v>
          </cell>
          <cell r="K2658">
            <v>9.1020000000000003</v>
          </cell>
          <cell r="L2658">
            <v>0.61499999999999999</v>
          </cell>
          <cell r="M2658">
            <v>28.682400000000001</v>
          </cell>
        </row>
        <row r="2659">
          <cell r="A2659" t="str">
            <v>TETE SKIASCOPE HEINE BETA 200</v>
          </cell>
          <cell r="B2659" t="str">
            <v>EUROSEP Instruments</v>
          </cell>
          <cell r="E2659" t="str">
            <v>122916</v>
          </cell>
          <cell r="F2659" t="str">
            <v>TETE SKIASCOPE HEINE BETA 200</v>
          </cell>
          <cell r="G2659">
            <v>201.3</v>
          </cell>
          <cell r="H2659">
            <v>523.38000000000011</v>
          </cell>
          <cell r="I2659">
            <v>0.15</v>
          </cell>
          <cell r="J2659">
            <v>444.8730000000001</v>
          </cell>
          <cell r="K2659">
            <v>243.57300000000009</v>
          </cell>
          <cell r="L2659">
            <v>1.2100000000000004</v>
          </cell>
          <cell r="M2659">
            <v>533.84760000000006</v>
          </cell>
        </row>
        <row r="2660">
          <cell r="A2660" t="str">
            <v>AMPOULE SKIASCOPE WA08200 N.M.</v>
          </cell>
          <cell r="B2660" t="str">
            <v>CONCORDE IMPORT EXPORT</v>
          </cell>
          <cell r="E2660" t="str">
            <v>122919</v>
          </cell>
          <cell r="F2660" t="str">
            <v>AMPOULE SKIASCOPE WA08200 N.M.</v>
          </cell>
          <cell r="G2660">
            <v>26.3</v>
          </cell>
          <cell r="H2660">
            <v>68.38000000000001</v>
          </cell>
          <cell r="I2660">
            <v>0.15</v>
          </cell>
          <cell r="J2660">
            <v>58.123000000000005</v>
          </cell>
          <cell r="K2660">
            <v>31.823000000000004</v>
          </cell>
          <cell r="L2660">
            <v>1.2100000000000002</v>
          </cell>
          <cell r="M2660">
            <v>69.747600000000006</v>
          </cell>
        </row>
        <row r="2661">
          <cell r="A2661" t="str">
            <v>AMP.3,5V SKIASCOPE WA3700 A.M.</v>
          </cell>
          <cell r="B2661" t="str">
            <v/>
          </cell>
          <cell r="E2661" t="str">
            <v>148865</v>
          </cell>
          <cell r="F2661" t="str">
            <v>AMP.3,5V SKIASCOPE WA3700 A.M.</v>
          </cell>
          <cell r="G2661">
            <v>23.8</v>
          </cell>
          <cell r="H2661">
            <v>61.88000000000001</v>
          </cell>
          <cell r="I2661">
            <v>0.15</v>
          </cell>
          <cell r="J2661">
            <v>52.598000000000006</v>
          </cell>
          <cell r="K2661">
            <v>28.798000000000005</v>
          </cell>
          <cell r="L2661">
            <v>1.2100000000000002</v>
          </cell>
          <cell r="M2661">
            <v>63.117600000000003</v>
          </cell>
        </row>
        <row r="2662">
          <cell r="A2662" t="str">
            <v>AMPOULE L29I</v>
          </cell>
          <cell r="B2662" t="str">
            <v>Shanghai HUVITZ Co., Ltd.</v>
          </cell>
          <cell r="E2662" t="str">
            <v>8229-5008-00</v>
          </cell>
          <cell r="F2662" t="str">
            <v>AMPOULE L29I</v>
          </cell>
          <cell r="G2662">
            <v>9</v>
          </cell>
          <cell r="H2662">
            <v>19.799999999999997</v>
          </cell>
          <cell r="I2662">
            <v>0.15</v>
          </cell>
          <cell r="J2662">
            <v>16.829999999999998</v>
          </cell>
          <cell r="K2662">
            <v>7.8299999999999983</v>
          </cell>
          <cell r="L2662">
            <v>0.86999999999999977</v>
          </cell>
          <cell r="M2662">
            <v>20.195999999999998</v>
          </cell>
        </row>
        <row r="2663">
          <cell r="A2663" t="str">
            <v>TELECOMMANDE PROJECTEUR L29 E</v>
          </cell>
          <cell r="B2663" t="str">
            <v/>
          </cell>
          <cell r="E2663" t="str">
            <v>123120</v>
          </cell>
          <cell r="F2663" t="str">
            <v>TELECOMMANDE PROJECTEUR L29 E</v>
          </cell>
          <cell r="G2663">
            <v>104.3</v>
          </cell>
          <cell r="H2663">
            <v>229.45999999999998</v>
          </cell>
          <cell r="I2663">
            <v>0.15</v>
          </cell>
          <cell r="J2663">
            <v>195.041</v>
          </cell>
          <cell r="K2663">
            <v>90.741</v>
          </cell>
          <cell r="L2663">
            <v>0.87</v>
          </cell>
          <cell r="M2663">
            <v>234.04919999999998</v>
          </cell>
        </row>
        <row r="2664">
          <cell r="A2664" t="str">
            <v>AMPOULE 12V/20W G4 CSO (L29 E)</v>
          </cell>
          <cell r="B2664" t="str">
            <v>C.S.O. s.r.l.</v>
          </cell>
          <cell r="E2664" t="str">
            <v>123121</v>
          </cell>
          <cell r="F2664" t="str">
            <v>AMPOULE 12V/20W G4 CSO (L29 E)</v>
          </cell>
          <cell r="G2664">
            <v>6.3</v>
          </cell>
          <cell r="H2664">
            <v>37.799999999999997</v>
          </cell>
          <cell r="I2664">
            <v>0.15</v>
          </cell>
          <cell r="J2664">
            <v>32.129999999999995</v>
          </cell>
          <cell r="K2664">
            <v>25.829999999999995</v>
          </cell>
          <cell r="L2664">
            <v>4.0999999999999996</v>
          </cell>
          <cell r="M2664">
            <v>38.55599999999999</v>
          </cell>
        </row>
        <row r="2665">
          <cell r="A2665" t="str">
            <v>AMPOULE 12V/25W PROJ.ESSIL.C26</v>
          </cell>
          <cell r="B2665" t="str">
            <v/>
          </cell>
          <cell r="E2665" t="str">
            <v>123010</v>
          </cell>
          <cell r="F2665" t="str">
            <v>AMPOULE 12V/25W PROJ.ESSIL.C26</v>
          </cell>
          <cell r="G2665">
            <v>15.3</v>
          </cell>
          <cell r="H2665">
            <v>48.960000000000008</v>
          </cell>
          <cell r="I2665">
            <v>0.15</v>
          </cell>
          <cell r="J2665">
            <v>41.616000000000007</v>
          </cell>
          <cell r="K2665">
            <v>26.316000000000006</v>
          </cell>
          <cell r="L2665">
            <v>1.7200000000000004</v>
          </cell>
          <cell r="M2665">
            <v>49.939200000000007</v>
          </cell>
        </row>
        <row r="2666">
          <cell r="A2666" t="str">
            <v>AMPOULE 12V/30W SHIN-NIPPON</v>
          </cell>
          <cell r="B2666" t="str">
            <v/>
          </cell>
          <cell r="E2666" t="str">
            <v>123107</v>
          </cell>
          <cell r="F2666" t="str">
            <v>AMPOULE 12V/30W SHIN-NIPPON</v>
          </cell>
          <cell r="G2666">
            <v>18.2</v>
          </cell>
          <cell r="H2666">
            <v>78.259999999999991</v>
          </cell>
          <cell r="I2666">
            <v>0.15</v>
          </cell>
          <cell r="J2666">
            <v>66.520999999999987</v>
          </cell>
          <cell r="K2666">
            <v>48.320999999999984</v>
          </cell>
          <cell r="L2666">
            <v>2.6549999999999994</v>
          </cell>
          <cell r="M2666">
            <v>79.825199999999981</v>
          </cell>
        </row>
        <row r="2667">
          <cell r="A2667" t="str">
            <v>AMP. 6V/20W L28/L29/L90/TAKAGI</v>
          </cell>
          <cell r="B2667" t="str">
            <v/>
          </cell>
          <cell r="E2667" t="str">
            <v>124252</v>
          </cell>
          <cell r="F2667" t="str">
            <v>AMP. 6V/20W L28/L29/L90/TAKAGI</v>
          </cell>
          <cell r="G2667">
            <v>7.4</v>
          </cell>
          <cell r="H2667">
            <v>37</v>
          </cell>
          <cell r="I2667">
            <v>0.15</v>
          </cell>
          <cell r="J2667">
            <v>31.45</v>
          </cell>
          <cell r="K2667">
            <v>24.049999999999997</v>
          </cell>
          <cell r="L2667">
            <v>3.2499999999999996</v>
          </cell>
          <cell r="M2667">
            <v>37.739999999999995</v>
          </cell>
        </row>
        <row r="2668">
          <cell r="A2668" t="str">
            <v>TELECOMMANDE I.R L29</v>
          </cell>
          <cell r="B2668" t="str">
            <v/>
          </cell>
          <cell r="E2668" t="str">
            <v>124560</v>
          </cell>
          <cell r="F2668" t="str">
            <v>TELECOMMANDE I.R L29</v>
          </cell>
          <cell r="G2668">
            <v>4.87</v>
          </cell>
          <cell r="H2668">
            <v>56.100000000000009</v>
          </cell>
          <cell r="I2668">
            <v>0.15</v>
          </cell>
          <cell r="J2668">
            <v>47.685000000000009</v>
          </cell>
          <cell r="K2668">
            <v>42.815000000000012</v>
          </cell>
          <cell r="L2668">
            <v>8.7915811088295719</v>
          </cell>
          <cell r="M2668">
            <v>57.222000000000008</v>
          </cell>
        </row>
        <row r="2669">
          <cell r="A2669" t="str">
            <v>AMPOULE 12V/25W P30S L20/L21</v>
          </cell>
          <cell r="B2669" t="str">
            <v>MINILAMPE</v>
          </cell>
          <cell r="E2669" t="str">
            <v>8630-1760-01</v>
          </cell>
          <cell r="F2669" t="str">
            <v>AMPOULE 12V/25W P30S L20/L21</v>
          </cell>
          <cell r="G2669">
            <v>13.1</v>
          </cell>
          <cell r="H2669">
            <v>52.4</v>
          </cell>
          <cell r="I2669">
            <v>0.15</v>
          </cell>
          <cell r="J2669">
            <v>44.54</v>
          </cell>
          <cell r="K2669">
            <v>31.439999999999998</v>
          </cell>
          <cell r="L2669">
            <v>2.4</v>
          </cell>
          <cell r="M2669">
            <v>53.448</v>
          </cell>
        </row>
        <row r="2670">
          <cell r="A2670" t="str">
            <v>AMPOULE 12V/25W L25/MOLLER AM</v>
          </cell>
          <cell r="B2670" t="str">
            <v>MINILAMPE</v>
          </cell>
          <cell r="E2670" t="str">
            <v>146463</v>
          </cell>
          <cell r="F2670" t="str">
            <v>AMPOULE 12V/25W L25/MOLLER AM</v>
          </cell>
          <cell r="G2670">
            <v>13.2</v>
          </cell>
          <cell r="H2670">
            <v>25.08</v>
          </cell>
          <cell r="I2670">
            <v>0.15</v>
          </cell>
          <cell r="J2670">
            <v>21.317999999999998</v>
          </cell>
          <cell r="K2670">
            <v>8.1179999999999986</v>
          </cell>
          <cell r="L2670">
            <v>0.61499999999999988</v>
          </cell>
          <cell r="M2670">
            <v>25.581599999999998</v>
          </cell>
        </row>
        <row r="2671">
          <cell r="A2671" t="str">
            <v>TELECOMMANDE IR L28/L32</v>
          </cell>
          <cell r="B2671" t="str">
            <v/>
          </cell>
          <cell r="E2671" t="str">
            <v>124561</v>
          </cell>
          <cell r="F2671" t="str">
            <v>TELECOMMANDE IR L28/L32</v>
          </cell>
          <cell r="G2671">
            <v>2.8</v>
          </cell>
          <cell r="H2671">
            <v>140</v>
          </cell>
          <cell r="I2671">
            <v>0.15</v>
          </cell>
          <cell r="J2671">
            <v>119</v>
          </cell>
          <cell r="K2671">
            <v>116.2</v>
          </cell>
          <cell r="L2671">
            <v>41.500000000000007</v>
          </cell>
          <cell r="M2671">
            <v>142.79999999999998</v>
          </cell>
        </row>
        <row r="2672">
          <cell r="A2672" t="str">
            <v>AMPOULE  12V.25W MOLLER NM</v>
          </cell>
          <cell r="B2672" t="str">
            <v>MINILAMPE</v>
          </cell>
          <cell r="E2672" t="str">
            <v>153680</v>
          </cell>
          <cell r="F2672" t="str">
            <v>AMPOULE  12V.25W MOLLER NM</v>
          </cell>
          <cell r="G2672">
            <v>20.8</v>
          </cell>
          <cell r="H2672">
            <v>39.520000000000003</v>
          </cell>
          <cell r="I2672">
            <v>0.15</v>
          </cell>
          <cell r="J2672">
            <v>33.592000000000006</v>
          </cell>
          <cell r="K2672">
            <v>12.792000000000005</v>
          </cell>
          <cell r="L2672">
            <v>0.61500000000000021</v>
          </cell>
          <cell r="M2672">
            <v>40.310400000000008</v>
          </cell>
        </row>
        <row r="2673">
          <cell r="A2673" t="str">
            <v>ECHELLE VL SNELLEN DIR PLAST</v>
          </cell>
          <cell r="B2673" t="str">
            <v>SUPERPLAQUE SA</v>
          </cell>
          <cell r="E2673" t="str">
            <v>7190050</v>
          </cell>
          <cell r="F2673" t="str">
            <v>ECHELLE VL SNELLEN DIR PLAST</v>
          </cell>
          <cell r="G2673">
            <v>50.8</v>
          </cell>
          <cell r="H2673">
            <v>121.91999999999999</v>
          </cell>
          <cell r="I2673">
            <v>0.15</v>
          </cell>
          <cell r="J2673">
            <v>103.63199999999999</v>
          </cell>
          <cell r="K2673">
            <v>52.831999999999994</v>
          </cell>
          <cell r="L2673">
            <v>1.04</v>
          </cell>
          <cell r="M2673">
            <v>124.35839999999999</v>
          </cell>
        </row>
        <row r="2674">
          <cell r="A2674" t="str">
            <v>ECHELLE VL TRIDENT E PLAST</v>
          </cell>
          <cell r="B2674" t="str">
            <v>SUPERPLAQUE SA</v>
          </cell>
          <cell r="E2674" t="str">
            <v>7190011</v>
          </cell>
          <cell r="F2674" t="str">
            <v>ECHELLE VL TRIDENT E PLAST</v>
          </cell>
          <cell r="G2674">
            <v>86.57</v>
          </cell>
          <cell r="H2674">
            <v>164.483</v>
          </cell>
          <cell r="I2674">
            <v>0.15</v>
          </cell>
          <cell r="J2674">
            <v>139.81055000000001</v>
          </cell>
          <cell r="K2674">
            <v>53.240550000000013</v>
          </cell>
          <cell r="L2674">
            <v>0.61500000000000021</v>
          </cell>
          <cell r="M2674">
            <v>167.77266</v>
          </cell>
        </row>
        <row r="2675">
          <cell r="A2675" t="str">
            <v>ECHELLE VL ROSSANO PLAST</v>
          </cell>
          <cell r="B2675" t="str">
            <v/>
          </cell>
          <cell r="E2675" t="str">
            <v>7190013</v>
          </cell>
          <cell r="F2675" t="str">
            <v>ECHELLE VL ROSSANO PLAST</v>
          </cell>
          <cell r="G2675">
            <v>32.700000000000003</v>
          </cell>
          <cell r="H2675">
            <v>130.80000000000001</v>
          </cell>
          <cell r="I2675">
            <v>0.15</v>
          </cell>
          <cell r="J2675">
            <v>111.18</v>
          </cell>
          <cell r="K2675">
            <v>78.48</v>
          </cell>
          <cell r="L2675">
            <v>2.4</v>
          </cell>
          <cell r="M2675">
            <v>133.416</v>
          </cell>
        </row>
        <row r="2676">
          <cell r="A2676" t="str">
            <v>TRIDENT SNELLEN SANS MANCHE</v>
          </cell>
          <cell r="B2676" t="str">
            <v/>
          </cell>
          <cell r="E2676" t="str">
            <v>7190012</v>
          </cell>
          <cell r="F2676" t="str">
            <v>TRIDENT SNELLEN SANS MANCHE</v>
          </cell>
          <cell r="G2676">
            <v>13</v>
          </cell>
          <cell r="H2676">
            <v>24.700000000000003</v>
          </cell>
          <cell r="I2676">
            <v>0.15</v>
          </cell>
          <cell r="J2676">
            <v>20.995000000000005</v>
          </cell>
          <cell r="K2676">
            <v>7.9950000000000045</v>
          </cell>
          <cell r="L2676">
            <v>0.61500000000000032</v>
          </cell>
          <cell r="M2676">
            <v>25.194000000000006</v>
          </cell>
        </row>
        <row r="2677">
          <cell r="A2677" t="str">
            <v>TELECOMMANDE L40 22"P, 17"NG ET 19"</v>
          </cell>
          <cell r="B2677" t="str">
            <v>FRANK ELECTRONIC AND PLASTIC CO.,LT</v>
          </cell>
          <cell r="E2677" t="str">
            <v>8230-8041-00</v>
          </cell>
          <cell r="F2677" t="str">
            <v>TELECOMMANDE L40 22"P, 17"NG ET 19"</v>
          </cell>
          <cell r="G2677">
            <v>13.77</v>
          </cell>
          <cell r="H2677">
            <v>137.69999999999999</v>
          </cell>
          <cell r="I2677">
            <v>0.15</v>
          </cell>
          <cell r="J2677">
            <v>117.04499999999999</v>
          </cell>
          <cell r="K2677">
            <v>103.27499999999999</v>
          </cell>
          <cell r="L2677">
            <v>7.5</v>
          </cell>
          <cell r="M2677">
            <v>140.45399999999998</v>
          </cell>
        </row>
        <row r="2678">
          <cell r="A2678" t="str">
            <v>KIT UPGRADE L40 NOUVELLE TELECO.</v>
          </cell>
          <cell r="B2678" t="str">
            <v/>
          </cell>
          <cell r="E2678" t="str">
            <v>8230-5040-00</v>
          </cell>
          <cell r="F2678" t="str">
            <v>KIT UPGRADE L40 NOUVELLE TELECO.</v>
          </cell>
          <cell r="G2678">
            <v>55.08</v>
          </cell>
          <cell r="H2678">
            <v>104.652</v>
          </cell>
          <cell r="I2678">
            <v>0.15</v>
          </cell>
          <cell r="J2678">
            <v>88.9542</v>
          </cell>
          <cell r="K2678">
            <v>33.874200000000002</v>
          </cell>
          <cell r="L2678">
            <v>0.6150000000000001</v>
          </cell>
          <cell r="M2678">
            <v>106.74504</v>
          </cell>
        </row>
        <row r="2679">
          <cell r="A2679" t="str">
            <v>TELECOMMANDE L40 15"/17"A.M.</v>
          </cell>
          <cell r="B2679" t="str">
            <v>CHINA MEDICAL SPECIALITIES Ltd.</v>
          </cell>
          <cell r="E2679" t="str">
            <v>8230-8040-00</v>
          </cell>
          <cell r="F2679" t="str">
            <v>TELECOMMANDE L40 15"/17"A.M.</v>
          </cell>
          <cell r="G2679">
            <v>18.559999999999999</v>
          </cell>
          <cell r="H2679">
            <v>55.677374999999998</v>
          </cell>
          <cell r="I2679">
            <v>0.15</v>
          </cell>
          <cell r="J2679">
            <v>47.325768749999995</v>
          </cell>
          <cell r="K2679">
            <v>28.765768749999996</v>
          </cell>
          <cell r="L2679">
            <v>1.549879781788793</v>
          </cell>
          <cell r="M2679">
            <v>56.790922499999994</v>
          </cell>
        </row>
        <row r="2680">
          <cell r="A2680" t="str">
            <v>BRAS MURAL POUR L40</v>
          </cell>
          <cell r="B2680" t="str">
            <v>ANAIS E.A DE CHARTRES</v>
          </cell>
          <cell r="E2680" t="str">
            <v>8630-1329-82</v>
          </cell>
          <cell r="F2680" t="str">
            <v>BRAS MURAL POUR L40</v>
          </cell>
          <cell r="G2680">
            <v>111.2</v>
          </cell>
          <cell r="H2680">
            <v>244.64</v>
          </cell>
          <cell r="I2680">
            <v>0.15</v>
          </cell>
          <cell r="J2680">
            <v>207.94399999999999</v>
          </cell>
          <cell r="K2680">
            <v>96.743999999999986</v>
          </cell>
          <cell r="L2680">
            <v>0.86999999999999988</v>
          </cell>
          <cell r="M2680">
            <v>249.53279999999998</v>
          </cell>
        </row>
        <row r="2681">
          <cell r="A2681" t="str">
            <v>SUPPORT DE TABLE POUR L40</v>
          </cell>
          <cell r="B2681" t="str">
            <v>Groupe LDLC.COM</v>
          </cell>
          <cell r="E2681" t="str">
            <v>7610022</v>
          </cell>
          <cell r="F2681" t="str">
            <v>SUPPORT DE TABLE POUR L40</v>
          </cell>
          <cell r="G2681">
            <v>258</v>
          </cell>
          <cell r="H2681">
            <v>464.4</v>
          </cell>
          <cell r="I2681">
            <v>0.15</v>
          </cell>
          <cell r="J2681">
            <v>394.74</v>
          </cell>
          <cell r="K2681">
            <v>136.74</v>
          </cell>
          <cell r="L2681">
            <v>0.53</v>
          </cell>
          <cell r="M2681">
            <v>473.68799999999999</v>
          </cell>
        </row>
        <row r="2682">
          <cell r="A2682" t="str">
            <v>ALIMENTATION SECTEUR SERIE BLUET</v>
          </cell>
          <cell r="B2682" t="str">
            <v>QL3D</v>
          </cell>
          <cell r="E2682" t="str">
            <v>8250-8040-03</v>
          </cell>
          <cell r="F2682" t="str">
            <v>ALIMENTATION SECTEUR SERIE BLUET</v>
          </cell>
          <cell r="G2682">
            <v>19.440000000000001</v>
          </cell>
          <cell r="H2682">
            <v>116.64</v>
          </cell>
          <cell r="I2682">
            <v>0.15</v>
          </cell>
          <cell r="J2682">
            <v>99.144000000000005</v>
          </cell>
          <cell r="K2682">
            <v>79.704000000000008</v>
          </cell>
          <cell r="L2682">
            <v>4.1000000000000005</v>
          </cell>
          <cell r="M2682">
            <v>118.97280000000001</v>
          </cell>
        </row>
        <row r="2683">
          <cell r="A2683" t="str">
            <v>CHANGEUR DE GENRE M/M DB9</v>
          </cell>
          <cell r="B2683" t="str">
            <v/>
          </cell>
          <cell r="E2683" t="str">
            <v>8250-8040-04</v>
          </cell>
          <cell r="F2683" t="str">
            <v>CHANGEUR DE GENRE M/M DB9</v>
          </cell>
          <cell r="G2683">
            <v>4.5999999999999996</v>
          </cell>
          <cell r="H2683">
            <v>18.399999999999999</v>
          </cell>
          <cell r="I2683">
            <v>0.15</v>
          </cell>
          <cell r="J2683">
            <v>15.639999999999999</v>
          </cell>
          <cell r="K2683">
            <v>11.04</v>
          </cell>
          <cell r="L2683">
            <v>2.4</v>
          </cell>
          <cell r="M2683">
            <v>18.767999999999997</v>
          </cell>
        </row>
        <row r="2684">
          <cell r="A2684" t="str">
            <v>JEU 3 TESTS VP AVEC CADRE</v>
          </cell>
          <cell r="B2684" t="str">
            <v>ANAIS E.A DE CHARTRES</v>
          </cell>
          <cell r="E2684" t="str">
            <v>7190017</v>
          </cell>
          <cell r="F2684" t="str">
            <v>JEU 3 TESTS VP AVEC CADRE</v>
          </cell>
          <cell r="G2684">
            <v>45.93</v>
          </cell>
          <cell r="H2684">
            <v>114.82499999999999</v>
          </cell>
          <cell r="I2684">
            <v>0.15</v>
          </cell>
          <cell r="J2684">
            <v>97.601249999999993</v>
          </cell>
          <cell r="K2684">
            <v>51.671249999999993</v>
          </cell>
          <cell r="L2684">
            <v>1.1249999999999998</v>
          </cell>
          <cell r="M2684">
            <v>117.12149999999998</v>
          </cell>
        </row>
        <row r="2685">
          <cell r="A2685" t="str">
            <v>JEU DE 3 TESTS DE PARINAUD</v>
          </cell>
          <cell r="B2685" t="str">
            <v>ANAIS E.A DE CHARTRES</v>
          </cell>
          <cell r="E2685" t="str">
            <v>7190015</v>
          </cell>
          <cell r="F2685" t="str">
            <v>JEU DE 3 TESTS DE PARINAUD</v>
          </cell>
          <cell r="G2685">
            <v>27.4</v>
          </cell>
          <cell r="H2685">
            <v>52.06</v>
          </cell>
          <cell r="I2685">
            <v>0.15</v>
          </cell>
          <cell r="J2685">
            <v>44.251000000000005</v>
          </cell>
          <cell r="K2685">
            <v>16.851000000000006</v>
          </cell>
          <cell r="L2685">
            <v>0.61500000000000021</v>
          </cell>
          <cell r="M2685">
            <v>53.101200000000006</v>
          </cell>
        </row>
        <row r="2686">
          <cell r="A2686" t="str">
            <v>CADRE TEST LECTURE DE PRES</v>
          </cell>
          <cell r="B2686" t="str">
            <v/>
          </cell>
          <cell r="E2686" t="str">
            <v>7190016</v>
          </cell>
          <cell r="F2686" t="str">
            <v>CADRE TEST LECTURE DE PRES</v>
          </cell>
          <cell r="G2686">
            <v>33.700000000000003</v>
          </cell>
          <cell r="H2686">
            <v>64.03</v>
          </cell>
          <cell r="I2686">
            <v>0.15</v>
          </cell>
          <cell r="J2686">
            <v>54.4255</v>
          </cell>
          <cell r="K2686">
            <v>20.725499999999997</v>
          </cell>
          <cell r="L2686">
            <v>0.61499999999999988</v>
          </cell>
          <cell r="M2686">
            <v>65.310599999999994</v>
          </cell>
        </row>
        <row r="2687">
          <cell r="A2687" t="str">
            <v>TEST VP ROSSANO-W. AVEC CADRE</v>
          </cell>
          <cell r="B2687" t="str">
            <v>ANAIS E.A DE CHARTRES</v>
          </cell>
          <cell r="E2687" t="str">
            <v>7190019</v>
          </cell>
          <cell r="F2687" t="str">
            <v>TEST VP ROSSANO-W. AVEC CADRE</v>
          </cell>
          <cell r="G2687">
            <v>30.8</v>
          </cell>
          <cell r="H2687">
            <v>77</v>
          </cell>
          <cell r="I2687">
            <v>0.15</v>
          </cell>
          <cell r="J2687">
            <v>65.45</v>
          </cell>
          <cell r="K2687">
            <v>34.650000000000006</v>
          </cell>
          <cell r="L2687">
            <v>1.1250000000000002</v>
          </cell>
          <cell r="M2687">
            <v>78.540000000000006</v>
          </cell>
        </row>
        <row r="2688">
          <cell r="A2688" t="str">
            <v>TEST VP ROSSANO-W PLAST.SEUL</v>
          </cell>
          <cell r="B2688" t="str">
            <v>ARMIANE IMPRIMERIE</v>
          </cell>
          <cell r="E2688" t="str">
            <v>7190018</v>
          </cell>
          <cell r="F2688" t="str">
            <v>TEST VP ROSSANO-W PLAST.SEUL</v>
          </cell>
          <cell r="G2688">
            <v>2.5</v>
          </cell>
          <cell r="H2688">
            <v>22.5</v>
          </cell>
          <cell r="I2688">
            <v>0.15</v>
          </cell>
          <cell r="J2688">
            <v>19.125</v>
          </cell>
          <cell r="K2688">
            <v>16.625</v>
          </cell>
          <cell r="L2688">
            <v>6.65</v>
          </cell>
          <cell r="M2688">
            <v>22.95</v>
          </cell>
        </row>
        <row r="2689">
          <cell r="A2689" t="str">
            <v>ROUL.SPEEDY/L60/KT500/FDT/RETINX</v>
          </cell>
          <cell r="B2689" t="str">
            <v>GUYOT GRAPHCO</v>
          </cell>
          <cell r="E2689" t="str">
            <v>8630-1275-17</v>
          </cell>
          <cell r="F2689" t="str">
            <v>ROUL.SPEEDY/L60/KT500/FDT/RETINX</v>
          </cell>
          <cell r="G2689">
            <v>1.6</v>
          </cell>
          <cell r="H2689">
            <v>9.6</v>
          </cell>
          <cell r="I2689">
            <v>0.15</v>
          </cell>
          <cell r="J2689">
            <v>8.16</v>
          </cell>
          <cell r="K2689">
            <v>6.5600000000000005</v>
          </cell>
          <cell r="L2689">
            <v>4.0999999999999996</v>
          </cell>
          <cell r="M2689">
            <v>9.7919999999999998</v>
          </cell>
        </row>
        <row r="2690">
          <cell r="A2690" t="str">
            <v>L78 ARK AUTOREFRACTOKERATOMETRE</v>
          </cell>
          <cell r="B2690" t="str">
            <v>VISIONIX LTD.</v>
          </cell>
          <cell r="E2690" t="str">
            <v>3011-0000-30</v>
          </cell>
          <cell r="F2690" t="str">
            <v>L78 ARK AUTOREFRACTOKERATOMETRE</v>
          </cell>
          <cell r="G2690">
            <v>6849.5</v>
          </cell>
          <cell r="H2690">
            <v>11644.15</v>
          </cell>
          <cell r="I2690">
            <v>0.15</v>
          </cell>
          <cell r="J2690">
            <v>9897.5275000000001</v>
          </cell>
          <cell r="K2690">
            <v>3048.0275000000001</v>
          </cell>
          <cell r="L2690">
            <v>0.44500000000000001</v>
          </cell>
          <cell r="M2690">
            <v>11877.032999999999</v>
          </cell>
        </row>
        <row r="2691">
          <cell r="A2691" t="str">
            <v>ARK + TOPOGRAPHE L79</v>
          </cell>
          <cell r="B2691" t="str">
            <v>L.T.O. REPARATION</v>
          </cell>
          <cell r="E2691" t="str">
            <v>3011-0000-20</v>
          </cell>
          <cell r="F2691" t="str">
            <v>ARK + TOPOGRAPHE L79</v>
          </cell>
          <cell r="G2691">
            <v>8600</v>
          </cell>
          <cell r="H2691">
            <v>10800</v>
          </cell>
          <cell r="I2691">
            <v>0.15</v>
          </cell>
          <cell r="J2691">
            <v>9180</v>
          </cell>
          <cell r="K2691">
            <v>580</v>
          </cell>
          <cell r="L2691">
            <v>6.7441860465116285E-2</v>
          </cell>
          <cell r="M2691">
            <v>11016</v>
          </cell>
        </row>
        <row r="2692">
          <cell r="A2692" t="str">
            <v>AUTOREFRACTOMETRE L80 WAVE+</v>
          </cell>
          <cell r="B2692" t="str">
            <v>L.T.O. REPARATION</v>
          </cell>
          <cell r="E2692" t="str">
            <v>3011-0000-00</v>
          </cell>
          <cell r="F2692" t="str">
            <v>AUTOREFRACTOMETRE L80 WAVE+</v>
          </cell>
          <cell r="G2692">
            <v>6500</v>
          </cell>
          <cell r="H2692">
            <v>11271</v>
          </cell>
          <cell r="I2692">
            <v>0.15</v>
          </cell>
          <cell r="J2692">
            <v>9580.35</v>
          </cell>
          <cell r="K2692">
            <v>3080.3500000000004</v>
          </cell>
          <cell r="L2692">
            <v>0.47390000000000004</v>
          </cell>
          <cell r="M2692">
            <v>11496.42</v>
          </cell>
        </row>
        <row r="2693">
          <cell r="A2693" t="str">
            <v>SERVIETTES  MENTON .VISIO. X1000 L78/L79/L80</v>
          </cell>
          <cell r="B2693" t="str">
            <v>ARMIANE IMPRIMERIE</v>
          </cell>
          <cell r="E2693" t="str">
            <v>4100-0014-00</v>
          </cell>
          <cell r="F2693" t="str">
            <v>SERVIETTES  MENTON .VISIO. X1000 L78/L79/L80</v>
          </cell>
          <cell r="G2693">
            <v>10.97</v>
          </cell>
          <cell r="H2693">
            <v>39.728999999999999</v>
          </cell>
          <cell r="I2693">
            <v>0.15</v>
          </cell>
          <cell r="J2693">
            <v>33.769649999999999</v>
          </cell>
          <cell r="K2693">
            <v>22.79965</v>
          </cell>
          <cell r="L2693">
            <v>2.0783637192342752</v>
          </cell>
          <cell r="M2693">
            <v>40.523579999999995</v>
          </cell>
        </row>
        <row r="2694">
          <cell r="A2694" t="str">
            <v>REFRACTEUR VISION PRO</v>
          </cell>
          <cell r="B2694" t="str">
            <v>VISIONIX LTD.</v>
          </cell>
          <cell r="E2694" t="str">
            <v>3018-0000-00</v>
          </cell>
          <cell r="F2694" t="str">
            <v>REFRACTEUR VISION PRO</v>
          </cell>
          <cell r="G2694">
            <v>6335</v>
          </cell>
          <cell r="H2694">
            <v>11403</v>
          </cell>
          <cell r="I2694">
            <v>0.15</v>
          </cell>
          <cell r="J2694">
            <v>9692.5499999999993</v>
          </cell>
          <cell r="K2694">
            <v>3357.5499999999993</v>
          </cell>
          <cell r="L2694">
            <v>0.52999999999999992</v>
          </cell>
          <cell r="M2694">
            <v>11631.06</v>
          </cell>
        </row>
        <row r="2695">
          <cell r="A2695" t="str">
            <v>REFRACTEUR MANUEL L34 E</v>
          </cell>
          <cell r="B2695" t="str">
            <v/>
          </cell>
          <cell r="E2695" t="str">
            <v>7650036</v>
          </cell>
          <cell r="F2695" t="str">
            <v>REFRACTEUR MANUEL L34 E</v>
          </cell>
          <cell r="G2695">
            <v>1483.2</v>
          </cell>
          <cell r="H2695">
            <v>2818.08</v>
          </cell>
          <cell r="I2695">
            <v>0.15</v>
          </cell>
          <cell r="J2695">
            <v>2395.3679999999999</v>
          </cell>
          <cell r="K2695">
            <v>912.16799999999989</v>
          </cell>
          <cell r="L2695">
            <v>0.61499999999999988</v>
          </cell>
          <cell r="M2695">
            <v>2874.4415999999997</v>
          </cell>
        </row>
        <row r="2696">
          <cell r="A2696" t="str">
            <v>SUPPORT MURAL POUR BRAS DE REFRACTEUR</v>
          </cell>
          <cell r="B2696" t="str">
            <v>MECCANOTTICA MAZZA SRL</v>
          </cell>
          <cell r="E2696" t="str">
            <v>7060023</v>
          </cell>
          <cell r="F2696" t="str">
            <v>SUPPORT MURAL POUR BRAS DE REFRACTEUR</v>
          </cell>
          <cell r="G2696">
            <v>329.31</v>
          </cell>
          <cell r="H2696">
            <v>987.93000000000006</v>
          </cell>
          <cell r="I2696">
            <v>0.15</v>
          </cell>
          <cell r="J2696">
            <v>839.74050000000011</v>
          </cell>
          <cell r="K2696">
            <v>510.43050000000011</v>
          </cell>
          <cell r="L2696">
            <v>1.5500000000000003</v>
          </cell>
          <cell r="M2696">
            <v>1007.6886000000001</v>
          </cell>
        </row>
        <row r="2697">
          <cell r="A2697" t="str">
            <v>BRAS GAUCHE MANUEL POUR REFRACTEUR</v>
          </cell>
          <cell r="B2697" t="str">
            <v>MECCANOTTICA MAZZA SRL</v>
          </cell>
          <cell r="E2697">
            <v>7060025</v>
          </cell>
          <cell r="F2697" t="str">
            <v>BRAS GAUCHE MANUEL POUR REFRACTEUR</v>
          </cell>
          <cell r="G2697">
            <v>360</v>
          </cell>
          <cell r="H2697">
            <v>792</v>
          </cell>
          <cell r="I2697">
            <v>0.15</v>
          </cell>
          <cell r="J2697">
            <v>673.2</v>
          </cell>
          <cell r="K2697">
            <v>313.20000000000005</v>
          </cell>
          <cell r="L2697">
            <v>0.87000000000000011</v>
          </cell>
          <cell r="M2697">
            <v>807.84</v>
          </cell>
        </row>
        <row r="2698">
          <cell r="A2698" t="str">
            <v>POTENCE AU SOL POUR BRAS REFRACT</v>
          </cell>
          <cell r="B2698" t="str">
            <v>FISO SRL</v>
          </cell>
          <cell r="E2698" t="str">
            <v>7560032</v>
          </cell>
          <cell r="F2698" t="str">
            <v>POTENCE AU SOL POUR BRAS REFRACT</v>
          </cell>
          <cell r="G2698">
            <v>685.35</v>
          </cell>
          <cell r="H2698">
            <v>1507.77</v>
          </cell>
          <cell r="I2698">
            <v>0.15</v>
          </cell>
          <cell r="J2698">
            <v>1281.6044999999999</v>
          </cell>
          <cell r="K2698">
            <v>596.25449999999989</v>
          </cell>
          <cell r="L2698">
            <v>0.86999999999999977</v>
          </cell>
          <cell r="M2698">
            <v>1537.9253999999999</v>
          </cell>
        </row>
        <row r="2699">
          <cell r="A2699" t="str">
            <v>BRAS REFR. POUR POTENCE AU SOL</v>
          </cell>
          <cell r="B2699" t="str">
            <v/>
          </cell>
          <cell r="E2699" t="str">
            <v>7560033</v>
          </cell>
          <cell r="F2699" t="str">
            <v>BRAS REFR. POUR POTENCE AU SOL</v>
          </cell>
          <cell r="G2699">
            <v>497.5</v>
          </cell>
          <cell r="H2699">
            <v>1094.5</v>
          </cell>
          <cell r="I2699">
            <v>0.15</v>
          </cell>
          <cell r="J2699">
            <v>930.32500000000005</v>
          </cell>
          <cell r="K2699">
            <v>432.82500000000005</v>
          </cell>
          <cell r="L2699">
            <v>0.87000000000000011</v>
          </cell>
          <cell r="M2699">
            <v>1116.3900000000001</v>
          </cell>
        </row>
        <row r="2700">
          <cell r="A2700" t="str">
            <v>BOITIER DE COMMUNICATION L40/L90</v>
          </cell>
          <cell r="B2700" t="str">
            <v/>
          </cell>
          <cell r="E2700" t="str">
            <v>7610023</v>
          </cell>
          <cell r="F2700" t="str">
            <v>BOITIER DE COMMUNICATION L40/L90</v>
          </cell>
          <cell r="G2700">
            <v>298.60000000000002</v>
          </cell>
          <cell r="H2700">
            <v>567.34</v>
          </cell>
          <cell r="I2700">
            <v>0.15</v>
          </cell>
          <cell r="J2700">
            <v>482.23900000000003</v>
          </cell>
          <cell r="K2700">
            <v>183.63900000000001</v>
          </cell>
          <cell r="L2700">
            <v>0.61499999999999999</v>
          </cell>
          <cell r="M2700">
            <v>578.68680000000006</v>
          </cell>
        </row>
        <row r="2701">
          <cell r="A2701" t="str">
            <v>ROULEAU NR5000/5100 / OT3,7,8</v>
          </cell>
          <cell r="B2701" t="str">
            <v/>
          </cell>
          <cell r="E2701" t="str">
            <v>128084</v>
          </cell>
          <cell r="F2701" t="str">
            <v>ROULEAU NR5000/5100 / OT3,7,8</v>
          </cell>
          <cell r="G2701">
            <v>1.73</v>
          </cell>
          <cell r="H2701">
            <v>10.38</v>
          </cell>
          <cell r="I2701">
            <v>0.15</v>
          </cell>
          <cell r="J2701">
            <v>8.8230000000000004</v>
          </cell>
          <cell r="K2701">
            <v>7.093</v>
          </cell>
          <cell r="L2701">
            <v>4.0999999999999996</v>
          </cell>
          <cell r="M2701">
            <v>10.5876</v>
          </cell>
        </row>
        <row r="2702">
          <cell r="A2702" t="str">
            <v>BATTERIE 6V/1,8A RETINOMAX</v>
          </cell>
          <cell r="B2702" t="str">
            <v/>
          </cell>
          <cell r="E2702" t="str">
            <v>128375</v>
          </cell>
          <cell r="F2702" t="str">
            <v>BATTERIE 6V/1,8A RETINOMAX</v>
          </cell>
          <cell r="G2702">
            <v>31.3</v>
          </cell>
          <cell r="H2702">
            <v>109.55</v>
          </cell>
          <cell r="I2702">
            <v>0.15</v>
          </cell>
          <cell r="J2702">
            <v>93.117500000000007</v>
          </cell>
          <cell r="K2702">
            <v>61.81750000000001</v>
          </cell>
          <cell r="L2702">
            <v>1.9750000000000003</v>
          </cell>
          <cell r="M2702">
            <v>111.741</v>
          </cell>
        </row>
        <row r="2703">
          <cell r="A2703" t="str">
            <v>BATTERIE RETINOMAX K+3</v>
          </cell>
          <cell r="B2703" t="str">
            <v/>
          </cell>
          <cell r="E2703" t="str">
            <v>128382</v>
          </cell>
          <cell r="F2703" t="str">
            <v>BATTERIE RETINOMAX K+3</v>
          </cell>
          <cell r="G2703">
            <v>74</v>
          </cell>
          <cell r="H2703">
            <v>244.2</v>
          </cell>
          <cell r="I2703">
            <v>0.15</v>
          </cell>
          <cell r="J2703">
            <v>207.57</v>
          </cell>
          <cell r="K2703">
            <v>133.57</v>
          </cell>
          <cell r="L2703">
            <v>1.8049999999999999</v>
          </cell>
          <cell r="M2703">
            <v>249.08399999999997</v>
          </cell>
        </row>
        <row r="2704">
          <cell r="A2704" t="str">
            <v>AMPOULE 220V/15W LM25/OL3,4,5</v>
          </cell>
          <cell r="B2704" t="str">
            <v>REXXAM Co, Ltd</v>
          </cell>
          <cell r="E2704" t="str">
            <v>8601-8013-00</v>
          </cell>
          <cell r="F2704" t="str">
            <v>AMPOULE 220V/15W LM25/OL3,4,5</v>
          </cell>
          <cell r="G2704">
            <v>8.4499999999999993</v>
          </cell>
          <cell r="H2704">
            <v>23.659999999999997</v>
          </cell>
          <cell r="I2704">
            <v>0.15</v>
          </cell>
          <cell r="J2704">
            <v>20.110999999999997</v>
          </cell>
          <cell r="K2704">
            <v>11.660999999999998</v>
          </cell>
          <cell r="L2704">
            <v>1.38</v>
          </cell>
          <cell r="M2704">
            <v>24.133199999999995</v>
          </cell>
        </row>
        <row r="2705">
          <cell r="A2705" t="str">
            <v>Papier d'imprimante pour WLP/VX120  32mm</v>
          </cell>
          <cell r="B2705" t="str">
            <v>VISIONIX LTD.</v>
          </cell>
          <cell r="E2705" t="str">
            <v>4100-0104-00</v>
          </cell>
          <cell r="F2705" t="str">
            <v>Papier d'imprimante pour WLP/VX120  32mm</v>
          </cell>
          <cell r="G2705">
            <v>3.27</v>
          </cell>
          <cell r="H2705">
            <v>12.914999999999996</v>
          </cell>
          <cell r="I2705">
            <v>0.15</v>
          </cell>
          <cell r="J2705">
            <v>10.977749999999997</v>
          </cell>
          <cell r="K2705">
            <v>7.7077499999999972</v>
          </cell>
          <cell r="L2705">
            <v>2.3571100917431185</v>
          </cell>
          <cell r="M2705">
            <v>13.173299999999996</v>
          </cell>
        </row>
        <row r="2706">
          <cell r="A2706" t="str">
            <v>CABLE LIAISON SERIE VX35/PC</v>
          </cell>
          <cell r="B2706" t="str">
            <v>SITCO</v>
          </cell>
          <cell r="E2706">
            <v>130294</v>
          </cell>
          <cell r="F2706" t="str">
            <v>CABLE LIAISON SERIE VX35/PC</v>
          </cell>
          <cell r="G2706">
            <v>31.4</v>
          </cell>
          <cell r="H2706">
            <v>94.199999999999989</v>
          </cell>
          <cell r="I2706">
            <v>0.15</v>
          </cell>
          <cell r="J2706">
            <v>80.069999999999993</v>
          </cell>
          <cell r="K2706">
            <v>48.669999999999995</v>
          </cell>
          <cell r="L2706">
            <v>1.5499999999999998</v>
          </cell>
          <cell r="M2706">
            <v>96.083999999999989</v>
          </cell>
        </row>
        <row r="2707">
          <cell r="A2707" t="str">
            <v>AMPOULE FRONTO.VL3000/L350/L50</v>
          </cell>
          <cell r="B2707" t="str">
            <v>VISIONIX LTD.</v>
          </cell>
          <cell r="E2707" t="str">
            <v>0041-7001-00</v>
          </cell>
          <cell r="F2707" t="str">
            <v>AMPOULE FRONTO.VL3000/L350/L50</v>
          </cell>
          <cell r="G2707">
            <v>70</v>
          </cell>
          <cell r="H2707">
            <v>126</v>
          </cell>
          <cell r="I2707">
            <v>0.15</v>
          </cell>
          <cell r="J2707">
            <v>107.1</v>
          </cell>
          <cell r="K2707">
            <v>37.099999999999994</v>
          </cell>
          <cell r="L2707">
            <v>0.52999999999999992</v>
          </cell>
          <cell r="M2707">
            <v>128.51999999999998</v>
          </cell>
        </row>
        <row r="2708">
          <cell r="A2708" t="str">
            <v>ENCREUR POUR VL 1000</v>
          </cell>
          <cell r="B2708" t="str">
            <v/>
          </cell>
          <cell r="E2708" t="str">
            <v>8231-8009-00</v>
          </cell>
          <cell r="F2708" t="str">
            <v>ENCREUR POUR VL 1000</v>
          </cell>
          <cell r="G2708">
            <v>23.8</v>
          </cell>
          <cell r="H2708">
            <v>142.80000000000001</v>
          </cell>
          <cell r="I2708">
            <v>0.15</v>
          </cell>
          <cell r="J2708">
            <v>121.38000000000001</v>
          </cell>
          <cell r="K2708">
            <v>97.580000000000013</v>
          </cell>
          <cell r="L2708">
            <v>4.1000000000000005</v>
          </cell>
          <cell r="M2708">
            <v>145.65600000000001</v>
          </cell>
        </row>
        <row r="2709">
          <cell r="A2709" t="str">
            <v>ROULEAU TL1000/TL3000/TL2000A</v>
          </cell>
          <cell r="B2709" t="str">
            <v>GUYOT GRAPHCO</v>
          </cell>
          <cell r="E2709" t="str">
            <v>130571</v>
          </cell>
          <cell r="F2709" t="str">
            <v>ROULEAU TL1000/TL3000/TL2000A</v>
          </cell>
          <cell r="G2709">
            <v>3.36</v>
          </cell>
          <cell r="H2709">
            <v>9.4079999999999995</v>
          </cell>
          <cell r="I2709">
            <v>0.15</v>
          </cell>
          <cell r="J2709">
            <v>7.9967999999999995</v>
          </cell>
          <cell r="K2709">
            <v>4.6367999999999991</v>
          </cell>
          <cell r="L2709">
            <v>1.38</v>
          </cell>
          <cell r="M2709">
            <v>9.5961599999999994</v>
          </cell>
        </row>
        <row r="2710">
          <cell r="A2710" t="str">
            <v>VX30 FRONTO MANUEL AVEC PRISME COMP.</v>
          </cell>
          <cell r="B2710" t="str">
            <v/>
          </cell>
          <cell r="E2710" t="str">
            <v>8630-0001-00</v>
          </cell>
          <cell r="F2710" t="str">
            <v>VX30 FRONTO MANUEL AVEC PRISME COMP.</v>
          </cell>
          <cell r="G2710">
            <v>519.03</v>
          </cell>
          <cell r="H2710">
            <v>1557.0796460176991</v>
          </cell>
          <cell r="I2710">
            <v>0.15</v>
          </cell>
          <cell r="J2710">
            <v>1323.5176991150443</v>
          </cell>
          <cell r="K2710">
            <v>804.48769911504428</v>
          </cell>
          <cell r="L2710">
            <v>1.5499830435910147</v>
          </cell>
          <cell r="M2710">
            <v>1588.2212389380531</v>
          </cell>
        </row>
        <row r="2711">
          <cell r="A2711" t="str">
            <v>AMP.220V/20W FRONTO TAKAGI MT375</v>
          </cell>
          <cell r="B2711" t="str">
            <v/>
          </cell>
          <cell r="E2711" t="str">
            <v>130807</v>
          </cell>
          <cell r="F2711" t="str">
            <v>AMP.220V/20W FRONTO TAKAGI MT375</v>
          </cell>
          <cell r="G2711">
            <v>29.2</v>
          </cell>
          <cell r="H2711">
            <v>55.480000000000004</v>
          </cell>
          <cell r="I2711">
            <v>0.15</v>
          </cell>
          <cell r="J2711">
            <v>47.158000000000001</v>
          </cell>
          <cell r="K2711">
            <v>17.958000000000002</v>
          </cell>
          <cell r="L2711">
            <v>0.6150000000000001</v>
          </cell>
          <cell r="M2711">
            <v>56.589599999999997</v>
          </cell>
        </row>
        <row r="2712">
          <cell r="A2712" t="str">
            <v>AMPOULE  6V / 15W  LMP5</v>
          </cell>
          <cell r="B2712" t="str">
            <v>TMI COMPANY Limited</v>
          </cell>
          <cell r="E2712" t="str">
            <v>130902</v>
          </cell>
          <cell r="F2712" t="str">
            <v>AMPOULE  6V / 15W  LMP5</v>
          </cell>
          <cell r="G2712">
            <v>6.3</v>
          </cell>
          <cell r="H2712">
            <v>31.5</v>
          </cell>
          <cell r="I2712">
            <v>0.15</v>
          </cell>
          <cell r="J2712">
            <v>26.774999999999999</v>
          </cell>
          <cell r="K2712">
            <v>20.474999999999998</v>
          </cell>
          <cell r="L2712">
            <v>3.2499999999999996</v>
          </cell>
          <cell r="M2712">
            <v>32.129999999999995</v>
          </cell>
        </row>
        <row r="2713">
          <cell r="A2713" t="str">
            <v>AMP. 6V/15W FRONTO.NIKON PL2</v>
          </cell>
          <cell r="B2713" t="str">
            <v>NIKON INSTRUMENTS S.p.A</v>
          </cell>
          <cell r="E2713" t="str">
            <v>162280</v>
          </cell>
          <cell r="F2713" t="str">
            <v>AMP. 6V/15W FRONTO.NIKON PL2</v>
          </cell>
          <cell r="G2713">
            <v>24.8</v>
          </cell>
          <cell r="H2713">
            <v>44.64</v>
          </cell>
          <cell r="I2713">
            <v>0.15</v>
          </cell>
          <cell r="J2713">
            <v>37.944000000000003</v>
          </cell>
          <cell r="K2713">
            <v>13.144000000000002</v>
          </cell>
          <cell r="L2713">
            <v>0.53</v>
          </cell>
          <cell r="M2713">
            <v>45.532800000000002</v>
          </cell>
        </row>
        <row r="2714">
          <cell r="A2714" t="str">
            <v>AMPOULE  6V/5A TRITEST L3 A.M.</v>
          </cell>
          <cell r="B2714" t="str">
            <v/>
          </cell>
          <cell r="E2714" t="str">
            <v>8630-1524-98</v>
          </cell>
          <cell r="F2714" t="str">
            <v>AMPOULE  6V/5A TRITEST L3 A.M.</v>
          </cell>
          <cell r="G2714">
            <v>36.799999999999997</v>
          </cell>
          <cell r="H2714">
            <v>80.959999999999994</v>
          </cell>
          <cell r="I2714">
            <v>0.15</v>
          </cell>
          <cell r="J2714">
            <v>68.816000000000003</v>
          </cell>
          <cell r="K2714">
            <v>32.016000000000005</v>
          </cell>
          <cell r="L2714">
            <v>0.87000000000000022</v>
          </cell>
          <cell r="M2714">
            <v>82.5792</v>
          </cell>
        </row>
        <row r="2715">
          <cell r="A2715" t="str">
            <v>CYL. CROISES JACKSON 0.25</v>
          </cell>
          <cell r="B2715" t="str">
            <v>REXXAM Co, Ltd</v>
          </cell>
          <cell r="E2715" t="str">
            <v>7190031</v>
          </cell>
          <cell r="F2715" t="str">
            <v>CYL. CROISES JACKSON 0.25</v>
          </cell>
          <cell r="G2715">
            <v>36.96</v>
          </cell>
          <cell r="H2715">
            <v>70.224000000000004</v>
          </cell>
          <cell r="I2715">
            <v>0.15</v>
          </cell>
          <cell r="J2715">
            <v>59.690400000000004</v>
          </cell>
          <cell r="K2715">
            <v>22.730400000000003</v>
          </cell>
          <cell r="L2715">
            <v>0.6150000000000001</v>
          </cell>
          <cell r="M2715">
            <v>71.628479999999996</v>
          </cell>
        </row>
        <row r="2716">
          <cell r="A2716" t="str">
            <v>CYLINDRES CROISES JACKSON 050</v>
          </cell>
          <cell r="B2716" t="str">
            <v/>
          </cell>
          <cell r="E2716" t="str">
            <v>7190032</v>
          </cell>
          <cell r="F2716" t="str">
            <v>CYLINDRES CROISES JACKSON 050</v>
          </cell>
          <cell r="G2716">
            <v>36.96</v>
          </cell>
          <cell r="H2716">
            <v>70.224000000000004</v>
          </cell>
          <cell r="I2716">
            <v>0.15</v>
          </cell>
          <cell r="J2716">
            <v>59.690400000000004</v>
          </cell>
          <cell r="K2716">
            <v>22.730400000000003</v>
          </cell>
          <cell r="L2716">
            <v>0.6150000000000001</v>
          </cell>
          <cell r="M2716">
            <v>71.628479999999996</v>
          </cell>
        </row>
        <row r="2717">
          <cell r="A2717" t="str">
            <v>TEST D'ACUITE DU DR THIBAUDET</v>
          </cell>
          <cell r="B2717" t="str">
            <v>ANAIS E.A DE CHARTRES</v>
          </cell>
          <cell r="E2717" t="str">
            <v>8630-1329-66</v>
          </cell>
          <cell r="F2717" t="str">
            <v>TEST D'ACUITE DU DR THIBAUDET</v>
          </cell>
          <cell r="G2717">
            <v>32.729999999999997</v>
          </cell>
          <cell r="H2717">
            <v>147.285</v>
          </cell>
          <cell r="I2717">
            <v>0.15</v>
          </cell>
          <cell r="J2717">
            <v>125.19225</v>
          </cell>
          <cell r="K2717">
            <v>92.462250000000012</v>
          </cell>
          <cell r="L2717">
            <v>2.8250000000000006</v>
          </cell>
          <cell r="M2717">
            <v>150.23069999999998</v>
          </cell>
        </row>
        <row r="2718">
          <cell r="A2718" t="str">
            <v>BTE 100 PAIRES BAND SCHIRMER +</v>
          </cell>
          <cell r="B2718" t="str">
            <v>GECIS sarl</v>
          </cell>
          <cell r="E2718" t="str">
            <v>8630-1221-01</v>
          </cell>
          <cell r="F2718" t="str">
            <v>BTE 100 PAIRES BAND SCHIRMER +</v>
          </cell>
          <cell r="G2718">
            <v>19.75</v>
          </cell>
          <cell r="H2718">
            <v>37.525000000000006</v>
          </cell>
          <cell r="I2718">
            <v>0.15</v>
          </cell>
          <cell r="J2718">
            <v>31.896250000000006</v>
          </cell>
          <cell r="K2718">
            <v>12.146250000000006</v>
          </cell>
          <cell r="L2718">
            <v>0.61500000000000032</v>
          </cell>
          <cell r="M2718">
            <v>38.275500000000008</v>
          </cell>
        </row>
        <row r="2719">
          <cell r="A2719" t="str">
            <v>BEBE VISION JEU DE 13 PLANCHES*</v>
          </cell>
          <cell r="B2719" t="str">
            <v/>
          </cell>
          <cell r="E2719" t="str">
            <v>129083</v>
          </cell>
          <cell r="F2719" t="str">
            <v>BEBE VISION JEU DE 13 PLANCHES*</v>
          </cell>
          <cell r="G2719">
            <v>1342.9</v>
          </cell>
          <cell r="H2719">
            <v>2417.2200000000003</v>
          </cell>
          <cell r="I2719">
            <v>0.15</v>
          </cell>
          <cell r="J2719">
            <v>2054.6370000000002</v>
          </cell>
          <cell r="K2719">
            <v>711.73700000000008</v>
          </cell>
          <cell r="L2719">
            <v>0.53</v>
          </cell>
          <cell r="M2719">
            <v>2465.5644000000002</v>
          </cell>
        </row>
        <row r="2720">
          <cell r="A2720" t="str">
            <v>SERVIETTES  MENTONNIERES X1000</v>
          </cell>
          <cell r="B2720" t="str">
            <v>ARMIANE IMPRIMERIE</v>
          </cell>
          <cell r="E2720" t="str">
            <v>8630-1350-92</v>
          </cell>
          <cell r="F2720" t="str">
            <v>SERVIETTES  MENTONNIERES X1000</v>
          </cell>
          <cell r="G2720">
            <v>4.6500000000000004</v>
          </cell>
          <cell r="H2720">
            <v>10.23</v>
          </cell>
          <cell r="I2720">
            <v>0.15</v>
          </cell>
          <cell r="J2720">
            <v>8.6955000000000009</v>
          </cell>
          <cell r="K2720">
            <v>4.0455000000000005</v>
          </cell>
          <cell r="L2720">
            <v>0.87</v>
          </cell>
          <cell r="M2720">
            <v>10.434600000000001</v>
          </cell>
        </row>
        <row r="2721">
          <cell r="A2721" t="str">
            <v>AMPOULE JAVAL/PER HS/FIX.NM X5</v>
          </cell>
          <cell r="B2721" t="str">
            <v>ANAIS E.A DE CHARTRES</v>
          </cell>
          <cell r="E2721" t="str">
            <v>162930</v>
          </cell>
          <cell r="F2721" t="str">
            <v>AMPOULE JAVAL/PER HS/FIX.NM X5</v>
          </cell>
          <cell r="G2721">
            <v>14.5</v>
          </cell>
          <cell r="H2721">
            <v>40.6</v>
          </cell>
          <cell r="I2721">
            <v>0.15</v>
          </cell>
          <cell r="J2721">
            <v>34.510000000000005</v>
          </cell>
          <cell r="K2721">
            <v>20.010000000000005</v>
          </cell>
          <cell r="L2721">
            <v>1.3800000000000003</v>
          </cell>
          <cell r="M2721">
            <v>41.412000000000006</v>
          </cell>
        </row>
        <row r="2722">
          <cell r="A2722" t="str">
            <v>AMPOULE LAF TYPE 900/L3 N.M.</v>
          </cell>
          <cell r="B2722" t="str">
            <v>ANAIS E.A DE CHARTRES</v>
          </cell>
          <cell r="E2722" t="str">
            <v>8630-1350-91</v>
          </cell>
          <cell r="F2722" t="str">
            <v>AMPOULE LAF TYPE 900/L3 N.M.</v>
          </cell>
          <cell r="G2722">
            <v>9.6999999999999993</v>
          </cell>
          <cell r="H2722">
            <v>48.5</v>
          </cell>
          <cell r="I2722">
            <v>0.15</v>
          </cell>
          <cell r="J2722">
            <v>41.225000000000001</v>
          </cell>
          <cell r="K2722">
            <v>31.525000000000002</v>
          </cell>
          <cell r="L2722">
            <v>3.2500000000000004</v>
          </cell>
          <cell r="M2722">
            <v>49.47</v>
          </cell>
        </row>
        <row r="2723">
          <cell r="A2723" t="str">
            <v>COLONNETTES MENTONNIERE HS BM</v>
          </cell>
          <cell r="B2723" t="str">
            <v/>
          </cell>
          <cell r="E2723" t="str">
            <v>142176</v>
          </cell>
          <cell r="F2723" t="str">
            <v>COLONNETTES MENTONNIERE HS BM</v>
          </cell>
          <cell r="G2723">
            <v>32.1</v>
          </cell>
          <cell r="H2723">
            <v>96.300000000000011</v>
          </cell>
          <cell r="I2723">
            <v>0.15</v>
          </cell>
          <cell r="J2723">
            <v>81.855000000000018</v>
          </cell>
          <cell r="K2723">
            <v>49.755000000000017</v>
          </cell>
          <cell r="L2723">
            <v>1.5500000000000005</v>
          </cell>
          <cell r="M2723">
            <v>98.226000000000013</v>
          </cell>
        </row>
        <row r="2724">
          <cell r="A2724" t="str">
            <v>VX75 LAMPE A FENTE 3X Conv 6 °</v>
          </cell>
          <cell r="B2724" t="str">
            <v>C.S.O. s.r.l.</v>
          </cell>
          <cell r="E2724" t="str">
            <v>8475-0001-03</v>
          </cell>
          <cell r="F2724" t="str">
            <v>VX75 LAMPE A FENTE 3X Conv 6 °</v>
          </cell>
          <cell r="G2724">
            <v>3180</v>
          </cell>
          <cell r="H2724">
            <v>5406</v>
          </cell>
          <cell r="I2724">
            <v>0.15</v>
          </cell>
          <cell r="J2724">
            <v>4595.1000000000004</v>
          </cell>
          <cell r="K2724">
            <v>1415.1000000000004</v>
          </cell>
          <cell r="L2724">
            <v>0.44500000000000012</v>
          </cell>
          <cell r="M2724">
            <v>5514.12</v>
          </cell>
        </row>
        <row r="2725">
          <cell r="A2725" t="str">
            <v>AMPOULE POUR RO 3000/4000/5000</v>
          </cell>
          <cell r="B2725" t="str">
            <v>S.C CEF YESSS ELECTRIQUE ELBEUF</v>
          </cell>
          <cell r="E2725" t="str">
            <v>40255713</v>
          </cell>
          <cell r="F2725" t="str">
            <v>AMPOULE POUR RO 3000/4000/5000</v>
          </cell>
          <cell r="G2725">
            <v>15.96</v>
          </cell>
          <cell r="H2725">
            <v>47.88</v>
          </cell>
          <cell r="I2725">
            <v>0.15</v>
          </cell>
          <cell r="J2725">
            <v>40.698</v>
          </cell>
          <cell r="K2725">
            <v>24.738</v>
          </cell>
          <cell r="L2725">
            <v>1.5499999999999998</v>
          </cell>
          <cell r="M2725">
            <v>48.837600000000002</v>
          </cell>
        </row>
        <row r="2726">
          <cell r="A2726" t="str">
            <v>LAF RO FILTRE JAUNE</v>
          </cell>
          <cell r="B2726" t="str">
            <v>C.S.O. s.r.l.</v>
          </cell>
          <cell r="E2726" t="str">
            <v>8400-8002-00</v>
          </cell>
          <cell r="F2726" t="str">
            <v>LAF RO FILTRE JAUNE</v>
          </cell>
          <cell r="G2726">
            <v>435.1</v>
          </cell>
          <cell r="H2726">
            <v>913.71</v>
          </cell>
          <cell r="I2726">
            <v>0.15</v>
          </cell>
          <cell r="J2726">
            <v>776.65350000000001</v>
          </cell>
          <cell r="K2726">
            <v>341.55349999999999</v>
          </cell>
          <cell r="L2726">
            <v>0.78499999999999992</v>
          </cell>
          <cell r="M2726">
            <v>931.98419999999999</v>
          </cell>
        </row>
        <row r="2727">
          <cell r="A2727" t="str">
            <v>VISIONIX 900 TYPE TONOMETRE + SUPPORT</v>
          </cell>
          <cell r="B2727" t="str">
            <v/>
          </cell>
          <cell r="E2727" t="str">
            <v>7480001</v>
          </cell>
          <cell r="F2727" t="str">
            <v>VISIONIX 900 TYPE TONOMETRE + SUPPORT</v>
          </cell>
          <cell r="G2727">
            <v>737.53</v>
          </cell>
          <cell r="H2727">
            <v>1475.06</v>
          </cell>
          <cell r="I2727">
            <v>0.15</v>
          </cell>
          <cell r="J2727">
            <v>1253.8009999999999</v>
          </cell>
          <cell r="K2727">
            <v>516.27099999999996</v>
          </cell>
          <cell r="L2727">
            <v>0.7</v>
          </cell>
          <cell r="M2727">
            <v>1504.5611999999999</v>
          </cell>
        </row>
        <row r="2728">
          <cell r="A2728" t="str">
            <v>LAF RO TRANSFORMATEUR</v>
          </cell>
          <cell r="B2728" t="str">
            <v>C.S.O. s.r.l.</v>
          </cell>
          <cell r="E2728" t="str">
            <v>8400-8006-00</v>
          </cell>
          <cell r="F2728" t="str">
            <v>LAF RO TRANSFORMATEUR</v>
          </cell>
          <cell r="G2728">
            <v>155.32</v>
          </cell>
          <cell r="H2728">
            <v>341.69849999999997</v>
          </cell>
          <cell r="I2728">
            <v>0.15</v>
          </cell>
          <cell r="J2728">
            <v>290.44372499999997</v>
          </cell>
          <cell r="K2728">
            <v>135.12372499999998</v>
          </cell>
          <cell r="L2728">
            <v>0.86996990084985826</v>
          </cell>
          <cell r="M2728">
            <v>348.53246999999993</v>
          </cell>
        </row>
        <row r="2729">
          <cell r="A2729" t="str">
            <v>VX80 LAMPE A FENTE 3X Para</v>
          </cell>
          <cell r="B2729" t="str">
            <v>C.S.O. s.r.l.</v>
          </cell>
          <cell r="E2729" t="str">
            <v>8480-0002-03</v>
          </cell>
          <cell r="F2729" t="str">
            <v>VX80 LAMPE A FENTE 3X Para</v>
          </cell>
          <cell r="G2729">
            <v>2604</v>
          </cell>
          <cell r="H2729">
            <v>4450.2359999999999</v>
          </cell>
          <cell r="I2729">
            <v>0.15</v>
          </cell>
          <cell r="J2729">
            <v>3782.7006000000001</v>
          </cell>
          <cell r="K2729">
            <v>1178.7006000000001</v>
          </cell>
          <cell r="L2729">
            <v>0.45265000000000005</v>
          </cell>
          <cell r="M2729">
            <v>4539.2407199999998</v>
          </cell>
        </row>
        <row r="2730">
          <cell r="A2730" t="str">
            <v>VX80 LAMPE A FENTE 3X Conv 6 °</v>
          </cell>
          <cell r="B2730" t="str">
            <v>C.S.O. s.r.l.</v>
          </cell>
          <cell r="E2730" t="str">
            <v>8480-0001-03</v>
          </cell>
          <cell r="F2730" t="str">
            <v>VX80 LAMPE A FENTE 3X Conv 6 °</v>
          </cell>
          <cell r="G2730">
            <v>2604</v>
          </cell>
          <cell r="H2730">
            <v>4450.2359999999999</v>
          </cell>
          <cell r="I2730">
            <v>0.15</v>
          </cell>
          <cell r="J2730">
            <v>3782.7006000000001</v>
          </cell>
          <cell r="K2730">
            <v>1178.7006000000001</v>
          </cell>
          <cell r="L2730">
            <v>0.45265000000000005</v>
          </cell>
          <cell r="M2730">
            <v>4539.2407199999998</v>
          </cell>
        </row>
        <row r="2731">
          <cell r="A2731" t="str">
            <v>VX80 LAMPE A FENTE 5X Conv 6 °</v>
          </cell>
          <cell r="B2731" t="str">
            <v>C.S.O. s.r.l.</v>
          </cell>
          <cell r="E2731" t="str">
            <v>8480-0001-05</v>
          </cell>
          <cell r="F2731" t="str">
            <v>VX80 LAMPE A FENTE 5X Conv 6 °</v>
          </cell>
          <cell r="G2731">
            <v>2748</v>
          </cell>
          <cell r="H2731">
            <v>4799.6567999999997</v>
          </cell>
          <cell r="I2731">
            <v>0.15</v>
          </cell>
          <cell r="J2731">
            <v>4079.7082799999998</v>
          </cell>
          <cell r="K2731">
            <v>1331.7082799999998</v>
          </cell>
          <cell r="L2731">
            <v>0.48460999999999993</v>
          </cell>
          <cell r="M2731">
            <v>4895.6499359999998</v>
          </cell>
        </row>
        <row r="2732">
          <cell r="A2732" t="str">
            <v>VX85 LAMPE A FENTE 5X Para</v>
          </cell>
          <cell r="B2732" t="str">
            <v>C.S.O. s.r.l.</v>
          </cell>
          <cell r="E2732" t="str">
            <v>8485-0002-05</v>
          </cell>
          <cell r="F2732" t="str">
            <v>VX85 LAMPE A FENTE 5X Para</v>
          </cell>
          <cell r="G2732">
            <v>2976</v>
          </cell>
          <cell r="H2732">
            <v>5237.76</v>
          </cell>
          <cell r="I2732">
            <v>0.15</v>
          </cell>
          <cell r="J2732">
            <v>4452.0960000000005</v>
          </cell>
          <cell r="K2732">
            <v>1476.0960000000005</v>
          </cell>
          <cell r="L2732">
            <v>0.49600000000000016</v>
          </cell>
          <cell r="M2732">
            <v>5342.5152000000007</v>
          </cell>
        </row>
        <row r="2733">
          <cell r="A2733" t="str">
            <v>VX85 LAMPE A FENTE 5X Conv 6°</v>
          </cell>
          <cell r="B2733" t="str">
            <v>C.S.O. s.r.l.</v>
          </cell>
          <cell r="E2733" t="str">
            <v>8485-0001-05</v>
          </cell>
          <cell r="F2733" t="str">
            <v>VX85 LAMPE A FENTE 5X Conv 6°</v>
          </cell>
          <cell r="G2733">
            <v>2976</v>
          </cell>
          <cell r="H2733">
            <v>5237.76</v>
          </cell>
          <cell r="I2733">
            <v>0.15</v>
          </cell>
          <cell r="J2733">
            <v>4452.0960000000005</v>
          </cell>
          <cell r="K2733">
            <v>1476.0960000000005</v>
          </cell>
          <cell r="L2733">
            <v>0.49600000000000016</v>
          </cell>
          <cell r="M2733">
            <v>5342.5152000000007</v>
          </cell>
        </row>
        <row r="2734">
          <cell r="A2734" t="str">
            <v>TRANSFORMATEUR LAF SL990 3X/5X</v>
          </cell>
          <cell r="B2734" t="str">
            <v>C.S.O. s.r.l.</v>
          </cell>
          <cell r="E2734" t="str">
            <v>136530</v>
          </cell>
          <cell r="F2734" t="str">
            <v>TRANSFORMATEUR LAF SL990 3X/5X</v>
          </cell>
          <cell r="G2734">
            <v>151.4</v>
          </cell>
          <cell r="H2734">
            <v>423.92000000000007</v>
          </cell>
          <cell r="I2734">
            <v>0.15</v>
          </cell>
          <cell r="J2734">
            <v>360.33200000000005</v>
          </cell>
          <cell r="K2734">
            <v>208.93200000000004</v>
          </cell>
          <cell r="L2734">
            <v>1.3800000000000003</v>
          </cell>
          <cell r="M2734">
            <v>432.39840000000004</v>
          </cell>
        </row>
        <row r="2735">
          <cell r="A2735" t="str">
            <v>AMP.6V/20WCSOSL990NM;ZEISS SL120</v>
          </cell>
          <cell r="B2735" t="str">
            <v>C.S.O. s.r.l.</v>
          </cell>
          <cell r="E2735" t="str">
            <v>136529</v>
          </cell>
          <cell r="F2735" t="str">
            <v>AMP.6V/20WCSOSL990NM;ZEISS SL120</v>
          </cell>
          <cell r="G2735">
            <v>23.5</v>
          </cell>
          <cell r="H2735">
            <v>44.650000000000006</v>
          </cell>
          <cell r="I2735">
            <v>0.15</v>
          </cell>
          <cell r="J2735">
            <v>37.952500000000008</v>
          </cell>
          <cell r="K2735">
            <v>14.452500000000008</v>
          </cell>
          <cell r="L2735">
            <v>0.61500000000000032</v>
          </cell>
          <cell r="M2735">
            <v>45.543000000000006</v>
          </cell>
        </row>
        <row r="2736">
          <cell r="A2736" t="str">
            <v>LAF  NS-2D CLINICAL</v>
          </cell>
          <cell r="B2736" t="str">
            <v>RIGHT MFG. CO., LTD.</v>
          </cell>
          <cell r="E2736" t="str">
            <v>8420-0001-00</v>
          </cell>
          <cell r="F2736" t="str">
            <v>LAF  NS-2D CLINICAL</v>
          </cell>
          <cell r="G2736">
            <v>2549.3000000000002</v>
          </cell>
          <cell r="H2736">
            <v>5098.6000000000004</v>
          </cell>
          <cell r="I2736">
            <v>0.15</v>
          </cell>
          <cell r="J2736">
            <v>4333.8100000000004</v>
          </cell>
          <cell r="K2736">
            <v>1784.5100000000002</v>
          </cell>
          <cell r="L2736">
            <v>0.70000000000000007</v>
          </cell>
          <cell r="M2736">
            <v>5200.5720000000001</v>
          </cell>
        </row>
        <row r="2737">
          <cell r="A2737" t="str">
            <v>OCULAIRE 12,5X LAF NS2D sans ret</v>
          </cell>
          <cell r="B2737" t="str">
            <v>RIGHT Ophtalmic Service</v>
          </cell>
          <cell r="E2737" t="str">
            <v>136495</v>
          </cell>
          <cell r="F2737" t="str">
            <v>OCULAIRE 12,5X LAF NS2D sans ret</v>
          </cell>
          <cell r="G2737">
            <v>161.69999999999999</v>
          </cell>
          <cell r="H2737">
            <v>404.25</v>
          </cell>
          <cell r="I2737">
            <v>0.15</v>
          </cell>
          <cell r="J2737">
            <v>343.61250000000001</v>
          </cell>
          <cell r="K2737">
            <v>181.91250000000002</v>
          </cell>
          <cell r="L2737">
            <v>1.1250000000000002</v>
          </cell>
          <cell r="M2737">
            <v>412.33499999999998</v>
          </cell>
        </row>
        <row r="2738">
          <cell r="A2738" t="str">
            <v>LAF NUM NS-2D PHOTO</v>
          </cell>
          <cell r="B2738" t="str">
            <v>RIGHT MFG. CO., LTD.</v>
          </cell>
          <cell r="E2738" t="str">
            <v>8420-0002-00</v>
          </cell>
          <cell r="F2738" t="str">
            <v>LAF NUM NS-2D PHOTO</v>
          </cell>
          <cell r="G2738">
            <v>3865.6</v>
          </cell>
          <cell r="H2738">
            <v>9277.4399999999987</v>
          </cell>
          <cell r="I2738">
            <v>0.15</v>
          </cell>
          <cell r="J2738">
            <v>7885.8239999999987</v>
          </cell>
          <cell r="K2738">
            <v>4020.2239999999988</v>
          </cell>
          <cell r="L2738">
            <v>1.0399999999999998</v>
          </cell>
          <cell r="M2738">
            <v>9462.9887999999974</v>
          </cell>
        </row>
        <row r="2739">
          <cell r="A2739" t="str">
            <v>LAMPE HALOGENE 12V 30W NS 2D</v>
          </cell>
          <cell r="B2739" t="str">
            <v>RIGHT MFG. CO., LTD.</v>
          </cell>
          <cell r="E2739" t="str">
            <v>136688</v>
          </cell>
          <cell r="F2739" t="str">
            <v>LAMPE HALOGENE 12V 30W NS 2D</v>
          </cell>
          <cell r="G2739">
            <v>33.299999999999997</v>
          </cell>
          <cell r="H2739">
            <v>83.25</v>
          </cell>
          <cell r="I2739">
            <v>0.15</v>
          </cell>
          <cell r="J2739">
            <v>70.762500000000003</v>
          </cell>
          <cell r="K2739">
            <v>37.462500000000006</v>
          </cell>
          <cell r="L2739">
            <v>1.1250000000000002</v>
          </cell>
          <cell r="M2739">
            <v>84.915000000000006</v>
          </cell>
        </row>
        <row r="2740">
          <cell r="A2740" t="str">
            <v>LAMPE A FENTE A MAIN KOWA SL17</v>
          </cell>
          <cell r="B2740" t="str">
            <v>KOWA OPTIMED DEUTSCHLAND GMBH</v>
          </cell>
          <cell r="E2740" t="str">
            <v>8417-0001-00</v>
          </cell>
          <cell r="F2740" t="str">
            <v>LAMPE A FENTE A MAIN KOWA SL17</v>
          </cell>
          <cell r="G2740">
            <v>2541.5</v>
          </cell>
          <cell r="H2740">
            <v>5591.2999999999993</v>
          </cell>
          <cell r="I2740">
            <v>0.15</v>
          </cell>
          <cell r="J2740">
            <v>4752.6049999999996</v>
          </cell>
          <cell r="K2740">
            <v>2211.1049999999996</v>
          </cell>
          <cell r="L2740">
            <v>0.86999999999999977</v>
          </cell>
          <cell r="M2740">
            <v>5703.1259999999993</v>
          </cell>
        </row>
        <row r="2741">
          <cell r="A2741" t="str">
            <v>ADAPTATEUR VIDEO LAF KOWA SL15</v>
          </cell>
          <cell r="B2741" t="str">
            <v>KOWA OPTIMED DEUTSCHLAND GMBH</v>
          </cell>
          <cell r="E2741" t="str">
            <v>137026</v>
          </cell>
          <cell r="F2741" t="str">
            <v>ADAPTATEUR VIDEO LAF KOWA SL15</v>
          </cell>
          <cell r="G2741">
            <v>929.3</v>
          </cell>
          <cell r="H2741">
            <v>2044.4599999999998</v>
          </cell>
          <cell r="I2741">
            <v>0.15</v>
          </cell>
          <cell r="J2741">
            <v>1737.7909999999997</v>
          </cell>
          <cell r="K2741">
            <v>808.49099999999976</v>
          </cell>
          <cell r="L2741">
            <v>0.86999999999999977</v>
          </cell>
          <cell r="M2741">
            <v>2085.3491999999997</v>
          </cell>
        </row>
        <row r="2742">
          <cell r="A2742" t="str">
            <v>APPUI TETE POUR LAF SL15/SL17</v>
          </cell>
          <cell r="B2742" t="str">
            <v>KOWA OPTIMED DEUTSCHLAND GMBH</v>
          </cell>
          <cell r="E2742" t="str">
            <v>137047</v>
          </cell>
          <cell r="F2742" t="str">
            <v>APPUI TETE POUR LAF SL15/SL17</v>
          </cell>
          <cell r="G2742">
            <v>210</v>
          </cell>
          <cell r="H2742">
            <v>525</v>
          </cell>
          <cell r="I2742">
            <v>0.15</v>
          </cell>
          <cell r="J2742">
            <v>446.25</v>
          </cell>
          <cell r="K2742">
            <v>236.25</v>
          </cell>
          <cell r="L2742">
            <v>1.125</v>
          </cell>
          <cell r="M2742">
            <v>535.5</v>
          </cell>
        </row>
        <row r="2743">
          <cell r="A2743" t="str">
            <v>MALLETTE LAF KOWA SL14/SL15</v>
          </cell>
          <cell r="B2743" t="str">
            <v>KOWA OPTIMED DEUTSCHLAND GMBH</v>
          </cell>
          <cell r="E2743" t="str">
            <v>137010</v>
          </cell>
          <cell r="F2743" t="str">
            <v>MALLETTE LAF KOWA SL14/SL15</v>
          </cell>
          <cell r="G2743">
            <v>363.3</v>
          </cell>
          <cell r="H2743">
            <v>799.26</v>
          </cell>
          <cell r="I2743">
            <v>0.15</v>
          </cell>
          <cell r="J2743">
            <v>679.37099999999998</v>
          </cell>
          <cell r="K2743">
            <v>316.07099999999997</v>
          </cell>
          <cell r="L2743">
            <v>0.86999999999999988</v>
          </cell>
          <cell r="M2743">
            <v>815.24519999999995</v>
          </cell>
        </row>
        <row r="2744">
          <cell r="A2744" t="str">
            <v>BATTERIE RECHANGE LAF KOWASL15</v>
          </cell>
          <cell r="B2744" t="str">
            <v/>
          </cell>
          <cell r="E2744" t="str">
            <v>137023</v>
          </cell>
          <cell r="F2744" t="str">
            <v>BATTERIE RECHANGE LAF KOWASL15</v>
          </cell>
          <cell r="G2744">
            <v>136.5</v>
          </cell>
          <cell r="H2744">
            <v>341.25</v>
          </cell>
          <cell r="I2744">
            <v>0.15</v>
          </cell>
          <cell r="J2744">
            <v>290.0625</v>
          </cell>
          <cell r="K2744">
            <v>153.5625</v>
          </cell>
          <cell r="L2744">
            <v>1.125</v>
          </cell>
          <cell r="M2744">
            <v>348.07499999999999</v>
          </cell>
        </row>
        <row r="2745">
          <cell r="A2745" t="str">
            <v>LASER FLARE METER KOWA FM 600</v>
          </cell>
          <cell r="B2745" t="str">
            <v>KOWA OPTIMED DEUTSCHLAND GMBH</v>
          </cell>
          <cell r="E2745">
            <v>139509</v>
          </cell>
          <cell r="F2745" t="str">
            <v>LASER FLARE METER KOWA FM 600</v>
          </cell>
          <cell r="G2745">
            <v>25956</v>
          </cell>
          <cell r="H2745">
            <v>49316.4</v>
          </cell>
          <cell r="I2745">
            <v>0.15</v>
          </cell>
          <cell r="J2745">
            <v>41918.94</v>
          </cell>
          <cell r="K2745">
            <v>15962.940000000002</v>
          </cell>
          <cell r="L2745">
            <v>0.6150000000000001</v>
          </cell>
          <cell r="M2745">
            <v>50302.728000000003</v>
          </cell>
        </row>
        <row r="2746">
          <cell r="A2746" t="str">
            <v>LASER FLARE METER FM700</v>
          </cell>
          <cell r="B2746" t="str">
            <v>KOWA OPTIMED DEUTSCHLAND GMBH</v>
          </cell>
          <cell r="E2746">
            <v>143547</v>
          </cell>
          <cell r="F2746" t="str">
            <v>LASER FLARE METER FM700</v>
          </cell>
          <cell r="G2746">
            <v>47250</v>
          </cell>
          <cell r="H2746">
            <v>89775</v>
          </cell>
          <cell r="I2746">
            <v>0.15</v>
          </cell>
          <cell r="J2746">
            <v>76308.75</v>
          </cell>
          <cell r="K2746">
            <v>29058.75</v>
          </cell>
          <cell r="L2746">
            <v>0.61499999999999999</v>
          </cell>
          <cell r="M2746">
            <v>91570.5</v>
          </cell>
        </row>
        <row r="2747">
          <cell r="A2747" t="str">
            <v>TUBE FLUO 11W ECLAIR L105/L106E</v>
          </cell>
          <cell r="B2747" t="str">
            <v>RS COMPONENTS  SAS</v>
          </cell>
          <cell r="E2747" t="str">
            <v>109404</v>
          </cell>
          <cell r="F2747" t="str">
            <v>TUBE FLUO 11W ECLAIR L105/L106E</v>
          </cell>
          <cell r="G2747">
            <v>3.5</v>
          </cell>
          <cell r="H2747">
            <v>21</v>
          </cell>
          <cell r="I2747">
            <v>0.15</v>
          </cell>
          <cell r="J2747">
            <v>17.850000000000001</v>
          </cell>
          <cell r="K2747">
            <v>14.350000000000001</v>
          </cell>
          <cell r="L2747">
            <v>4.1000000000000005</v>
          </cell>
          <cell r="M2747">
            <v>21.42</v>
          </cell>
        </row>
        <row r="2748">
          <cell r="A2748" t="str">
            <v>COMBI FAUTEUIL SEUL DOSSIER INCL</v>
          </cell>
          <cell r="B2748" t="str">
            <v/>
          </cell>
          <cell r="E2748" t="str">
            <v>7240027</v>
          </cell>
          <cell r="F2748" t="str">
            <v>COMBI FAUTEUIL SEUL DOSSIER INCL</v>
          </cell>
          <cell r="G2748">
            <v>1300.5999999999999</v>
          </cell>
          <cell r="H2748">
            <v>2341.08</v>
          </cell>
          <cell r="I2748">
            <v>0.15</v>
          </cell>
          <cell r="J2748">
            <v>1989.9179999999999</v>
          </cell>
          <cell r="K2748">
            <v>689.31799999999998</v>
          </cell>
          <cell r="L2748">
            <v>0.53</v>
          </cell>
          <cell r="M2748">
            <v>2387.9015999999997</v>
          </cell>
        </row>
        <row r="2749">
          <cell r="A2749" t="str">
            <v>TABLETTE INTERMEDIAIRE BLANCHE</v>
          </cell>
          <cell r="B2749" t="str">
            <v>ORSINI</v>
          </cell>
          <cell r="E2749" t="str">
            <v>142153</v>
          </cell>
          <cell r="F2749" t="str">
            <v>TABLETTE INTERMEDIAIRE BLANCHE</v>
          </cell>
          <cell r="G2749">
            <v>44.1</v>
          </cell>
          <cell r="H2749">
            <v>110.25</v>
          </cell>
          <cell r="I2749">
            <v>0.15</v>
          </cell>
          <cell r="J2749">
            <v>93.712500000000006</v>
          </cell>
          <cell r="K2749">
            <v>49.612500000000004</v>
          </cell>
          <cell r="L2749">
            <v>1.125</v>
          </cell>
          <cell r="M2749">
            <v>112.455</v>
          </cell>
        </row>
        <row r="2750">
          <cell r="A2750" t="str">
            <v>AMPOULE 220V.15W CASE REFR OPT</v>
          </cell>
          <cell r="B2750" t="str">
            <v/>
          </cell>
          <cell r="E2750" t="str">
            <v>172251</v>
          </cell>
          <cell r="F2750" t="str">
            <v>AMPOULE 220V.15W CASE REFR OPT</v>
          </cell>
          <cell r="G2750">
            <v>1.7</v>
          </cell>
          <cell r="H2750">
            <v>10.199999999999999</v>
          </cell>
          <cell r="I2750">
            <v>0.15</v>
          </cell>
          <cell r="J2750">
            <v>8.67</v>
          </cell>
          <cell r="K2750">
            <v>6.97</v>
          </cell>
          <cell r="L2750">
            <v>4.0999999999999996</v>
          </cell>
          <cell r="M2750">
            <v>10.404</v>
          </cell>
        </row>
        <row r="2751">
          <cell r="A2751" t="str">
            <v>VASQUE  OCTOMAT/ L115/ OPTIMAT</v>
          </cell>
          <cell r="B2751" t="str">
            <v>TECHNA</v>
          </cell>
          <cell r="E2751" t="str">
            <v>190063</v>
          </cell>
          <cell r="F2751" t="str">
            <v>VASQUE  OCTOMAT/ L115/ OPTIMAT</v>
          </cell>
          <cell r="G2751">
            <v>27.2</v>
          </cell>
          <cell r="H2751">
            <v>95.2</v>
          </cell>
          <cell r="I2751">
            <v>0.15</v>
          </cell>
          <cell r="J2751">
            <v>80.92</v>
          </cell>
          <cell r="K2751">
            <v>53.72</v>
          </cell>
          <cell r="L2751">
            <v>1.9750000000000001</v>
          </cell>
          <cell r="M2751">
            <v>97.103999999999999</v>
          </cell>
        </row>
        <row r="2752">
          <cell r="A2752" t="str">
            <v>POTENCE PIVOT. REFRACTEUR+SPOT</v>
          </cell>
          <cell r="B2752" t="str">
            <v/>
          </cell>
          <cell r="E2752" t="str">
            <v>128463</v>
          </cell>
          <cell r="F2752" t="str">
            <v>POTENCE PIVOT. REFRACTEUR+SPOT</v>
          </cell>
          <cell r="G2752">
            <v>937.6</v>
          </cell>
          <cell r="H2752">
            <v>2062.7199999999998</v>
          </cell>
          <cell r="I2752">
            <v>0.15</v>
          </cell>
          <cell r="J2752">
            <v>1753.3119999999999</v>
          </cell>
          <cell r="K2752">
            <v>815.71199999999988</v>
          </cell>
          <cell r="L2752">
            <v>0.86999999999999988</v>
          </cell>
          <cell r="M2752">
            <v>2103.9743999999996</v>
          </cell>
        </row>
        <row r="2753">
          <cell r="A2753" t="str">
            <v>AMPOULE 12V/5W SPOT V.P L7000</v>
          </cell>
          <cell r="B2753" t="str">
            <v>S.C CEF YESSS ELECTRIQUE ELBEUF</v>
          </cell>
          <cell r="E2753" t="str">
            <v>104140</v>
          </cell>
          <cell r="F2753" t="str">
            <v>AMPOULE 12V/5W SPOT V.P L7000</v>
          </cell>
          <cell r="G2753">
            <v>3.2</v>
          </cell>
          <cell r="H2753">
            <v>19.2</v>
          </cell>
          <cell r="I2753">
            <v>0.15</v>
          </cell>
          <cell r="J2753">
            <v>16.32</v>
          </cell>
          <cell r="K2753">
            <v>13.120000000000001</v>
          </cell>
          <cell r="L2753">
            <v>4.0999999999999996</v>
          </cell>
          <cell r="M2753">
            <v>19.584</v>
          </cell>
        </row>
        <row r="2754">
          <cell r="A2754" t="str">
            <v>TUBE FLUORESCENT 9W L7000/L106</v>
          </cell>
          <cell r="B2754" t="str">
            <v>WALDMANN ECLAIRAGE SAS</v>
          </cell>
          <cell r="E2754">
            <v>109407</v>
          </cell>
          <cell r="F2754" t="str">
            <v>TUBE FLUORESCENT 9W L7000/L106</v>
          </cell>
          <cell r="G2754">
            <v>7</v>
          </cell>
          <cell r="H2754">
            <v>31.5</v>
          </cell>
          <cell r="I2754">
            <v>0.15</v>
          </cell>
          <cell r="J2754">
            <v>26.774999999999999</v>
          </cell>
          <cell r="K2754">
            <v>19.774999999999999</v>
          </cell>
          <cell r="L2754">
            <v>2.8249999999999997</v>
          </cell>
          <cell r="M2754">
            <v>32.129999999999995</v>
          </cell>
        </row>
        <row r="2755">
          <cell r="A2755" t="str">
            <v>PLATEAU ANGULE SEUL</v>
          </cell>
          <cell r="B2755" t="str">
            <v>OPTIAN INTERNATIONAL GROUP CO., LIM</v>
          </cell>
          <cell r="E2755" t="str">
            <v>8103-5021-09</v>
          </cell>
          <cell r="F2755" t="str">
            <v>PLATEAU ANGULE SEUL</v>
          </cell>
          <cell r="G2755">
            <v>184.8</v>
          </cell>
          <cell r="H2755">
            <v>406.56330000000003</v>
          </cell>
          <cell r="I2755">
            <v>0.15</v>
          </cell>
          <cell r="J2755">
            <v>345.57880500000005</v>
          </cell>
          <cell r="K2755">
            <v>160.77880500000003</v>
          </cell>
          <cell r="L2755">
            <v>0.87001517857142874</v>
          </cell>
          <cell r="M2755">
            <v>414.69456600000007</v>
          </cell>
        </row>
        <row r="2756">
          <cell r="A2756" t="str">
            <v>PLATEAU750x500</v>
          </cell>
          <cell r="B2756" t="str">
            <v>ORSINI</v>
          </cell>
          <cell r="E2756" t="str">
            <v>145031</v>
          </cell>
          <cell r="F2756" t="str">
            <v>PLATEAU750x500</v>
          </cell>
          <cell r="G2756">
            <v>55.7</v>
          </cell>
          <cell r="H2756">
            <v>122.54</v>
          </cell>
          <cell r="I2756">
            <v>0.15</v>
          </cell>
          <cell r="J2756">
            <v>104.15900000000001</v>
          </cell>
          <cell r="K2756">
            <v>48.459000000000003</v>
          </cell>
          <cell r="L2756">
            <v>0.87</v>
          </cell>
          <cell r="M2756">
            <v>124.99080000000001</v>
          </cell>
        </row>
        <row r="2757">
          <cell r="A2757" t="str">
            <v>TONOMETRE SCHIOTZ-WINTER</v>
          </cell>
          <cell r="B2757" t="str">
            <v>RIESTER</v>
          </cell>
          <cell r="E2757" t="str">
            <v>190195</v>
          </cell>
          <cell r="F2757" t="str">
            <v>TONOMETRE SCHIOTZ-WINTER</v>
          </cell>
          <cell r="G2757">
            <v>165.2</v>
          </cell>
          <cell r="H2757">
            <v>313.88</v>
          </cell>
          <cell r="I2757">
            <v>0.15</v>
          </cell>
          <cell r="J2757">
            <v>266.798</v>
          </cell>
          <cell r="K2757">
            <v>101.59800000000001</v>
          </cell>
          <cell r="L2757">
            <v>0.6150000000000001</v>
          </cell>
          <cell r="M2757">
            <v>320.1576</v>
          </cell>
        </row>
        <row r="2758">
          <cell r="A2758" t="str">
            <v>TONO.APLANATION MOD.FIXE POUR BI</v>
          </cell>
          <cell r="B2758" t="str">
            <v/>
          </cell>
          <cell r="E2758" t="str">
            <v>147137-K</v>
          </cell>
          <cell r="F2758" t="str">
            <v>TONO.APLANATION MOD.FIXE POUR BI</v>
          </cell>
          <cell r="G2758">
            <v>1063</v>
          </cell>
          <cell r="H2758">
            <v>1913.4</v>
          </cell>
          <cell r="I2758">
            <v>0.15</v>
          </cell>
          <cell r="J2758">
            <v>1626.39</v>
          </cell>
          <cell r="K2758">
            <v>563.3900000000001</v>
          </cell>
          <cell r="L2758">
            <v>0.53000000000000014</v>
          </cell>
          <cell r="M2758">
            <v>1951.6680000000001</v>
          </cell>
        </row>
        <row r="2759">
          <cell r="A2759" t="str">
            <v>CONE DE TONOMETRE INAMI</v>
          </cell>
          <cell r="B2759" t="str">
            <v>INAMI</v>
          </cell>
          <cell r="E2759" t="str">
            <v>8630-1471-30</v>
          </cell>
          <cell r="F2759" t="str">
            <v>CONE DE TONOMETRE INAMI</v>
          </cell>
          <cell r="G2759">
            <v>68.63</v>
          </cell>
          <cell r="H2759">
            <v>130.39699999999999</v>
          </cell>
          <cell r="I2759">
            <v>0.15</v>
          </cell>
          <cell r="J2759">
            <v>110.83744999999999</v>
          </cell>
          <cell r="K2759">
            <v>42.207449999999994</v>
          </cell>
          <cell r="L2759">
            <v>0.61499999999999999</v>
          </cell>
          <cell r="M2759">
            <v>133.00493999999998</v>
          </cell>
        </row>
        <row r="2760">
          <cell r="A2760" t="str">
            <v>CONE DE TONOMETRE U.U(BTE 100)</v>
          </cell>
          <cell r="B2760" t="str">
            <v>INFIPLAST</v>
          </cell>
          <cell r="E2760" t="str">
            <v>147124</v>
          </cell>
          <cell r="F2760" t="str">
            <v>CONE DE TONOMETRE U.U(BTE 100)</v>
          </cell>
          <cell r="G2760">
            <v>23.76</v>
          </cell>
          <cell r="H2760">
            <v>76.032000000000011</v>
          </cell>
          <cell r="I2760">
            <v>0.15</v>
          </cell>
          <cell r="J2760">
            <v>64.627200000000016</v>
          </cell>
          <cell r="K2760">
            <v>40.867200000000011</v>
          </cell>
          <cell r="L2760">
            <v>1.7200000000000004</v>
          </cell>
          <cell r="M2760">
            <v>77.552640000000011</v>
          </cell>
        </row>
        <row r="2761">
          <cell r="A2761" t="str">
            <v>TONOMETRE A MAIN DE PERKINS</v>
          </cell>
          <cell r="B2761" t="str">
            <v>HAAG STREIT UK Ltd</v>
          </cell>
          <cell r="E2761" t="str">
            <v>147407</v>
          </cell>
          <cell r="F2761" t="str">
            <v>TONOMETRE A MAIN DE PERKINS</v>
          </cell>
          <cell r="G2761">
            <v>425.68</v>
          </cell>
          <cell r="H2761">
            <v>1705.8294000000001</v>
          </cell>
          <cell r="I2761">
            <v>0.15</v>
          </cell>
          <cell r="J2761">
            <v>1449.9549900000002</v>
          </cell>
          <cell r="K2761">
            <v>1024.2749900000001</v>
          </cell>
          <cell r="L2761">
            <v>2.4062088658146967</v>
          </cell>
          <cell r="M2761">
            <v>1739.9459880000002</v>
          </cell>
        </row>
        <row r="2762">
          <cell r="A2762" t="str">
            <v>TONOMETRE NON-CONTACT KT 800</v>
          </cell>
          <cell r="B2762" t="str">
            <v/>
          </cell>
          <cell r="E2762" t="str">
            <v>148053</v>
          </cell>
          <cell r="F2762" t="str">
            <v>TONOMETRE NON-CONTACT KT 800</v>
          </cell>
          <cell r="G2762">
            <v>4777.5</v>
          </cell>
          <cell r="H2762">
            <v>9077.25</v>
          </cell>
          <cell r="I2762">
            <v>0.15</v>
          </cell>
          <cell r="J2762">
            <v>7715.6625000000004</v>
          </cell>
          <cell r="K2762">
            <v>2938.1625000000004</v>
          </cell>
          <cell r="L2762">
            <v>0.6150000000000001</v>
          </cell>
          <cell r="M2762">
            <v>9258.7950000000001</v>
          </cell>
        </row>
        <row r="2763">
          <cell r="A2763" t="str">
            <v>TONOMETRE A AIR PORTABLE PT 100</v>
          </cell>
          <cell r="B2763" t="str">
            <v>REICHERT TECHNOLOGIES</v>
          </cell>
          <cell r="E2763" t="str">
            <v>8501-0100-00</v>
          </cell>
          <cell r="F2763" t="str">
            <v>TONOMETRE A AIR PORTABLE PT 100</v>
          </cell>
          <cell r="G2763">
            <v>3811</v>
          </cell>
          <cell r="H2763">
            <v>7240.9</v>
          </cell>
          <cell r="I2763">
            <v>0.15</v>
          </cell>
          <cell r="J2763">
            <v>6154.7649999999994</v>
          </cell>
          <cell r="K2763">
            <v>2343.7649999999994</v>
          </cell>
          <cell r="L2763">
            <v>0.61499999999999988</v>
          </cell>
          <cell r="M2763">
            <v>7385.7179999999989</v>
          </cell>
        </row>
        <row r="2764">
          <cell r="A2764" t="str">
            <v>BATTERIE TONO. REICHERT PT100</v>
          </cell>
          <cell r="B2764" t="str">
            <v>AMETEK GmbH</v>
          </cell>
          <cell r="E2764" t="str">
            <v>8501-5100-00</v>
          </cell>
          <cell r="F2764" t="str">
            <v>BATTERIE TONO. REICHERT PT100</v>
          </cell>
          <cell r="G2764">
            <v>146.41</v>
          </cell>
          <cell r="H2764">
            <v>292.815</v>
          </cell>
          <cell r="I2764">
            <v>0.15</v>
          </cell>
          <cell r="J2764">
            <v>248.89275000000001</v>
          </cell>
          <cell r="K2764">
            <v>102.48275000000001</v>
          </cell>
          <cell r="L2764">
            <v>0.69997097192814706</v>
          </cell>
          <cell r="M2764">
            <v>298.67129999999997</v>
          </cell>
        </row>
        <row r="2765">
          <cell r="A2765" t="str">
            <v>TONOPEN AVIA STARTER PACK.</v>
          </cell>
          <cell r="B2765" t="str">
            <v>REICHERT TECHNOLOGIES</v>
          </cell>
          <cell r="E2765" t="str">
            <v>8507-0001-00</v>
          </cell>
          <cell r="F2765" t="str">
            <v>TONOPEN AVIA STARTER PACK.</v>
          </cell>
          <cell r="G2765">
            <v>2472</v>
          </cell>
          <cell r="H2765">
            <v>4944</v>
          </cell>
          <cell r="I2765">
            <v>0.15</v>
          </cell>
          <cell r="J2765">
            <v>4202.3999999999996</v>
          </cell>
          <cell r="K2765">
            <v>1730.3999999999996</v>
          </cell>
          <cell r="L2765">
            <v>0.69999999999999984</v>
          </cell>
          <cell r="M2765">
            <v>5042.8799999999992</v>
          </cell>
        </row>
        <row r="2766">
          <cell r="A2766" t="str">
            <v>ESTHESIOMETRE 12/100 EN ECRIN</v>
          </cell>
          <cell r="B2766" t="str">
            <v>KG INDUSTRIE</v>
          </cell>
          <cell r="E2766" t="str">
            <v>8630-1490-29</v>
          </cell>
          <cell r="F2766" t="str">
            <v>ESTHESIOMETRE 12/100 EN ECRIN</v>
          </cell>
          <cell r="G2766">
            <v>163.30000000000001</v>
          </cell>
          <cell r="H2766">
            <v>408.25</v>
          </cell>
          <cell r="I2766">
            <v>0.15</v>
          </cell>
          <cell r="J2766">
            <v>347.01249999999999</v>
          </cell>
          <cell r="K2766">
            <v>183.71249999999998</v>
          </cell>
          <cell r="L2766">
            <v>1.1249999999999998</v>
          </cell>
          <cell r="M2766">
            <v>416.41499999999996</v>
          </cell>
        </row>
        <row r="2767">
          <cell r="A2767" t="str">
            <v>FIL NYLON 12/100</v>
          </cell>
          <cell r="B2767" t="str">
            <v>KG INDUSTRIE</v>
          </cell>
          <cell r="E2767" t="str">
            <v>8630-1152-31</v>
          </cell>
          <cell r="F2767" t="str">
            <v>FIL NYLON 12/100</v>
          </cell>
          <cell r="G2767">
            <v>4.7</v>
          </cell>
          <cell r="H2767">
            <v>32.900000000000006</v>
          </cell>
          <cell r="I2767">
            <v>0.15</v>
          </cell>
          <cell r="J2767">
            <v>27.965000000000003</v>
          </cell>
          <cell r="K2767">
            <v>23.265000000000004</v>
          </cell>
          <cell r="L2767">
            <v>4.9500000000000011</v>
          </cell>
          <cell r="M2767">
            <v>33.558</v>
          </cell>
        </row>
        <row r="2768">
          <cell r="A2768" t="str">
            <v>EXOPHTALMOMETRE DE LUEDDE</v>
          </cell>
          <cell r="B2768" t="str">
            <v>RICHMOND Products</v>
          </cell>
          <cell r="E2768" t="str">
            <v>8630-8002-00</v>
          </cell>
          <cell r="F2768" t="str">
            <v>EXOPHTALMOMETRE DE LUEDDE</v>
          </cell>
          <cell r="G2768">
            <v>40.520000000000003</v>
          </cell>
          <cell r="H2768">
            <v>101.30000000000001</v>
          </cell>
          <cell r="I2768">
            <v>0.15</v>
          </cell>
          <cell r="J2768">
            <v>86.105000000000018</v>
          </cell>
          <cell r="K2768">
            <v>45.585000000000015</v>
          </cell>
          <cell r="L2768">
            <v>1.1250000000000002</v>
          </cell>
          <cell r="M2768">
            <v>103.32600000000002</v>
          </cell>
        </row>
        <row r="2769">
          <cell r="A2769" t="str">
            <v>EXOPHTALMOMETRE OCULUS/HERTEL</v>
          </cell>
          <cell r="B2769" t="str">
            <v>OCULUS Optikgeräte GmbH</v>
          </cell>
          <cell r="E2769" t="str">
            <v>8630-1473-89</v>
          </cell>
          <cell r="F2769" t="str">
            <v>EXOPHTALMOMETRE OCULUS/HERTEL</v>
          </cell>
          <cell r="G2769">
            <v>237.83</v>
          </cell>
          <cell r="H2769">
            <v>472.64489999999995</v>
          </cell>
          <cell r="I2769">
            <v>0.15</v>
          </cell>
          <cell r="J2769">
            <v>401.74816499999997</v>
          </cell>
          <cell r="K2769">
            <v>163.91816499999996</v>
          </cell>
          <cell r="L2769">
            <v>0.68922408863473894</v>
          </cell>
          <cell r="M2769">
            <v>482.09779799999995</v>
          </cell>
        </row>
        <row r="2770">
          <cell r="A2770" t="str">
            <v>PERIMETRE TAKAGI MT 325 SEUL</v>
          </cell>
          <cell r="B2770" t="str">
            <v>TAKAGI OPHTHALMIC INSTRUMENTS</v>
          </cell>
          <cell r="E2770" t="str">
            <v>152007</v>
          </cell>
          <cell r="F2770" t="str">
            <v>PERIMETRE TAKAGI MT 325 SEUL</v>
          </cell>
          <cell r="G2770">
            <v>7224</v>
          </cell>
          <cell r="H2770">
            <v>14448</v>
          </cell>
          <cell r="I2770">
            <v>0.15</v>
          </cell>
          <cell r="J2770">
            <v>12280.8</v>
          </cell>
          <cell r="K2770">
            <v>5056.7999999999993</v>
          </cell>
          <cell r="L2770">
            <v>0.69999999999999984</v>
          </cell>
          <cell r="M2770">
            <v>14736.96</v>
          </cell>
        </row>
        <row r="2771">
          <cell r="A2771" t="str">
            <v>AMPOULE POUR COUPOLE GOLDMANN</v>
          </cell>
          <cell r="B2771" t="str">
            <v>ANAIS E.A DE CHARTRES</v>
          </cell>
          <cell r="E2771" t="str">
            <v>8630-1510-26</v>
          </cell>
          <cell r="F2771" t="str">
            <v>AMPOULE POUR COUPOLE GOLDMANN</v>
          </cell>
          <cell r="G2771">
            <v>42.23</v>
          </cell>
          <cell r="H2771">
            <v>80.236999999999995</v>
          </cell>
          <cell r="I2771">
            <v>0.15</v>
          </cell>
          <cell r="J2771">
            <v>68.201449999999994</v>
          </cell>
          <cell r="K2771">
            <v>25.971449999999997</v>
          </cell>
          <cell r="L2771">
            <v>0.61499999999999999</v>
          </cell>
          <cell r="M2771">
            <v>81.841739999999987</v>
          </cell>
        </row>
        <row r="2772">
          <cell r="A2772" t="str">
            <v>SCHEMAS DE GOLDMANN X100</v>
          </cell>
          <cell r="B2772" t="str">
            <v>ARMIANE IMPRIMERIE</v>
          </cell>
          <cell r="E2772" t="str">
            <v>8630-1510-21</v>
          </cell>
          <cell r="F2772" t="str">
            <v>SCHEMAS DE GOLDMANN X100</v>
          </cell>
          <cell r="G2772">
            <v>3.9</v>
          </cell>
          <cell r="H2772">
            <v>19.5</v>
          </cell>
          <cell r="I2772">
            <v>0.15</v>
          </cell>
          <cell r="J2772">
            <v>16.574999999999999</v>
          </cell>
          <cell r="K2772">
            <v>12.674999999999999</v>
          </cell>
          <cell r="L2772">
            <v>3.25</v>
          </cell>
          <cell r="M2772">
            <v>19.889999999999997</v>
          </cell>
        </row>
        <row r="2773">
          <cell r="A2773" t="str">
            <v>OBTURATEUR PERIMETRIQUE</v>
          </cell>
          <cell r="B2773" t="str">
            <v>ANAIS E.A DE CHARTRES</v>
          </cell>
          <cell r="E2773" t="str">
            <v>8630-1510-28</v>
          </cell>
          <cell r="F2773" t="str">
            <v>OBTURATEUR PERIMETRIQUE</v>
          </cell>
          <cell r="G2773">
            <v>11.62</v>
          </cell>
          <cell r="H2773">
            <v>34.86</v>
          </cell>
          <cell r="I2773">
            <v>0.15</v>
          </cell>
          <cell r="J2773">
            <v>29.631</v>
          </cell>
          <cell r="K2773">
            <v>18.011000000000003</v>
          </cell>
          <cell r="L2773">
            <v>1.5500000000000003</v>
          </cell>
          <cell r="M2773">
            <v>35.557200000000002</v>
          </cell>
        </row>
        <row r="2774">
          <cell r="A2774" t="str">
            <v>AMPOULE  6V/5W SCHEMAS PER. HS</v>
          </cell>
          <cell r="B2774" t="str">
            <v>S.C CEF YESSS ELECTRIQUE ELBEUF</v>
          </cell>
          <cell r="E2774" t="str">
            <v>146951</v>
          </cell>
          <cell r="F2774" t="str">
            <v>AMPOULE  6V/5W SCHEMAS PER. HS</v>
          </cell>
          <cell r="G2774">
            <v>1.2</v>
          </cell>
          <cell r="H2774">
            <v>6</v>
          </cell>
          <cell r="I2774">
            <v>0.15</v>
          </cell>
          <cell r="J2774">
            <v>5.0999999999999996</v>
          </cell>
          <cell r="K2774">
            <v>3.8999999999999995</v>
          </cell>
          <cell r="L2774">
            <v>3.2499999999999996</v>
          </cell>
          <cell r="M2774">
            <v>6.1199999999999992</v>
          </cell>
        </row>
        <row r="2775">
          <cell r="A2775" t="str">
            <v>ORDI.COMPACT E5730</v>
          </cell>
          <cell r="B2775" t="str">
            <v>PROMOSOFT</v>
          </cell>
          <cell r="E2775" t="str">
            <v>137970</v>
          </cell>
          <cell r="F2775" t="str">
            <v>ORDI.COMPACT E5730</v>
          </cell>
          <cell r="G2775">
            <v>754</v>
          </cell>
          <cell r="H2775">
            <v>1206.4000000000001</v>
          </cell>
          <cell r="I2775">
            <v>0.15</v>
          </cell>
          <cell r="J2775">
            <v>1025.44</v>
          </cell>
          <cell r="K2775">
            <v>271.44000000000005</v>
          </cell>
          <cell r="L2775">
            <v>0.3600000000000001</v>
          </cell>
          <cell r="M2775">
            <v>1230.528</v>
          </cell>
        </row>
        <row r="2776">
          <cell r="A2776" t="str">
            <v>AMSLER CHARTS</v>
          </cell>
          <cell r="B2776" t="str">
            <v>PHAKOS</v>
          </cell>
          <cell r="E2776" t="str">
            <v>8630-1673-71</v>
          </cell>
          <cell r="F2776" t="str">
            <v>AMSLER CHARTS</v>
          </cell>
          <cell r="G2776">
            <v>72.06</v>
          </cell>
          <cell r="H2776">
            <v>144.12</v>
          </cell>
          <cell r="I2776">
            <v>0.15</v>
          </cell>
          <cell r="J2776">
            <v>122.50200000000001</v>
          </cell>
          <cell r="K2776">
            <v>50.442000000000007</v>
          </cell>
          <cell r="L2776">
            <v>0.70000000000000007</v>
          </cell>
          <cell r="M2776">
            <v>147.00239999999999</v>
          </cell>
        </row>
        <row r="2777">
          <cell r="A2777" t="str">
            <v>ECRAN 3D ASUS 23 POUCES VG23AH</v>
          </cell>
          <cell r="B2777" t="str">
            <v>Groupe LDLC.COM</v>
          </cell>
          <cell r="E2777" t="str">
            <v>151358</v>
          </cell>
          <cell r="F2777" t="str">
            <v>ECRAN 3D ASUS 23 POUCES VG23AH</v>
          </cell>
          <cell r="G2777">
            <v>270.3</v>
          </cell>
          <cell r="H2777">
            <v>432.48</v>
          </cell>
          <cell r="I2777">
            <v>0.15</v>
          </cell>
          <cell r="J2777">
            <v>367.608</v>
          </cell>
          <cell r="K2777">
            <v>97.307999999999993</v>
          </cell>
          <cell r="L2777">
            <v>0.35999999999999993</v>
          </cell>
          <cell r="M2777">
            <v>441.12959999999998</v>
          </cell>
        </row>
        <row r="2778">
          <cell r="A2778" t="str">
            <v>ALBUM-TESTS ISHIHARA 38 PLANCHES</v>
          </cell>
          <cell r="B2778" t="str">
            <v>KANEHARA TRADING INC.</v>
          </cell>
          <cell r="E2778" t="str">
            <v>7190033</v>
          </cell>
          <cell r="F2778" t="str">
            <v>ALBUM-TESTS ISHIHARA 38 PLANCHES</v>
          </cell>
          <cell r="G2778">
            <v>71.25</v>
          </cell>
          <cell r="H2778">
            <v>196.45999999999998</v>
          </cell>
          <cell r="I2778">
            <v>0.15</v>
          </cell>
          <cell r="J2778">
            <v>166.99099999999999</v>
          </cell>
          <cell r="K2778">
            <v>95.740999999999985</v>
          </cell>
          <cell r="L2778">
            <v>1.3437333333333332</v>
          </cell>
          <cell r="M2778">
            <v>200.38919999999999</v>
          </cell>
        </row>
        <row r="2779">
          <cell r="A2779" t="str">
            <v>ALBUM-TESTS ISHIHARA ENFANTS</v>
          </cell>
          <cell r="B2779" t="str">
            <v>KANEHARA TRADING INC.</v>
          </cell>
          <cell r="E2779" t="str">
            <v>7190034</v>
          </cell>
          <cell r="F2779" t="str">
            <v>ALBUM-TESTS ISHIHARA ENFANTS</v>
          </cell>
          <cell r="G2779">
            <v>56.2</v>
          </cell>
          <cell r="H2779">
            <v>123.64</v>
          </cell>
          <cell r="I2779">
            <v>0.15</v>
          </cell>
          <cell r="J2779">
            <v>105.09399999999999</v>
          </cell>
          <cell r="K2779">
            <v>48.893999999999991</v>
          </cell>
          <cell r="L2779">
            <v>0.86999999999999977</v>
          </cell>
          <cell r="M2779">
            <v>126.11279999999999</v>
          </cell>
        </row>
        <row r="2780">
          <cell r="A2780" t="str">
            <v>TEST FARNSWORTH 15D</v>
          </cell>
          <cell r="B2780" t="str">
            <v>ANAIS E.A DE CHARTRES</v>
          </cell>
          <cell r="E2780" t="str">
            <v>8630-1299-41</v>
          </cell>
          <cell r="F2780" t="str">
            <v>TEST FARNSWORTH 15D</v>
          </cell>
          <cell r="G2780">
            <v>46.5</v>
          </cell>
          <cell r="H2780">
            <v>232.5</v>
          </cell>
          <cell r="I2780">
            <v>0.15</v>
          </cell>
          <cell r="J2780">
            <v>197.625</v>
          </cell>
          <cell r="K2780">
            <v>151.125</v>
          </cell>
          <cell r="L2780">
            <v>3.25</v>
          </cell>
          <cell r="M2780">
            <v>237.14999999999998</v>
          </cell>
        </row>
        <row r="2781">
          <cell r="A2781" t="str">
            <v>PIONS FARNSWORTH 15D - JEU</v>
          </cell>
          <cell r="B2781" t="str">
            <v/>
          </cell>
          <cell r="E2781" t="str">
            <v>177407</v>
          </cell>
          <cell r="F2781" t="str">
            <v>PIONS FARNSWORTH 15D - JEU</v>
          </cell>
          <cell r="G2781">
            <v>14</v>
          </cell>
          <cell r="H2781">
            <v>84</v>
          </cell>
          <cell r="I2781">
            <v>0.15</v>
          </cell>
          <cell r="J2781">
            <v>71.400000000000006</v>
          </cell>
          <cell r="K2781">
            <v>57.400000000000006</v>
          </cell>
          <cell r="L2781">
            <v>4.1000000000000005</v>
          </cell>
          <cell r="M2781">
            <v>85.68</v>
          </cell>
        </row>
        <row r="2782">
          <cell r="A2782" t="str">
            <v>TEST FARNSWORTH 15HUE DESATURE</v>
          </cell>
          <cell r="B2782" t="str">
            <v>ANAIS E.A DE CHARTRES</v>
          </cell>
          <cell r="E2782" t="str">
            <v>7190035</v>
          </cell>
          <cell r="F2782" t="str">
            <v>TEST FARNSWORTH 15HUE DESATURE</v>
          </cell>
          <cell r="G2782">
            <v>52.2</v>
          </cell>
          <cell r="H2782">
            <v>261</v>
          </cell>
          <cell r="I2782">
            <v>0.15</v>
          </cell>
          <cell r="J2782">
            <v>221.85</v>
          </cell>
          <cell r="K2782">
            <v>169.64999999999998</v>
          </cell>
          <cell r="L2782">
            <v>3.2499999999999996</v>
          </cell>
          <cell r="M2782">
            <v>266.21999999999997</v>
          </cell>
        </row>
        <row r="2783">
          <cell r="A2783" t="str">
            <v>SCHEMAS FARNSWORTH 15 HUE X100</v>
          </cell>
          <cell r="B2783" t="str">
            <v>ARMIANE IMPRIMERIE</v>
          </cell>
          <cell r="E2783" t="str">
            <v>8630-1459-20</v>
          </cell>
          <cell r="F2783" t="str">
            <v>SCHEMAS FARNSWORTH 15 HUE X100</v>
          </cell>
          <cell r="G2783">
            <v>3.94</v>
          </cell>
          <cell r="H2783">
            <v>23.64</v>
          </cell>
          <cell r="I2783">
            <v>0.15</v>
          </cell>
          <cell r="J2783">
            <v>20.094000000000001</v>
          </cell>
          <cell r="K2783">
            <v>16.154</v>
          </cell>
          <cell r="L2783">
            <v>4.0999999999999996</v>
          </cell>
          <cell r="M2783">
            <v>24.1128</v>
          </cell>
        </row>
        <row r="2784">
          <cell r="A2784" t="str">
            <v>TEST FARNSWORTH 28 HUE          CANCELED</v>
          </cell>
          <cell r="B2784" t="str">
            <v>ANAIS E.A DE CHARTRES</v>
          </cell>
          <cell r="E2784" t="str">
            <v>8630-1429-05</v>
          </cell>
          <cell r="F2784" t="str">
            <v>TEST FARNSWORTH 28 HUE          CANCELED</v>
          </cell>
          <cell r="G2784">
            <v>292.45</v>
          </cell>
          <cell r="H2784">
            <v>555.65499999999997</v>
          </cell>
          <cell r="I2784">
            <v>0.15</v>
          </cell>
          <cell r="J2784">
            <v>472.30674999999997</v>
          </cell>
          <cell r="K2784">
            <v>179.85674999999998</v>
          </cell>
          <cell r="L2784">
            <v>0.61499999999999999</v>
          </cell>
          <cell r="M2784">
            <v>566.76809999999989</v>
          </cell>
        </row>
        <row r="2785">
          <cell r="A2785" t="str">
            <v>PIONS FARNSWORTH 28 HUE - JEU</v>
          </cell>
          <cell r="B2785" t="str">
            <v/>
          </cell>
          <cell r="E2785" t="str">
            <v>8630-1159-75</v>
          </cell>
          <cell r="F2785" t="str">
            <v>PIONS FARNSWORTH 28 HUE - JEU</v>
          </cell>
          <cell r="G2785">
            <v>162.6</v>
          </cell>
          <cell r="H2785">
            <v>308.94</v>
          </cell>
          <cell r="I2785">
            <v>0.15</v>
          </cell>
          <cell r="J2785">
            <v>262.59899999999999</v>
          </cell>
          <cell r="K2785">
            <v>99.998999999999995</v>
          </cell>
          <cell r="L2785">
            <v>0.61499999999999999</v>
          </cell>
          <cell r="M2785">
            <v>315.11879999999996</v>
          </cell>
        </row>
        <row r="2786">
          <cell r="A2786" t="str">
            <v>SCHEMAS FARNSWORTH 28 HUE X100</v>
          </cell>
          <cell r="B2786" t="str">
            <v>ARMIANE IMPRIMERIE</v>
          </cell>
          <cell r="E2786" t="str">
            <v>8630-1586-90</v>
          </cell>
          <cell r="F2786" t="str">
            <v>SCHEMAS FARNSWORTH 28 HUE X100</v>
          </cell>
          <cell r="G2786">
            <v>12.7</v>
          </cell>
          <cell r="H2786">
            <v>24.13</v>
          </cell>
          <cell r="I2786">
            <v>0.15</v>
          </cell>
          <cell r="J2786">
            <v>20.5105</v>
          </cell>
          <cell r="K2786">
            <v>7.8105000000000011</v>
          </cell>
          <cell r="L2786">
            <v>0.6150000000000001</v>
          </cell>
          <cell r="M2786">
            <v>24.6126</v>
          </cell>
        </row>
        <row r="2787">
          <cell r="A2787" t="str">
            <v>TEST FARNSWORTH 100 HUE  CANCELED</v>
          </cell>
          <cell r="B2787" t="str">
            <v/>
          </cell>
          <cell r="E2787" t="str">
            <v>8630-1706-66</v>
          </cell>
          <cell r="F2787" t="str">
            <v>TEST FARNSWORTH 100 HUE  CANCELED</v>
          </cell>
          <cell r="G2787">
            <v>236.35</v>
          </cell>
          <cell r="H2787">
            <v>1333.933</v>
          </cell>
          <cell r="I2787">
            <v>0.15</v>
          </cell>
          <cell r="J2787">
            <v>1133.8430499999999</v>
          </cell>
          <cell r="K2787">
            <v>897.49304999999993</v>
          </cell>
          <cell r="L2787">
            <v>3.7973050560609263</v>
          </cell>
          <cell r="M2787">
            <v>1360.6116599999998</v>
          </cell>
        </row>
        <row r="2788">
          <cell r="A2788" t="str">
            <v>SYNOPTOPHORE CC 2003 SANS TEST</v>
          </cell>
          <cell r="B2788" t="str">
            <v/>
          </cell>
          <cell r="E2788" t="str">
            <v>8511-1001-00</v>
          </cell>
          <cell r="F2788" t="str">
            <v>SYNOPTOPHORE CC 2003 SANS TEST</v>
          </cell>
          <cell r="G2788">
            <v>4600.3</v>
          </cell>
          <cell r="H2788">
            <v>8740.57</v>
          </cell>
          <cell r="I2788">
            <v>0.15</v>
          </cell>
          <cell r="J2788">
            <v>7429.4844999999996</v>
          </cell>
          <cell r="K2788">
            <v>2829.1844999999994</v>
          </cell>
          <cell r="L2788">
            <v>0.61499999999999988</v>
          </cell>
          <cell r="M2788">
            <v>8915.3813999999984</v>
          </cell>
        </row>
        <row r="2789">
          <cell r="A2789" t="str">
            <v>SERIE 20 TESTS 2001/2002</v>
          </cell>
          <cell r="B2789" t="str">
            <v/>
          </cell>
          <cell r="E2789" t="str">
            <v>160002-K</v>
          </cell>
          <cell r="F2789" t="str">
            <v>SERIE 20 TESTS 2001/2002</v>
          </cell>
          <cell r="G2789">
            <v>711</v>
          </cell>
          <cell r="H2789">
            <v>1422</v>
          </cell>
          <cell r="I2789">
            <v>0.15</v>
          </cell>
          <cell r="J2789">
            <v>1208.7</v>
          </cell>
          <cell r="K2789">
            <v>497.70000000000005</v>
          </cell>
          <cell r="L2789">
            <v>0.70000000000000007</v>
          </cell>
          <cell r="M2789">
            <v>1450.44</v>
          </cell>
        </row>
        <row r="2790">
          <cell r="A2790" t="str">
            <v>SERIE 12 TESTS 2003</v>
          </cell>
          <cell r="B2790" t="str">
            <v/>
          </cell>
          <cell r="E2790" t="str">
            <v>160004-K</v>
          </cell>
          <cell r="F2790" t="str">
            <v>SERIE 12 TESTS 2003</v>
          </cell>
          <cell r="G2790">
            <v>589.5</v>
          </cell>
          <cell r="H2790">
            <v>1120.0500000000002</v>
          </cell>
          <cell r="I2790">
            <v>0.15</v>
          </cell>
          <cell r="J2790">
            <v>952.04250000000013</v>
          </cell>
          <cell r="K2790">
            <v>362.54250000000013</v>
          </cell>
          <cell r="L2790">
            <v>0.61500000000000021</v>
          </cell>
          <cell r="M2790">
            <v>1142.451</v>
          </cell>
        </row>
        <row r="2791">
          <cell r="A2791" t="str">
            <v>POINT DE FIXATION MURAL DIODE</v>
          </cell>
          <cell r="B2791" t="str">
            <v/>
          </cell>
          <cell r="E2791" t="str">
            <v>8630-1610-02</v>
          </cell>
          <cell r="F2791" t="str">
            <v>POINT DE FIXATION MURAL DIODE</v>
          </cell>
          <cell r="G2791">
            <v>74.599999999999994</v>
          </cell>
          <cell r="H2791">
            <v>164.12</v>
          </cell>
          <cell r="I2791">
            <v>0.15</v>
          </cell>
          <cell r="J2791">
            <v>139.50200000000001</v>
          </cell>
          <cell r="K2791">
            <v>64.902000000000015</v>
          </cell>
          <cell r="L2791">
            <v>0.87000000000000022</v>
          </cell>
          <cell r="M2791">
            <v>167.4024</v>
          </cell>
        </row>
        <row r="2792">
          <cell r="A2792" t="str">
            <v>AMP. 220V/15W FIX.AM/FRONTO SL</v>
          </cell>
          <cell r="B2792" t="str">
            <v>MINILAMPE</v>
          </cell>
          <cell r="E2792" t="str">
            <v>128163</v>
          </cell>
          <cell r="F2792" t="str">
            <v>AMP. 220V/15W FIX.AM/FRONTO SL</v>
          </cell>
          <cell r="G2792">
            <v>4.05</v>
          </cell>
          <cell r="H2792">
            <v>20.25</v>
          </cell>
          <cell r="I2792">
            <v>0.15</v>
          </cell>
          <cell r="J2792">
            <v>17.212499999999999</v>
          </cell>
          <cell r="K2792">
            <v>13.162499999999998</v>
          </cell>
          <cell r="L2792">
            <v>3.2499999999999996</v>
          </cell>
          <cell r="M2792">
            <v>20.654999999999998</v>
          </cell>
        </row>
        <row r="2793">
          <cell r="A2793" t="str">
            <v>BOITE DE 16 PRISMES 1/2 A 50 D CARRES</v>
          </cell>
          <cell r="B2793" t="str">
            <v>TECHNA</v>
          </cell>
          <cell r="E2793" t="str">
            <v>8630-1222-89</v>
          </cell>
          <cell r="F2793" t="str">
            <v>BOITE DE 16 PRISMES 1/2 A 50 D CARRES</v>
          </cell>
          <cell r="G2793">
            <v>73.47</v>
          </cell>
          <cell r="H2793">
            <v>220.41</v>
          </cell>
          <cell r="I2793">
            <v>0.15</v>
          </cell>
          <cell r="J2793">
            <v>187.3485</v>
          </cell>
          <cell r="K2793">
            <v>113.8785</v>
          </cell>
          <cell r="L2793">
            <v>1.55</v>
          </cell>
          <cell r="M2793">
            <v>224.81819999999999</v>
          </cell>
        </row>
        <row r="2794">
          <cell r="A2794" t="str">
            <v>BOITE DE 22 PRISMES CARRE</v>
          </cell>
          <cell r="B2794" t="str">
            <v>TECHNA</v>
          </cell>
          <cell r="E2794" t="str">
            <v>8630-1200-14</v>
          </cell>
          <cell r="F2794" t="str">
            <v>BOITE DE 22 PRISMES CARRE</v>
          </cell>
          <cell r="G2794">
            <v>134.63999999999999</v>
          </cell>
          <cell r="H2794">
            <v>270.39</v>
          </cell>
          <cell r="I2794">
            <v>0.15</v>
          </cell>
          <cell r="J2794">
            <v>229.83150000000001</v>
          </cell>
          <cell r="K2794">
            <v>95.191500000000019</v>
          </cell>
          <cell r="L2794">
            <v>0.707007575757576</v>
          </cell>
          <cell r="M2794">
            <v>275.7978</v>
          </cell>
        </row>
        <row r="2795">
          <cell r="A2795" t="str">
            <v>HETEROPHOROMETRE BINOCULAIRE</v>
          </cell>
          <cell r="B2795" t="str">
            <v>KG INDUSTRIE</v>
          </cell>
          <cell r="E2795" t="str">
            <v>144762</v>
          </cell>
          <cell r="F2795" t="str">
            <v>HETEROPHOROMETRE BINOCULAIRE</v>
          </cell>
          <cell r="G2795">
            <v>183.6</v>
          </cell>
          <cell r="H2795">
            <v>459</v>
          </cell>
          <cell r="I2795">
            <v>0.15</v>
          </cell>
          <cell r="J2795">
            <v>390.15</v>
          </cell>
          <cell r="K2795">
            <v>206.54999999999998</v>
          </cell>
          <cell r="L2795">
            <v>1.125</v>
          </cell>
          <cell r="M2795">
            <v>468.17999999999995</v>
          </cell>
        </row>
        <row r="2796">
          <cell r="A2796" t="str">
            <v>PAIRE REGLES PRISMES EN ECRIN</v>
          </cell>
          <cell r="B2796" t="str">
            <v>TECHNA</v>
          </cell>
          <cell r="E2796" t="str">
            <v>161239</v>
          </cell>
          <cell r="F2796" t="str">
            <v>PAIRE REGLES PRISMES EN ECRIN</v>
          </cell>
          <cell r="G2796">
            <v>47.1</v>
          </cell>
          <cell r="H2796">
            <v>117.75</v>
          </cell>
          <cell r="I2796">
            <v>0.15</v>
          </cell>
          <cell r="J2796">
            <v>100.08750000000001</v>
          </cell>
          <cell r="K2796">
            <v>52.987500000000004</v>
          </cell>
          <cell r="L2796">
            <v>1.125</v>
          </cell>
          <cell r="M2796">
            <v>120.105</v>
          </cell>
        </row>
        <row r="2797">
          <cell r="A2797" t="str">
            <v>REGLE DE PRISMES DH. EN ECRIN</v>
          </cell>
          <cell r="B2797" t="str">
            <v>TECHNA</v>
          </cell>
          <cell r="E2797" t="str">
            <v>8630-1612-51</v>
          </cell>
          <cell r="F2797" t="str">
            <v>REGLE DE PRISMES DH. EN ECRIN</v>
          </cell>
          <cell r="G2797">
            <v>26.42</v>
          </cell>
          <cell r="H2797">
            <v>66.050000000000011</v>
          </cell>
          <cell r="I2797">
            <v>0.15</v>
          </cell>
          <cell r="J2797">
            <v>56.142500000000013</v>
          </cell>
          <cell r="K2797">
            <v>29.722500000000011</v>
          </cell>
          <cell r="L2797">
            <v>1.1250000000000004</v>
          </cell>
          <cell r="M2797">
            <v>67.371000000000009</v>
          </cell>
        </row>
        <row r="2798">
          <cell r="A2798" t="str">
            <v>REGLE DE PRISMES DV EN ECRIN</v>
          </cell>
          <cell r="B2798" t="str">
            <v>TECHNA</v>
          </cell>
          <cell r="E2798" t="str">
            <v>8630-1612-53</v>
          </cell>
          <cell r="F2798" t="str">
            <v>REGLE DE PRISMES DV EN ECRIN</v>
          </cell>
          <cell r="G2798">
            <v>22.56</v>
          </cell>
          <cell r="H2798">
            <v>56.399999999999991</v>
          </cell>
          <cell r="I2798">
            <v>0.15</v>
          </cell>
          <cell r="J2798">
            <v>47.939999999999991</v>
          </cell>
          <cell r="K2798">
            <v>25.379999999999992</v>
          </cell>
          <cell r="L2798">
            <v>1.1249999999999998</v>
          </cell>
          <cell r="M2798">
            <v>57.527999999999984</v>
          </cell>
        </row>
        <row r="2799">
          <cell r="A2799" t="str">
            <v>FACE A MAIN ROUGE VERT</v>
          </cell>
          <cell r="B2799" t="str">
            <v>VIEW-M TECHNOLOGY CO., LTD.</v>
          </cell>
          <cell r="E2799" t="str">
            <v>8230-5034-07</v>
          </cell>
          <cell r="F2799" t="str">
            <v>FACE A MAIN ROUGE VERT</v>
          </cell>
          <cell r="G2799">
            <v>13.73</v>
          </cell>
          <cell r="H2799">
            <v>26.087000000000003</v>
          </cell>
          <cell r="I2799">
            <v>0.15</v>
          </cell>
          <cell r="J2799">
            <v>22.173950000000005</v>
          </cell>
          <cell r="K2799">
            <v>8.4439500000000045</v>
          </cell>
          <cell r="L2799">
            <v>0.61500000000000032</v>
          </cell>
          <cell r="M2799">
            <v>26.608740000000004</v>
          </cell>
        </row>
        <row r="2800">
          <cell r="A2800" t="str">
            <v>TEST WORTH VP AVEC PILE N.M</v>
          </cell>
          <cell r="B2800" t="str">
            <v/>
          </cell>
          <cell r="E2800" t="str">
            <v>8630-1242-57</v>
          </cell>
          <cell r="F2800" t="str">
            <v>TEST WORTH VP AVEC PILE N.M</v>
          </cell>
          <cell r="G2800">
            <v>56.6</v>
          </cell>
          <cell r="H2800">
            <v>124.52000000000001</v>
          </cell>
          <cell r="I2800">
            <v>0.15</v>
          </cell>
          <cell r="J2800">
            <v>105.84200000000001</v>
          </cell>
          <cell r="K2800">
            <v>49.242000000000012</v>
          </cell>
          <cell r="L2800">
            <v>0.87000000000000022</v>
          </cell>
          <cell r="M2800">
            <v>127.0104</v>
          </cell>
        </row>
        <row r="2801">
          <cell r="A2801" t="str">
            <v>AMP.3,6V/0,75A T.WORTH VP NM</v>
          </cell>
          <cell r="B2801" t="str">
            <v>S.C CEF YESSS ELECTRIQUE ELBEUF</v>
          </cell>
          <cell r="E2801" t="str">
            <v>109603</v>
          </cell>
          <cell r="F2801" t="str">
            <v>AMP.3,6V/0,75A T.WORTH VP NM</v>
          </cell>
          <cell r="G2801">
            <v>2.64</v>
          </cell>
          <cell r="H2801">
            <v>11.88</v>
          </cell>
          <cell r="I2801">
            <v>0.15</v>
          </cell>
          <cell r="J2801">
            <v>10.098000000000001</v>
          </cell>
          <cell r="K2801">
            <v>7.4580000000000002</v>
          </cell>
          <cell r="L2801">
            <v>2.8249999999999997</v>
          </cell>
          <cell r="M2801">
            <v>12.117600000000001</v>
          </cell>
        </row>
        <row r="2802">
          <cell r="A2802" t="str">
            <v>STEREO-TEST / MOUCHE</v>
          </cell>
          <cell r="B2802" t="str">
            <v>STEREO OPTICAL COMPANY, INC</v>
          </cell>
          <cell r="E2802" t="str">
            <v>7190038</v>
          </cell>
          <cell r="F2802" t="str">
            <v>STEREO-TEST / MOUCHE</v>
          </cell>
          <cell r="G2802">
            <v>162.59</v>
          </cell>
          <cell r="H2802">
            <v>325.18</v>
          </cell>
          <cell r="I2802">
            <v>0.15</v>
          </cell>
          <cell r="J2802">
            <v>276.40300000000002</v>
          </cell>
          <cell r="K2802">
            <v>113.81300000000002</v>
          </cell>
          <cell r="L2802">
            <v>0.70000000000000007</v>
          </cell>
          <cell r="M2802">
            <v>331.68360000000001</v>
          </cell>
        </row>
        <row r="2803">
          <cell r="A2803" t="str">
            <v>LUNETTE POLAROID DE STEREOTEST</v>
          </cell>
          <cell r="B2803" t="str">
            <v>STEREO OPTICAL COMPANY, INC</v>
          </cell>
          <cell r="E2803" t="str">
            <v>7190048</v>
          </cell>
          <cell r="F2803" t="str">
            <v>LUNETTE POLAROID DE STEREOTEST</v>
          </cell>
          <cell r="G2803">
            <v>17.739999999999998</v>
          </cell>
          <cell r="H2803">
            <v>33.705999999999996</v>
          </cell>
          <cell r="I2803">
            <v>0.15</v>
          </cell>
          <cell r="J2803">
            <v>28.650099999999995</v>
          </cell>
          <cell r="K2803">
            <v>10.910099999999996</v>
          </cell>
          <cell r="L2803">
            <v>0.61499999999999988</v>
          </cell>
          <cell r="M2803">
            <v>34.380119999999991</v>
          </cell>
        </row>
        <row r="2804">
          <cell r="A2804" t="str">
            <v>TEST ANAGLYPTIQUE TNO</v>
          </cell>
          <cell r="B2804" t="str">
            <v/>
          </cell>
          <cell r="E2804" t="str">
            <v>8630-1581-78</v>
          </cell>
          <cell r="F2804" t="str">
            <v>TEST ANAGLYPTIQUE TNO</v>
          </cell>
          <cell r="G2804">
            <v>143.33000000000001</v>
          </cell>
          <cell r="H2804">
            <v>550.22</v>
          </cell>
          <cell r="I2804">
            <v>0.15</v>
          </cell>
          <cell r="J2804">
            <v>467.68700000000001</v>
          </cell>
          <cell r="K2804">
            <v>324.35699999999997</v>
          </cell>
          <cell r="L2804">
            <v>2.2630084420567917</v>
          </cell>
          <cell r="M2804">
            <v>561.22439999999995</v>
          </cell>
        </row>
        <row r="2805">
          <cell r="A2805" t="str">
            <v>STEREO TEST DE LANG I</v>
          </cell>
          <cell r="B2805" t="str">
            <v>LANG STEREOTEST AG</v>
          </cell>
          <cell r="E2805" t="str">
            <v>7190041</v>
          </cell>
          <cell r="F2805" t="str">
            <v>STEREO TEST DE LANG I</v>
          </cell>
          <cell r="G2805">
            <v>124.95</v>
          </cell>
          <cell r="H2805">
            <v>174.21799999999999</v>
          </cell>
          <cell r="I2805">
            <v>0.15</v>
          </cell>
          <cell r="J2805">
            <v>148.08529999999999</v>
          </cell>
          <cell r="K2805">
            <v>23.135299999999987</v>
          </cell>
          <cell r="L2805">
            <v>0.1851564625850339</v>
          </cell>
          <cell r="M2805">
            <v>177.70235999999997</v>
          </cell>
        </row>
        <row r="2806">
          <cell r="A2806" t="str">
            <v>STEREO TEST DE LANG N°2</v>
          </cell>
          <cell r="B2806" t="str">
            <v>LANG STEREOTEST AG</v>
          </cell>
          <cell r="E2806">
            <v>7190042</v>
          </cell>
          <cell r="F2806" t="str">
            <v>STEREO TEST DE LANG N°2</v>
          </cell>
          <cell r="G2806">
            <v>82.35</v>
          </cell>
          <cell r="H2806">
            <v>181.17</v>
          </cell>
          <cell r="I2806">
            <v>0.15</v>
          </cell>
          <cell r="J2806">
            <v>153.99449999999999</v>
          </cell>
          <cell r="K2806">
            <v>71.644499999999994</v>
          </cell>
          <cell r="L2806">
            <v>0.87</v>
          </cell>
          <cell r="M2806">
            <v>184.79339999999999</v>
          </cell>
        </row>
        <row r="2807">
          <cell r="A2807" t="str">
            <v>STEREO-TEST RANDOT</v>
          </cell>
          <cell r="B2807" t="str">
            <v>STEREO OPTICAL COMPANY, INC</v>
          </cell>
          <cell r="E2807" t="str">
            <v>8630-1418-95</v>
          </cell>
          <cell r="F2807" t="str">
            <v>STEREO-TEST RANDOT</v>
          </cell>
          <cell r="G2807">
            <v>249.44</v>
          </cell>
          <cell r="H2807">
            <v>311.96549999999996</v>
          </cell>
          <cell r="I2807">
            <v>0.15</v>
          </cell>
          <cell r="J2807">
            <v>265.17067499999996</v>
          </cell>
          <cell r="K2807">
            <v>15.730674999999962</v>
          </cell>
          <cell r="L2807">
            <v>6.3063963277741997E-2</v>
          </cell>
          <cell r="M2807">
            <v>318.20480999999995</v>
          </cell>
        </row>
        <row r="2808">
          <cell r="A2808" t="str">
            <v>Test de lancaster Kit Complet</v>
          </cell>
          <cell r="B2808" t="str">
            <v/>
          </cell>
          <cell r="E2808" t="str">
            <v>8630-8001-00</v>
          </cell>
          <cell r="F2808" t="str">
            <v>Test de lancaster Kit Complet</v>
          </cell>
          <cell r="G2808">
            <v>865.72</v>
          </cell>
          <cell r="H2808">
            <v>1904.5840000000001</v>
          </cell>
          <cell r="I2808">
            <v>0.15</v>
          </cell>
          <cell r="J2808">
            <v>1618.8964000000001</v>
          </cell>
          <cell r="K2808">
            <v>753.17640000000006</v>
          </cell>
          <cell r="L2808">
            <v>0.87</v>
          </cell>
          <cell r="M2808">
            <v>1942.6756800000001</v>
          </cell>
        </row>
        <row r="2809">
          <cell r="A2809" t="str">
            <v>TORCHES LANCASTER A PILES  X2</v>
          </cell>
          <cell r="B2809" t="str">
            <v>RICHMOND Products</v>
          </cell>
          <cell r="E2809" t="str">
            <v>8630-5001-01</v>
          </cell>
          <cell r="F2809" t="str">
            <v>TORCHES LANCASTER A PILES  X2</v>
          </cell>
          <cell r="G2809">
            <v>534.29999999999995</v>
          </cell>
          <cell r="H2809">
            <v>1015.1699999999998</v>
          </cell>
          <cell r="I2809">
            <v>0.15</v>
          </cell>
          <cell r="J2809">
            <v>862.89449999999988</v>
          </cell>
          <cell r="K2809">
            <v>328.59449999999993</v>
          </cell>
          <cell r="L2809">
            <v>0.61499999999999988</v>
          </cell>
          <cell r="M2809">
            <v>1035.4733999999999</v>
          </cell>
        </row>
        <row r="2810">
          <cell r="A2810" t="str">
            <v>MENTONNIERE RO4000 / KER300</v>
          </cell>
          <cell r="B2810" t="str">
            <v>C.S.O. s.r.l.</v>
          </cell>
          <cell r="E2810">
            <v>40208027</v>
          </cell>
          <cell r="F2810" t="str">
            <v>MENTONNIERE RO4000 / KER300</v>
          </cell>
          <cell r="G2810">
            <v>118.9</v>
          </cell>
          <cell r="H2810">
            <v>297.25</v>
          </cell>
          <cell r="I2810">
            <v>0.15</v>
          </cell>
          <cell r="J2810">
            <v>252.66249999999999</v>
          </cell>
          <cell r="K2810">
            <v>133.76249999999999</v>
          </cell>
          <cell r="L2810">
            <v>1.1249999999999998</v>
          </cell>
          <cell r="M2810">
            <v>303.19499999999999</v>
          </cell>
        </row>
        <row r="2811">
          <cell r="A2811" t="str">
            <v>SCHEMAS LANCASTER STAND X100</v>
          </cell>
          <cell r="B2811" t="str">
            <v/>
          </cell>
          <cell r="E2811" t="str">
            <v>8630-1134-33</v>
          </cell>
          <cell r="F2811" t="str">
            <v>SCHEMAS LANCASTER STAND X100</v>
          </cell>
          <cell r="G2811">
            <v>10.88</v>
          </cell>
          <cell r="H2811">
            <v>23.936</v>
          </cell>
          <cell r="I2811">
            <v>0.15</v>
          </cell>
          <cell r="J2811">
            <v>20.345600000000001</v>
          </cell>
          <cell r="K2811">
            <v>9.4656000000000002</v>
          </cell>
          <cell r="L2811">
            <v>0.87</v>
          </cell>
          <cell r="M2811">
            <v>24.414719999999999</v>
          </cell>
        </row>
        <row r="2812">
          <cell r="A2812" t="str">
            <v>SCHEMAS COORDIMETRE LEES X100</v>
          </cell>
          <cell r="B2812" t="str">
            <v>ARMIANE IMPRIMERIE</v>
          </cell>
          <cell r="E2812" t="str">
            <v>188476</v>
          </cell>
          <cell r="F2812" t="str">
            <v>SCHEMAS COORDIMETRE LEES X100</v>
          </cell>
          <cell r="G2812">
            <v>9</v>
          </cell>
          <cell r="H2812">
            <v>49.5</v>
          </cell>
          <cell r="I2812">
            <v>0.15</v>
          </cell>
          <cell r="J2812">
            <v>42.075000000000003</v>
          </cell>
          <cell r="K2812">
            <v>33.075000000000003</v>
          </cell>
          <cell r="L2812">
            <v>3.6750000000000003</v>
          </cell>
          <cell r="M2812">
            <v>50.49</v>
          </cell>
        </row>
        <row r="2813">
          <cell r="A2813" t="str">
            <v>AMP 9V/0,3A MADDOX/SYNOP OCUL.</v>
          </cell>
          <cell r="B2813" t="str">
            <v>OCULUS Optikgeräte GmbH</v>
          </cell>
          <cell r="E2813" t="str">
            <v>128805</v>
          </cell>
          <cell r="F2813" t="str">
            <v>AMP 9V/0,3A MADDOX/SYNOP OCUL.</v>
          </cell>
          <cell r="G2813">
            <v>9.4499999999999993</v>
          </cell>
          <cell r="H2813">
            <v>34.002499999999998</v>
          </cell>
          <cell r="I2813">
            <v>0.15</v>
          </cell>
          <cell r="J2813">
            <v>28.902124999999998</v>
          </cell>
          <cell r="K2813">
            <v>19.452124999999999</v>
          </cell>
          <cell r="L2813">
            <v>2.0584259259259259</v>
          </cell>
          <cell r="M2813">
            <v>34.682549999999999</v>
          </cell>
        </row>
        <row r="2814">
          <cell r="A2814" t="str">
            <v>CACHE-OEIL SUR MANCHE - BLANC</v>
          </cell>
          <cell r="B2814" t="str">
            <v>PLASTICS 2000</v>
          </cell>
          <cell r="E2814" t="str">
            <v>7190039</v>
          </cell>
          <cell r="F2814" t="str">
            <v>CACHE-OEIL SUR MANCHE - BLANC</v>
          </cell>
          <cell r="G2814">
            <v>11.01</v>
          </cell>
          <cell r="H2814">
            <v>20</v>
          </cell>
          <cell r="I2814">
            <v>0.15</v>
          </cell>
          <cell r="J2814">
            <v>17</v>
          </cell>
          <cell r="K2814">
            <v>5.99</v>
          </cell>
          <cell r="L2814">
            <v>0.54405086285195281</v>
          </cell>
          <cell r="M2814">
            <v>20.399999999999999</v>
          </cell>
        </row>
        <row r="2815">
          <cell r="A2815" t="str">
            <v>CACHE OEIL SUR MANCHE - NOIR</v>
          </cell>
          <cell r="B2815" t="str">
            <v>PLASTICS 2000</v>
          </cell>
          <cell r="E2815" t="str">
            <v>8630-1139-05</v>
          </cell>
          <cell r="F2815" t="str">
            <v>CACHE OEIL SUR MANCHE - NOIR</v>
          </cell>
          <cell r="G2815">
            <v>8.66</v>
          </cell>
          <cell r="H2815">
            <v>20</v>
          </cell>
          <cell r="I2815">
            <v>0.15</v>
          </cell>
          <cell r="J2815">
            <v>17</v>
          </cell>
          <cell r="K2815">
            <v>8.34</v>
          </cell>
          <cell r="L2815">
            <v>0.96304849884526555</v>
          </cell>
          <cell r="M2815">
            <v>20.399999999999999</v>
          </cell>
        </row>
        <row r="2816">
          <cell r="A2816" t="str">
            <v>OBTURATEUR / MONTURE PATIENT</v>
          </cell>
          <cell r="B2816" t="str">
            <v/>
          </cell>
          <cell r="E2816" t="str">
            <v>8630-1650-01</v>
          </cell>
          <cell r="F2816" t="str">
            <v>OBTURATEUR / MONTURE PATIENT</v>
          </cell>
          <cell r="G2816">
            <v>6.02</v>
          </cell>
          <cell r="H2816">
            <v>16.856000000000002</v>
          </cell>
          <cell r="I2816">
            <v>0.15</v>
          </cell>
          <cell r="J2816">
            <v>14.327600000000002</v>
          </cell>
          <cell r="K2816">
            <v>8.3076000000000025</v>
          </cell>
          <cell r="L2816">
            <v>1.3800000000000006</v>
          </cell>
          <cell r="M2816">
            <v>17.19312</v>
          </cell>
        </row>
        <row r="2817">
          <cell r="A2817" t="str">
            <v>COORD.DE WEISS + TORCHE KRATZ</v>
          </cell>
          <cell r="B2817" t="str">
            <v>EMS DIFFUSION</v>
          </cell>
          <cell r="E2817" t="str">
            <v>8630-1699-04</v>
          </cell>
          <cell r="F2817" t="str">
            <v>COORD.DE WEISS + TORCHE KRATZ</v>
          </cell>
          <cell r="G2817">
            <v>437.1</v>
          </cell>
          <cell r="H2817">
            <v>1092.75</v>
          </cell>
          <cell r="I2817">
            <v>0.15</v>
          </cell>
          <cell r="J2817">
            <v>928.83749999999998</v>
          </cell>
          <cell r="K2817">
            <v>491.73749999999995</v>
          </cell>
          <cell r="L2817">
            <v>1.1249999999999998</v>
          </cell>
          <cell r="M2817">
            <v>1114.605</v>
          </cell>
        </row>
        <row r="2818">
          <cell r="A2818" t="str">
            <v>TORCHE PONCTUELLE COORDIMETRE</v>
          </cell>
          <cell r="B2818" t="str">
            <v>EMS DIFFUSION</v>
          </cell>
          <cell r="E2818" t="str">
            <v>169908</v>
          </cell>
          <cell r="F2818" t="str">
            <v>TORCHE PONCTUELLE COORDIMETRE</v>
          </cell>
          <cell r="G2818">
            <v>61.8</v>
          </cell>
          <cell r="H2818">
            <v>135.95999999999998</v>
          </cell>
          <cell r="I2818">
            <v>0.15</v>
          </cell>
          <cell r="J2818">
            <v>115.56599999999999</v>
          </cell>
          <cell r="K2818">
            <v>53.765999999999991</v>
          </cell>
          <cell r="L2818">
            <v>0.86999999999999988</v>
          </cell>
          <cell r="M2818">
            <v>138.67919999999998</v>
          </cell>
        </row>
        <row r="2819">
          <cell r="A2819" t="str">
            <v>TORCHE DE KRATZ</v>
          </cell>
          <cell r="B2819" t="str">
            <v/>
          </cell>
          <cell r="E2819" t="str">
            <v>169912</v>
          </cell>
          <cell r="F2819" t="str">
            <v>TORCHE DE KRATZ</v>
          </cell>
          <cell r="G2819">
            <v>103.5</v>
          </cell>
          <cell r="H2819">
            <v>227.7</v>
          </cell>
          <cell r="I2819">
            <v>0.15</v>
          </cell>
          <cell r="J2819">
            <v>193.54499999999999</v>
          </cell>
          <cell r="K2819">
            <v>90.044999999999987</v>
          </cell>
          <cell r="L2819">
            <v>0.86999999999999988</v>
          </cell>
          <cell r="M2819">
            <v>232.25399999999996</v>
          </cell>
        </row>
        <row r="2820">
          <cell r="A2820" t="str">
            <v>SCHEMAS H.W.FORME LIBRE  X100</v>
          </cell>
          <cell r="B2820" t="str">
            <v>ARMIANE IMPRIMERIE</v>
          </cell>
          <cell r="E2820" t="str">
            <v>154571</v>
          </cell>
          <cell r="F2820" t="str">
            <v>SCHEMAS H.W.FORME LIBRE  X100</v>
          </cell>
          <cell r="G2820">
            <v>10.48</v>
          </cell>
          <cell r="H2820">
            <v>23.056000000000001</v>
          </cell>
          <cell r="I2820">
            <v>0.15</v>
          </cell>
          <cell r="J2820">
            <v>19.5976</v>
          </cell>
          <cell r="K2820">
            <v>9.1175999999999995</v>
          </cell>
          <cell r="L2820">
            <v>0.86999999999999988</v>
          </cell>
          <cell r="M2820">
            <v>23.517119999999998</v>
          </cell>
        </row>
        <row r="2821">
          <cell r="A2821" t="str">
            <v>PLAQUETTE DE MAWAS-WEISS</v>
          </cell>
          <cell r="B2821" t="str">
            <v/>
          </cell>
          <cell r="E2821" t="str">
            <v>8630-1699-01</v>
          </cell>
          <cell r="F2821" t="str">
            <v>PLAQUETTE DE MAWAS-WEISS</v>
          </cell>
          <cell r="G2821">
            <v>14.4</v>
          </cell>
          <cell r="H2821">
            <v>27.36</v>
          </cell>
          <cell r="I2821">
            <v>0.15</v>
          </cell>
          <cell r="J2821">
            <v>23.256</v>
          </cell>
          <cell r="K2821">
            <v>8.8559999999999999</v>
          </cell>
          <cell r="L2821">
            <v>0.61499999999999999</v>
          </cell>
          <cell r="M2821">
            <v>27.9072</v>
          </cell>
        </row>
        <row r="2822">
          <cell r="A2822" t="str">
            <v>CUBE DE FIXATION TESTS DE LANG</v>
          </cell>
          <cell r="B2822" t="str">
            <v>HAAG STREIT UK Ltd</v>
          </cell>
          <cell r="E2822" t="str">
            <v>125304</v>
          </cell>
          <cell r="F2822" t="str">
            <v>CUBE DE FIXATION TESTS DE LANG</v>
          </cell>
          <cell r="G2822">
            <v>15.2</v>
          </cell>
          <cell r="H2822">
            <v>35.112000000000002</v>
          </cell>
          <cell r="I2822">
            <v>0.15</v>
          </cell>
          <cell r="J2822">
            <v>29.845200000000002</v>
          </cell>
          <cell r="K2822">
            <v>14.645200000000003</v>
          </cell>
          <cell r="L2822">
            <v>0.96350000000000025</v>
          </cell>
          <cell r="M2822">
            <v>35.814239999999998</v>
          </cell>
        </row>
        <row r="2823">
          <cell r="A2823" t="str">
            <v>LAMPE TORCHE WELCH-ALLYN</v>
          </cell>
          <cell r="B2823" t="str">
            <v>CONCORDE IMPORT EXPORT</v>
          </cell>
          <cell r="E2823" t="str">
            <v>172203</v>
          </cell>
          <cell r="F2823" t="str">
            <v>LAMPE TORCHE WELCH-ALLYN</v>
          </cell>
          <cell r="G2823">
            <v>68.25</v>
          </cell>
          <cell r="H2823">
            <v>136.5</v>
          </cell>
          <cell r="I2823">
            <v>0.15</v>
          </cell>
          <cell r="J2823">
            <v>116.02500000000001</v>
          </cell>
          <cell r="K2823">
            <v>47.775000000000006</v>
          </cell>
          <cell r="L2823">
            <v>0.70000000000000007</v>
          </cell>
          <cell r="M2823">
            <v>139.22999999999999</v>
          </cell>
        </row>
        <row r="2824">
          <cell r="A2824" t="str">
            <v>AMPOULE WA7600 LAMPE TORCHE NM</v>
          </cell>
          <cell r="B2824" t="str">
            <v>CONCORDE IMPORT EXPORT</v>
          </cell>
          <cell r="E2824" t="str">
            <v>172204</v>
          </cell>
          <cell r="F2824" t="str">
            <v>AMPOULE WA7600 LAMPE TORCHE NM</v>
          </cell>
          <cell r="G2824">
            <v>12.6</v>
          </cell>
          <cell r="H2824">
            <v>35.28</v>
          </cell>
          <cell r="I2824">
            <v>0.15</v>
          </cell>
          <cell r="J2824">
            <v>29.988</v>
          </cell>
          <cell r="K2824">
            <v>17.387999999999998</v>
          </cell>
          <cell r="L2824">
            <v>1.38</v>
          </cell>
          <cell r="M2824">
            <v>35.985599999999998</v>
          </cell>
        </row>
        <row r="2825">
          <cell r="A2825" t="str">
            <v>Pachymetre I pac portable+Chargeur table</v>
          </cell>
          <cell r="B2825" t="str">
            <v>REICHERT TECHNOLOGIES</v>
          </cell>
          <cell r="E2825" t="str">
            <v>8506-0001-00</v>
          </cell>
          <cell r="F2825" t="str">
            <v>Pachymetre I pac portable+Chargeur table</v>
          </cell>
          <cell r="G2825">
            <v>5825.72</v>
          </cell>
          <cell r="H2825">
            <v>4888.7759999999998</v>
          </cell>
          <cell r="I2825">
            <v>0.15</v>
          </cell>
          <cell r="J2825">
            <v>4155.4596000000001</v>
          </cell>
          <cell r="K2825">
            <v>-1670.2604000000001</v>
          </cell>
          <cell r="L2825">
            <v>-0.28670454467430634</v>
          </cell>
          <cell r="M2825">
            <v>4986.55152</v>
          </cell>
        </row>
        <row r="2826">
          <cell r="A2826" t="str">
            <v>Batterie iPac</v>
          </cell>
          <cell r="B2826" t="str">
            <v>REICHERT TECHNOLOGIES</v>
          </cell>
          <cell r="E2826" t="str">
            <v>8506-5001-00</v>
          </cell>
          <cell r="F2826" t="str">
            <v>Batterie iPac</v>
          </cell>
          <cell r="G2826">
            <v>71.790000000000006</v>
          </cell>
          <cell r="H2826">
            <v>251.25187499999998</v>
          </cell>
          <cell r="I2826">
            <v>0.15</v>
          </cell>
          <cell r="J2826">
            <v>213.56409374999998</v>
          </cell>
          <cell r="K2826">
            <v>141.77409374999996</v>
          </cell>
          <cell r="L2826">
            <v>1.9748445988299199</v>
          </cell>
          <cell r="M2826">
            <v>256.27691249999998</v>
          </cell>
        </row>
        <row r="2827">
          <cell r="A2827" t="str">
            <v>BATTERIE 1/2 AA 3,6v PACH PEN</v>
          </cell>
          <cell r="B2827" t="str">
            <v/>
          </cell>
          <cell r="E2827" t="str">
            <v>146965</v>
          </cell>
          <cell r="F2827" t="str">
            <v>BATTERIE 1/2 AA 3,6v PACH PEN</v>
          </cell>
          <cell r="G2827">
            <v>17.100000000000001</v>
          </cell>
          <cell r="H2827">
            <v>32.49</v>
          </cell>
          <cell r="I2827">
            <v>0.15</v>
          </cell>
          <cell r="J2827">
            <v>27.616500000000002</v>
          </cell>
          <cell r="K2827">
            <v>10.516500000000001</v>
          </cell>
          <cell r="L2827">
            <v>0.61499999999999999</v>
          </cell>
          <cell r="M2827">
            <v>33.139800000000001</v>
          </cell>
        </row>
        <row r="2828">
          <cell r="A2828" t="str">
            <v>SONDE PACHYM.PACH V ET VI COURBE</v>
          </cell>
          <cell r="B2828" t="str">
            <v/>
          </cell>
          <cell r="E2828" t="str">
            <v>173056</v>
          </cell>
          <cell r="F2828" t="str">
            <v>SONDE PACHYM.PACH V ET VI COURBE</v>
          </cell>
          <cell r="G2828">
            <v>540.79999999999995</v>
          </cell>
          <cell r="H2828">
            <v>1027.52</v>
          </cell>
          <cell r="I2828">
            <v>0.15</v>
          </cell>
          <cell r="J2828">
            <v>873.39200000000005</v>
          </cell>
          <cell r="K2828">
            <v>332.5920000000001</v>
          </cell>
          <cell r="L2828">
            <v>0.61500000000000021</v>
          </cell>
          <cell r="M2828">
            <v>1048.0704000000001</v>
          </cell>
        </row>
        <row r="2829">
          <cell r="A2829" t="str">
            <v>FRAISE ALGER II AVEC 1 FRAISE</v>
          </cell>
          <cell r="B2829" t="str">
            <v>THE ALGER COMPANY, INC.</v>
          </cell>
          <cell r="E2829" t="str">
            <v>177201</v>
          </cell>
          <cell r="F2829" t="str">
            <v>FRAISE ALGER II AVEC 1 FRAISE</v>
          </cell>
          <cell r="G2829">
            <v>27.9</v>
          </cell>
          <cell r="H2829">
            <v>97.65</v>
          </cell>
          <cell r="I2829">
            <v>0.15</v>
          </cell>
          <cell r="J2829">
            <v>83.002499999999998</v>
          </cell>
          <cell r="K2829">
            <v>55.102499999999999</v>
          </cell>
          <cell r="L2829">
            <v>1.9750000000000001</v>
          </cell>
          <cell r="M2829">
            <v>99.602999999999994</v>
          </cell>
        </row>
        <row r="2830">
          <cell r="A2830" t="str">
            <v>EMBOUT 0,5MM ALGER MODELE II</v>
          </cell>
          <cell r="B2830" t="str">
            <v>THE ALGER COMPANY, INC.</v>
          </cell>
          <cell r="E2830" t="str">
            <v>177202</v>
          </cell>
          <cell r="F2830" t="str">
            <v>EMBOUT 0,5MM ALGER MODELE II</v>
          </cell>
          <cell r="G2830">
            <v>6.4</v>
          </cell>
          <cell r="H2830">
            <v>22.4</v>
          </cell>
          <cell r="I2830">
            <v>0.15</v>
          </cell>
          <cell r="J2830">
            <v>19.04</v>
          </cell>
          <cell r="K2830">
            <v>12.639999999999999</v>
          </cell>
          <cell r="L2830">
            <v>1.9749999999999996</v>
          </cell>
          <cell r="M2830">
            <v>22.847999999999999</v>
          </cell>
        </row>
        <row r="2831">
          <cell r="A2831" t="str">
            <v>EMBOUT 1,0MM ALGER MODELE II</v>
          </cell>
          <cell r="B2831" t="str">
            <v>THE ALGER COMPANY, INC.</v>
          </cell>
          <cell r="E2831" t="str">
            <v>177203</v>
          </cell>
          <cell r="F2831" t="str">
            <v>EMBOUT 1,0MM ALGER MODELE II</v>
          </cell>
          <cell r="G2831">
            <v>6.2</v>
          </cell>
          <cell r="H2831">
            <v>21.7</v>
          </cell>
          <cell r="I2831">
            <v>0.15</v>
          </cell>
          <cell r="J2831">
            <v>18.445</v>
          </cell>
          <cell r="K2831">
            <v>12.245000000000001</v>
          </cell>
          <cell r="L2831">
            <v>1.9750000000000001</v>
          </cell>
          <cell r="M2831">
            <v>22.134</v>
          </cell>
        </row>
        <row r="2832">
          <cell r="A2832" t="str">
            <v>MOTEUR FRAISE ALGER MODELE II</v>
          </cell>
          <cell r="B2832" t="str">
            <v/>
          </cell>
          <cell r="E2832" t="str">
            <v>177204</v>
          </cell>
          <cell r="F2832" t="str">
            <v>MOTEUR FRAISE ALGER MODELE II</v>
          </cell>
          <cell r="G2832">
            <v>11.7</v>
          </cell>
          <cell r="H2832">
            <v>46.8</v>
          </cell>
          <cell r="I2832">
            <v>0.15</v>
          </cell>
          <cell r="J2832">
            <v>39.78</v>
          </cell>
          <cell r="K2832">
            <v>28.080000000000002</v>
          </cell>
          <cell r="L2832">
            <v>2.4000000000000004</v>
          </cell>
          <cell r="M2832">
            <v>47.735999999999997</v>
          </cell>
        </row>
        <row r="2833">
          <cell r="A2833" t="str">
            <v>LOUPE BIN. ZEISS SERRE-TETE D4</v>
          </cell>
          <cell r="B2833" t="str">
            <v>ALPHI DEVELOPPEMENT</v>
          </cell>
          <cell r="E2833" t="str">
            <v>150223</v>
          </cell>
          <cell r="F2833" t="str">
            <v>LOUPE BIN. ZEISS SERRE-TETE D4</v>
          </cell>
          <cell r="G2833">
            <v>147.30000000000001</v>
          </cell>
          <cell r="H2833">
            <v>279.87</v>
          </cell>
          <cell r="I2833">
            <v>0.15</v>
          </cell>
          <cell r="J2833">
            <v>237.8895</v>
          </cell>
          <cell r="K2833">
            <v>90.589499999999987</v>
          </cell>
          <cell r="L2833">
            <v>0.61499999999999988</v>
          </cell>
          <cell r="M2833">
            <v>285.4674</v>
          </cell>
        </row>
        <row r="2834">
          <cell r="A2834" t="str">
            <v>VX130 Instrument complet de diagnostic  Topo antero posterieur</v>
          </cell>
          <cell r="B2834" t="str">
            <v>VISIONIX LTD.</v>
          </cell>
          <cell r="E2834" t="str">
            <v>30200000-13</v>
          </cell>
          <cell r="F2834" t="str">
            <v>VX130 Instrument complet de diagnostic  Topo antero posterieur</v>
          </cell>
          <cell r="G2834">
            <v>22000</v>
          </cell>
          <cell r="H2834">
            <v>35420</v>
          </cell>
          <cell r="I2834">
            <v>0.15</v>
          </cell>
          <cell r="J2834">
            <v>30107</v>
          </cell>
          <cell r="K2834">
            <v>8107</v>
          </cell>
          <cell r="L2834">
            <v>0.36849999999999999</v>
          </cell>
          <cell r="M2834">
            <v>36128.400000000001</v>
          </cell>
        </row>
        <row r="2835">
          <cell r="A2835" t="str">
            <v>Eye Réfract  Combiné Refracteur Réfractometre (vx box inclus)</v>
          </cell>
          <cell r="B2835" t="str">
            <v>VISIONIX LTD.</v>
          </cell>
          <cell r="E2835" t="str">
            <v>30230000-00</v>
          </cell>
          <cell r="F2835" t="str">
            <v>Eye Réfract  Combiné Refracteur Réfractometre (vx box inclus)</v>
          </cell>
          <cell r="G2835">
            <v>23000</v>
          </cell>
          <cell r="H2835">
            <v>53820</v>
          </cell>
          <cell r="I2835">
            <v>0.15</v>
          </cell>
          <cell r="J2835">
            <v>45747</v>
          </cell>
          <cell r="K2835">
            <v>22747</v>
          </cell>
          <cell r="L2835">
            <v>0.98899999999999999</v>
          </cell>
          <cell r="M2835">
            <v>54896.4</v>
          </cell>
        </row>
        <row r="2836">
          <cell r="A2836" t="str">
            <v>Wifi dongle TP Link</v>
          </cell>
          <cell r="B2836" t="str">
            <v>VISIONIX LTD.</v>
          </cell>
          <cell r="E2836" t="str">
            <v>8255-8040-00</v>
          </cell>
          <cell r="F2836" t="str">
            <v>Wifi dongle TP Link</v>
          </cell>
          <cell r="G2836">
            <v>11.54</v>
          </cell>
          <cell r="H2836">
            <v>27.003599999999999</v>
          </cell>
          <cell r="I2836">
            <v>0.15</v>
          </cell>
          <cell r="J2836">
            <v>22.953060000000001</v>
          </cell>
          <cell r="K2836">
            <v>11.413060000000002</v>
          </cell>
          <cell r="L2836">
            <v>0.98900000000000021</v>
          </cell>
          <cell r="M2836">
            <v>27.543672000000001</v>
          </cell>
        </row>
        <row r="2837">
          <cell r="A2837" t="str">
            <v>Cordon RJ45 Categorie 6 FTP 5 mètres</v>
          </cell>
          <cell r="B2837" t="str">
            <v>VISIONIX LTD.</v>
          </cell>
          <cell r="E2837">
            <v>129946</v>
          </cell>
          <cell r="F2837" t="str">
            <v>Cordon RJ45 Categorie 6 FTP 5 mètres</v>
          </cell>
          <cell r="G2837">
            <v>7.2</v>
          </cell>
          <cell r="H2837">
            <v>15.84</v>
          </cell>
          <cell r="I2837">
            <v>0.15</v>
          </cell>
          <cell r="J2837">
            <v>13.464</v>
          </cell>
          <cell r="K2837">
            <v>6.2640000000000002</v>
          </cell>
          <cell r="L2837">
            <v>0.87</v>
          </cell>
          <cell r="M2837">
            <v>16.1568</v>
          </cell>
        </row>
        <row r="2838">
          <cell r="A2838" t="str">
            <v>TELECOMMANDE OPTOS 200TX OPTOMAP</v>
          </cell>
          <cell r="B2838" t="str">
            <v>OPTOS</v>
          </cell>
          <cell r="C2838">
            <v>42625</v>
          </cell>
          <cell r="E2838" t="str">
            <v>8516-5000-02</v>
          </cell>
          <cell r="F2838" t="str">
            <v>TELECOMMANDE OPTOS 200TX OPTOMAP</v>
          </cell>
          <cell r="G2838">
            <v>0</v>
          </cell>
          <cell r="H2838">
            <v>714.7</v>
          </cell>
          <cell r="I2838">
            <v>0.15</v>
          </cell>
          <cell r="J2838">
            <v>607.495</v>
          </cell>
          <cell r="K2838">
            <v>607.495</v>
          </cell>
          <cell r="L2838" t="e">
            <v>#DIV/0!</v>
          </cell>
          <cell r="M2838">
            <v>728.99400000000003</v>
          </cell>
        </row>
        <row r="2839">
          <cell r="A2839" t="str">
            <v>VX60 V2 REFRACTEUR AUTO PC+ CONSOLE</v>
          </cell>
          <cell r="B2839" t="str">
            <v>VISIONIX LTD.</v>
          </cell>
          <cell r="E2839" t="str">
            <v>8260-0002-00</v>
          </cell>
          <cell r="F2839" t="str">
            <v>VX60 V2 REFRACTEUR AUTO PC+ CONSOLE</v>
          </cell>
          <cell r="G2839">
            <v>4500</v>
          </cell>
          <cell r="H2839">
            <v>8909.9998379999997</v>
          </cell>
          <cell r="I2839">
            <v>0.15</v>
          </cell>
          <cell r="J2839">
            <v>7573.4998623000001</v>
          </cell>
          <cell r="K2839">
            <v>3073.4998623000001</v>
          </cell>
          <cell r="L2839">
            <v>0.68299996940000007</v>
          </cell>
          <cell r="M2839">
            <v>9088.1998347600002</v>
          </cell>
        </row>
        <row r="2840">
          <cell r="A2840" t="str">
            <v>Disque Dur externe 4To USB 3,0</v>
          </cell>
          <cell r="E2840" t="str">
            <v>8001-8001-85</v>
          </cell>
          <cell r="F2840" t="str">
            <v>Disque Dur externe 4To USB 3,0</v>
          </cell>
          <cell r="G2840">
            <v>215.5</v>
          </cell>
          <cell r="H2840">
            <v>538.75</v>
          </cell>
          <cell r="I2840">
            <v>0.15</v>
          </cell>
          <cell r="J2840">
            <v>457.9375</v>
          </cell>
          <cell r="K2840">
            <v>242.4375</v>
          </cell>
          <cell r="L2840">
            <v>1.125</v>
          </cell>
          <cell r="M2840">
            <v>549.52499999999998</v>
          </cell>
        </row>
        <row r="2841">
          <cell r="A2841" t="str">
            <v>VXBOX V2</v>
          </cell>
          <cell r="E2841" t="str">
            <v>8216-1001-02</v>
          </cell>
          <cell r="F2841" t="str">
            <v>VXBOX V2</v>
          </cell>
          <cell r="G2841">
            <v>550</v>
          </cell>
          <cell r="H2841">
            <v>890</v>
          </cell>
          <cell r="I2841">
            <v>0.15</v>
          </cell>
          <cell r="J2841">
            <v>756.5</v>
          </cell>
          <cell r="K2841">
            <v>206.5</v>
          </cell>
          <cell r="L2841">
            <v>0.37545454545454543</v>
          </cell>
          <cell r="M2841">
            <v>907.8</v>
          </cell>
        </row>
        <row r="2842">
          <cell r="A2842" t="str">
            <v>Telecom.radio 2,4 GHZ + recept  Vx19 Vx22 Vx24 Eu</v>
          </cell>
          <cell r="E2842" t="str">
            <v>8240-8004-00</v>
          </cell>
          <cell r="F2842" t="str">
            <v>Telecom.radio 2,4 GHZ + recept  Vx19 Vx22 Vx24 Eu</v>
          </cell>
          <cell r="G2842">
            <v>5.52</v>
          </cell>
          <cell r="H2842">
            <v>88.32</v>
          </cell>
          <cell r="I2842">
            <v>0.15</v>
          </cell>
          <cell r="J2842">
            <v>75.071999999999989</v>
          </cell>
          <cell r="K2842">
            <v>69.551999999999992</v>
          </cell>
          <cell r="L2842">
            <v>12.6</v>
          </cell>
          <cell r="M2842">
            <v>90.086399999999983</v>
          </cell>
        </row>
        <row r="2843">
          <cell r="A2843" t="str">
            <v>Fundus Module 300</v>
          </cell>
          <cell r="C2843">
            <v>42712</v>
          </cell>
          <cell r="E2843" t="str">
            <v>8490-8300-00</v>
          </cell>
          <cell r="F2843" t="str">
            <v>Fundus Module 300</v>
          </cell>
          <cell r="G2843">
            <v>6060</v>
          </cell>
          <cell r="H2843">
            <v>11477.27</v>
          </cell>
          <cell r="I2843">
            <v>0.15</v>
          </cell>
          <cell r="J2843">
            <v>9755.6795000000002</v>
          </cell>
          <cell r="K2843">
            <v>3695.6795000000002</v>
          </cell>
          <cell r="L2843">
            <v>0.60984810231023101</v>
          </cell>
          <cell r="M2843">
            <v>11706.815399999999</v>
          </cell>
        </row>
        <row r="2844">
          <cell r="A2844" t="str">
            <v>Fundus Module 300 with RM02</v>
          </cell>
          <cell r="C2844">
            <v>42712</v>
          </cell>
          <cell r="E2844" t="str">
            <v>8490-8300-02</v>
          </cell>
          <cell r="F2844" t="str">
            <v>Fundus Module 300 with RM02</v>
          </cell>
          <cell r="G2844">
            <v>6540.45</v>
          </cell>
          <cell r="H2844">
            <v>12386.36</v>
          </cell>
          <cell r="I2844">
            <v>0.15</v>
          </cell>
          <cell r="J2844">
            <v>10528.406000000001</v>
          </cell>
          <cell r="K2844">
            <v>3987.956000000001</v>
          </cell>
          <cell r="L2844">
            <v>0.60973725049499672</v>
          </cell>
          <cell r="M2844">
            <v>12634.0872</v>
          </cell>
        </row>
        <row r="2845">
          <cell r="A2845" t="str">
            <v>Adapter Kit for BI 900</v>
          </cell>
          <cell r="C2845">
            <v>42712</v>
          </cell>
          <cell r="E2845" t="str">
            <v>8490-8302-00</v>
          </cell>
          <cell r="F2845" t="str">
            <v>Adapter Kit for BI 900</v>
          </cell>
          <cell r="G2845">
            <v>87.15</v>
          </cell>
          <cell r="H2845">
            <v>165.05</v>
          </cell>
          <cell r="I2845">
            <v>0.15</v>
          </cell>
          <cell r="J2845">
            <v>140.29250000000002</v>
          </cell>
          <cell r="K2845">
            <v>53.142500000000013</v>
          </cell>
          <cell r="L2845">
            <v>0.60978198508319004</v>
          </cell>
          <cell r="M2845">
            <v>168.35100000000003</v>
          </cell>
        </row>
        <row r="2846">
          <cell r="A2846" t="str">
            <v>USB cable for combination BI 900 Imaging</v>
          </cell>
          <cell r="C2846">
            <v>42712</v>
          </cell>
          <cell r="E2846" t="str">
            <v>8490-8302-01</v>
          </cell>
          <cell r="F2846" t="str">
            <v>USB cable for combination BI 900 Imaging</v>
          </cell>
          <cell r="G2846">
            <v>63</v>
          </cell>
          <cell r="H2846">
            <v>119.32</v>
          </cell>
          <cell r="I2846">
            <v>0.15</v>
          </cell>
          <cell r="J2846">
            <v>101.422</v>
          </cell>
          <cell r="K2846">
            <v>38.421999999999997</v>
          </cell>
          <cell r="L2846">
            <v>0.60987301587301579</v>
          </cell>
          <cell r="M2846">
            <v>121.70639999999999</v>
          </cell>
        </row>
        <row r="2847">
          <cell r="A2847" t="str">
            <v>Adapter Kit for BM 900</v>
          </cell>
          <cell r="C2847">
            <v>42712</v>
          </cell>
          <cell r="E2847" t="str">
            <v>8490-8304-00</v>
          </cell>
          <cell r="F2847" t="str">
            <v>Adapter Kit for BM 900</v>
          </cell>
          <cell r="G2847">
            <v>87.15</v>
          </cell>
          <cell r="H2847">
            <v>165.05</v>
          </cell>
          <cell r="I2847">
            <v>0.15</v>
          </cell>
          <cell r="J2847">
            <v>140.29250000000002</v>
          </cell>
          <cell r="K2847">
            <v>53.142500000000013</v>
          </cell>
          <cell r="L2847">
            <v>0.60978198508319004</v>
          </cell>
          <cell r="M2847">
            <v>168.35100000000003</v>
          </cell>
        </row>
        <row r="2851">
          <cell r="N2851" t="str">
            <v>En vert : Prix fourni par david (Car prix SAP différent)</v>
          </cell>
        </row>
        <row r="2852">
          <cell r="N2852" t="str">
            <v>En orange : Prix SAP car prix non fourni par david</v>
          </cell>
        </row>
        <row r="2853">
          <cell r="N2853" t="str">
            <v xml:space="preserve">#N/A : Prix ni dans SAP ni fourni par David </v>
          </cell>
        </row>
        <row r="2854">
          <cell r="A2854" t="str">
            <v>VX1000</v>
          </cell>
          <cell r="B2854" t="str">
            <v>VISIONIX</v>
          </cell>
          <cell r="E2854" t="str">
            <v>8115-1000-00</v>
          </cell>
          <cell r="F2854" t="str">
            <v>VX1000</v>
          </cell>
          <cell r="G2854">
            <v>1274.3399999999999</v>
          </cell>
          <cell r="H2854">
            <v>3560</v>
          </cell>
          <cell r="I2854">
            <v>0.15</v>
          </cell>
          <cell r="J2854">
            <v>3026</v>
          </cell>
          <cell r="K2854">
            <v>1751.66</v>
          </cell>
          <cell r="L2854">
            <v>1.3745625186370987</v>
          </cell>
          <cell r="M2854">
            <v>3631.2</v>
          </cell>
        </row>
        <row r="2855">
          <cell r="A2855" t="str">
            <v>VX1100 G</v>
          </cell>
          <cell r="B2855" t="str">
            <v>VISIONIX</v>
          </cell>
          <cell r="E2855" t="str">
            <v>8115-1100-02</v>
          </cell>
          <cell r="F2855" t="str">
            <v>VX1100 G</v>
          </cell>
          <cell r="G2855">
            <v>2249.1</v>
          </cell>
          <cell r="H2855">
            <v>4519.9404999999997</v>
          </cell>
          <cell r="I2855">
            <v>0.15</v>
          </cell>
          <cell r="J2855">
            <v>3841.9494249999998</v>
          </cell>
          <cell r="K2855">
            <v>1592.8494249999999</v>
          </cell>
          <cell r="L2855">
            <v>0.70821636432350721</v>
          </cell>
          <cell r="M2855">
            <v>4610.3393099999994</v>
          </cell>
        </row>
        <row r="2856">
          <cell r="A2856" t="str">
            <v>VX1100 D</v>
          </cell>
          <cell r="B2856" t="str">
            <v>VISIONIX</v>
          </cell>
          <cell r="E2856" t="str">
            <v>8115-1100-01</v>
          </cell>
          <cell r="F2856" t="str">
            <v>VX1100 D</v>
          </cell>
          <cell r="G2856">
            <v>2249.1</v>
          </cell>
          <cell r="H2856">
            <v>4519.9404999999997</v>
          </cell>
          <cell r="I2856">
            <v>0.15</v>
          </cell>
          <cell r="J2856">
            <v>3841.9494249999998</v>
          </cell>
          <cell r="K2856">
            <v>1592.8494249999999</v>
          </cell>
          <cell r="L2856">
            <v>0.70821636432350721</v>
          </cell>
          <cell r="M2856">
            <v>4610.3393099999994</v>
          </cell>
        </row>
        <row r="2857">
          <cell r="A2857" t="str">
            <v>VX2000 D</v>
          </cell>
          <cell r="B2857" t="str">
            <v>VISIONIX</v>
          </cell>
          <cell r="E2857" t="str">
            <v>8115-2000-01</v>
          </cell>
          <cell r="F2857" t="str">
            <v>VX2000 D</v>
          </cell>
          <cell r="G2857">
            <v>3458.7</v>
          </cell>
          <cell r="H2857">
            <v>7590.7650000000003</v>
          </cell>
          <cell r="I2857">
            <v>0.15</v>
          </cell>
          <cell r="J2857">
            <v>6452.1502500000006</v>
          </cell>
          <cell r="K2857">
            <v>2993.4502500000008</v>
          </cell>
          <cell r="L2857">
            <v>0.86548421372191886</v>
          </cell>
          <cell r="M2857">
            <v>7742.5803000000005</v>
          </cell>
        </row>
        <row r="2858">
          <cell r="A2858" t="str">
            <v>VX2000 G</v>
          </cell>
          <cell r="B2858" t="str">
            <v>VISIONIX</v>
          </cell>
          <cell r="E2858" t="str">
            <v>8115-2000-02</v>
          </cell>
          <cell r="F2858" t="str">
            <v>VX2000 G</v>
          </cell>
          <cell r="G2858">
            <v>3458.7</v>
          </cell>
          <cell r="H2858">
            <v>7590.7650000000003</v>
          </cell>
          <cell r="I2858">
            <v>0.15</v>
          </cell>
          <cell r="J2858">
            <v>6452.1502500000006</v>
          </cell>
          <cell r="K2858">
            <v>2993.4502500000008</v>
          </cell>
          <cell r="L2858">
            <v>0.86548421372191886</v>
          </cell>
          <cell r="M2858">
            <v>7742.5803000000005</v>
          </cell>
        </row>
        <row r="2859">
          <cell r="A2859" t="str">
            <v>TABLE ELECTRI.PLATEAU 60x40 (LE)</v>
          </cell>
          <cell r="B2859" t="str">
            <v>VISIONIX</v>
          </cell>
          <cell r="E2859" t="str">
            <v>7760018</v>
          </cell>
          <cell r="F2859" t="str">
            <v>TABLE ELECTRI.PLATEAU 60x40 (LE)</v>
          </cell>
          <cell r="G2859">
            <v>325</v>
          </cell>
          <cell r="H2859">
            <v>945.54</v>
          </cell>
          <cell r="I2859">
            <v>0.15</v>
          </cell>
          <cell r="J2859">
            <v>803.70899999999995</v>
          </cell>
          <cell r="K2859">
            <v>478.70899999999995</v>
          </cell>
          <cell r="L2859">
            <v>1.4729507692307691</v>
          </cell>
          <cell r="M2859">
            <v>964.45079999999984</v>
          </cell>
        </row>
        <row r="2860">
          <cell r="A2860" t="str">
            <v>TABLE ELECTRIQUE ANGULEE (LE)</v>
          </cell>
          <cell r="B2860" t="str">
            <v>VISIONIX</v>
          </cell>
          <cell r="E2860" t="str">
            <v>7760016</v>
          </cell>
          <cell r="F2860" t="str">
            <v>TABLE ELECTRIQUE ANGULEE (LE)</v>
          </cell>
          <cell r="G2860">
            <v>378.84</v>
          </cell>
          <cell r="H2860">
            <v>1136.52</v>
          </cell>
          <cell r="I2860">
            <v>0.15</v>
          </cell>
          <cell r="J2860">
            <v>966.04200000000003</v>
          </cell>
          <cell r="K2860">
            <v>587.202</v>
          </cell>
          <cell r="L2860">
            <v>1.55</v>
          </cell>
          <cell r="M2860">
            <v>1159.2503999999999</v>
          </cell>
        </row>
        <row r="2861">
          <cell r="A2861" t="str">
            <v>VX50</v>
          </cell>
          <cell r="B2861" t="str">
            <v>VISIONIX</v>
          </cell>
          <cell r="E2861" t="str">
            <v>8250-0001-00</v>
          </cell>
          <cell r="F2861" t="str">
            <v>VX50</v>
          </cell>
          <cell r="G2861">
            <v>1026.55</v>
          </cell>
          <cell r="H2861">
            <v>2990.6895</v>
          </cell>
          <cell r="I2861">
            <v>0.15</v>
          </cell>
          <cell r="J2861">
            <v>2542.0860750000002</v>
          </cell>
          <cell r="K2861">
            <v>1515.5360750000002</v>
          </cell>
          <cell r="L2861">
            <v>1.4763392674492235</v>
          </cell>
          <cell r="M2861">
            <v>3050.5032900000001</v>
          </cell>
        </row>
        <row r="2862">
          <cell r="A2862" t="str">
            <v>VX55</v>
          </cell>
          <cell r="B2862" t="str">
            <v>VISIONIX</v>
          </cell>
          <cell r="E2862" t="str">
            <v>8255-0002-00</v>
          </cell>
          <cell r="F2862" t="str">
            <v>VX55</v>
          </cell>
          <cell r="G2862">
            <v>3000</v>
          </cell>
          <cell r="H2862">
            <v>6489.9870000000001</v>
          </cell>
          <cell r="I2862">
            <v>0.15</v>
          </cell>
          <cell r="J2862">
            <v>5516.4889499999999</v>
          </cell>
          <cell r="K2862">
            <v>2516.4889499999999</v>
          </cell>
          <cell r="L2862">
            <v>0.83882964999999998</v>
          </cell>
          <cell r="M2862">
            <v>6619.7867399999996</v>
          </cell>
        </row>
        <row r="2863">
          <cell r="A2863" t="str">
            <v>VX60 REFRACTEUR AUTO PC+CONSOLE CANCELED</v>
          </cell>
          <cell r="B2863" t="str">
            <v>VISIONIX</v>
          </cell>
          <cell r="E2863" t="str">
            <v>8260-0001-00</v>
          </cell>
          <cell r="F2863" t="str">
            <v>VX60 REFRACTEUR AUTO PC+CONSOLE CANCELED</v>
          </cell>
          <cell r="G2863">
            <v>4500</v>
          </cell>
          <cell r="H2863">
            <v>8550</v>
          </cell>
          <cell r="I2863">
            <v>0.15</v>
          </cell>
          <cell r="J2863">
            <v>7267.5</v>
          </cell>
          <cell r="K2863">
            <v>2767.5</v>
          </cell>
          <cell r="L2863">
            <v>0.61499999999999999</v>
          </cell>
          <cell r="M2863">
            <v>8721</v>
          </cell>
        </row>
        <row r="2864">
          <cell r="A2864" t="str">
            <v>PROJECTEUR DE TESTS L29-I</v>
          </cell>
          <cell r="B2864" t="str">
            <v>VISIONIX</v>
          </cell>
          <cell r="E2864" t="str">
            <v>7610020</v>
          </cell>
          <cell r="F2864" t="str">
            <v>PROJECTEUR DE TESTS L29-I</v>
          </cell>
          <cell r="G2864">
            <v>827.43</v>
          </cell>
          <cell r="H2864">
            <v>1613.5</v>
          </cell>
          <cell r="I2864">
            <v>0.15</v>
          </cell>
          <cell r="J2864">
            <v>1371.4749999999999</v>
          </cell>
          <cell r="K2864">
            <v>544.04499999999996</v>
          </cell>
          <cell r="L2864">
            <v>0.65751181368816691</v>
          </cell>
          <cell r="M2864">
            <v>1645.7699999999998</v>
          </cell>
        </row>
        <row r="2865">
          <cell r="A2865" t="str">
            <v>LUNEAU CHART DISPAY VX19</v>
          </cell>
          <cell r="B2865" t="str">
            <v>VISIONIX</v>
          </cell>
          <cell r="E2865" t="str">
            <v>8240-0019-00</v>
          </cell>
          <cell r="F2865" t="str">
            <v>LUNEAU CHART DISPAY VX19</v>
          </cell>
          <cell r="G2865">
            <v>998</v>
          </cell>
          <cell r="H2865">
            <v>2159.674</v>
          </cell>
          <cell r="I2865">
            <v>0.15</v>
          </cell>
          <cell r="J2865">
            <v>1835.7229</v>
          </cell>
          <cell r="K2865">
            <v>837.72289999999998</v>
          </cell>
          <cell r="L2865">
            <v>0.83940170340681364</v>
          </cell>
          <cell r="M2865">
            <v>2202.8674799999999</v>
          </cell>
        </row>
        <row r="2866">
          <cell r="A2866" t="str">
            <v>LUNEAU CHART DISPAY VX24</v>
          </cell>
          <cell r="B2866" t="str">
            <v>VISIONIX</v>
          </cell>
          <cell r="E2866" t="str">
            <v>8241-0024-00</v>
          </cell>
          <cell r="F2866" t="str">
            <v>LUNEAU CHART DISPAY VX24</v>
          </cell>
          <cell r="G2866">
            <v>1889.96</v>
          </cell>
          <cell r="H2866">
            <v>3990.5460000000003</v>
          </cell>
          <cell r="I2866">
            <v>0.15</v>
          </cell>
          <cell r="J2866">
            <v>3391.9641000000001</v>
          </cell>
          <cell r="K2866">
            <v>1502.0041000000001</v>
          </cell>
          <cell r="L2866">
            <v>0.79472798366102992</v>
          </cell>
          <cell r="M2866">
            <v>4070.3569200000002</v>
          </cell>
        </row>
        <row r="2867">
          <cell r="A2867" t="str">
            <v>VXBOX V1    CANCELED</v>
          </cell>
          <cell r="B2867" t="str">
            <v>VISIONIX</v>
          </cell>
          <cell r="E2867" t="str">
            <v>8216-1001-00</v>
          </cell>
          <cell r="F2867" t="str">
            <v>VXBOX V1    CANCELED</v>
          </cell>
          <cell r="G2867">
            <v>475</v>
          </cell>
          <cell r="H2867">
            <v>870.84</v>
          </cell>
          <cell r="I2867">
            <v>0.15</v>
          </cell>
          <cell r="J2867">
            <v>740.21400000000006</v>
          </cell>
          <cell r="K2867">
            <v>265.21400000000006</v>
          </cell>
          <cell r="L2867">
            <v>0.5583452631578949</v>
          </cell>
          <cell r="M2867">
            <v>888.2568</v>
          </cell>
        </row>
        <row r="2868">
          <cell r="A2868" t="str">
            <v>VX70 5XC</v>
          </cell>
          <cell r="B2868" t="str">
            <v>VISIONIX</v>
          </cell>
          <cell r="E2868" t="str">
            <v>7460034</v>
          </cell>
          <cell r="F2868" t="str">
            <v>VX70 5XC</v>
          </cell>
          <cell r="G2868">
            <v>1710</v>
          </cell>
          <cell r="H2868">
            <v>4400</v>
          </cell>
          <cell r="I2868">
            <v>0.15</v>
          </cell>
          <cell r="J2868">
            <v>3740</v>
          </cell>
          <cell r="K2868">
            <v>2030</v>
          </cell>
          <cell r="L2868">
            <v>1.1871345029239766</v>
          </cell>
          <cell r="M2868">
            <v>4488</v>
          </cell>
        </row>
        <row r="2869">
          <cell r="A2869" t="str">
            <v>VX75 LAMPE A FENTE 5X Conv 6 °</v>
          </cell>
          <cell r="B2869" t="str">
            <v>VISIONIX</v>
          </cell>
          <cell r="E2869" t="str">
            <v>8475-0001-05</v>
          </cell>
          <cell r="F2869" t="str">
            <v>VX75 LAMPE A FENTE 5X Conv 6 °</v>
          </cell>
          <cell r="G2869">
            <v>3324</v>
          </cell>
          <cell r="H2869">
            <v>5650.8</v>
          </cell>
          <cell r="I2869">
            <v>0.15</v>
          </cell>
          <cell r="J2869">
            <v>4803.18</v>
          </cell>
          <cell r="K2869">
            <v>1479.1800000000003</v>
          </cell>
          <cell r="L2869">
            <v>0.44500000000000006</v>
          </cell>
          <cell r="M2869">
            <v>5763.8159999999998</v>
          </cell>
        </row>
        <row r="2870">
          <cell r="A2870" t="str">
            <v>VX80 5XC</v>
          </cell>
          <cell r="B2870" t="str">
            <v>VISIONIX</v>
          </cell>
          <cell r="E2870" t="str">
            <v>8404-0001-05</v>
          </cell>
          <cell r="F2870" t="str">
            <v>VX80 5XC</v>
          </cell>
          <cell r="G2870">
            <v>2729.5</v>
          </cell>
          <cell r="H2870">
            <v>4800.6981700000006</v>
          </cell>
          <cell r="I2870">
            <v>0.15</v>
          </cell>
          <cell r="J2870">
            <v>4080.5934445000003</v>
          </cell>
          <cell r="K2870">
            <v>1351.0934445000003</v>
          </cell>
          <cell r="L2870">
            <v>0.49499668235940658</v>
          </cell>
          <cell r="M2870">
            <v>4896.7121334000003</v>
          </cell>
        </row>
        <row r="2871">
          <cell r="A2871" t="str">
            <v>NS2D</v>
          </cell>
          <cell r="B2871" t="str">
            <v>VISIONIX</v>
          </cell>
          <cell r="E2871" t="str">
            <v>8490-0001-00</v>
          </cell>
          <cell r="F2871" t="str">
            <v>NS2D</v>
          </cell>
          <cell r="G2871">
            <v>352.83</v>
          </cell>
          <cell r="H2871" t="e">
            <v>#N/A</v>
          </cell>
          <cell r="I2871">
            <v>0.15</v>
          </cell>
          <cell r="J2871" t="e">
            <v>#N/A</v>
          </cell>
          <cell r="K2871" t="e">
            <v>#N/A</v>
          </cell>
          <cell r="L2871" t="e">
            <v>#N/A</v>
          </cell>
          <cell r="M2871" t="e">
            <v>#N/A</v>
          </cell>
        </row>
        <row r="2872">
          <cell r="A2872" t="str">
            <v>EYPIX SYSTEME NUM. POUR LAF RO</v>
          </cell>
          <cell r="B2872" t="str">
            <v>VISIONIX</v>
          </cell>
          <cell r="E2872" t="str">
            <v>8400-8021-00</v>
          </cell>
          <cell r="F2872" t="str">
            <v>EYPIX SYSTEME NUM. POUR LAF RO</v>
          </cell>
          <cell r="G2872">
            <v>3200</v>
          </cell>
          <cell r="H2872">
            <v>6400</v>
          </cell>
          <cell r="I2872">
            <v>0.15</v>
          </cell>
          <cell r="J2872">
            <v>5440</v>
          </cell>
          <cell r="K2872">
            <v>2240</v>
          </cell>
          <cell r="L2872">
            <v>0.7</v>
          </cell>
          <cell r="M2872">
            <v>6528</v>
          </cell>
        </row>
        <row r="2873">
          <cell r="A2873" t="str">
            <v>Réfracto-kératomètre L67 ARK</v>
          </cell>
          <cell r="B2873" t="str">
            <v>VISIONIX</v>
          </cell>
          <cell r="E2873" t="str">
            <v>7650035</v>
          </cell>
          <cell r="F2873" t="str">
            <v>Réfracto-kératomètre L67 ARK</v>
          </cell>
          <cell r="G2873">
            <v>2950</v>
          </cell>
          <cell r="H2873">
            <v>5290.2963</v>
          </cell>
          <cell r="I2873">
            <v>0.15</v>
          </cell>
          <cell r="J2873">
            <v>4496.7518550000004</v>
          </cell>
          <cell r="K2873">
            <v>1546.7518550000004</v>
          </cell>
          <cell r="L2873">
            <v>0.52432266271186456</v>
          </cell>
          <cell r="M2873">
            <v>5396.102226</v>
          </cell>
        </row>
        <row r="2874">
          <cell r="A2874" t="str">
            <v>VX30</v>
          </cell>
          <cell r="B2874" t="str">
            <v>VISIONIX</v>
          </cell>
          <cell r="E2874" t="str">
            <v>8601-0100-00</v>
          </cell>
          <cell r="F2874" t="str">
            <v>VX30</v>
          </cell>
          <cell r="G2874">
            <v>800</v>
          </cell>
          <cell r="H2874">
            <v>1700</v>
          </cell>
          <cell r="I2874">
            <v>0.15</v>
          </cell>
          <cell r="J2874">
            <v>1445</v>
          </cell>
          <cell r="K2874">
            <v>645</v>
          </cell>
          <cell r="L2874">
            <v>0.80625000000000002</v>
          </cell>
          <cell r="M2874">
            <v>1734</v>
          </cell>
        </row>
        <row r="2875">
          <cell r="A2875" t="str">
            <v>VX 35 Frontofocomètre automatique wavefr</v>
          </cell>
          <cell r="B2875" t="str">
            <v>VISIONIX</v>
          </cell>
          <cell r="E2875" t="str">
            <v>8235-0001-00</v>
          </cell>
          <cell r="F2875" t="str">
            <v>VX 35 Frontofocomètre automatique wavefr</v>
          </cell>
          <cell r="G2875">
            <v>1200</v>
          </cell>
          <cell r="H2875">
            <v>2490.58914</v>
          </cell>
          <cell r="I2875">
            <v>0.15</v>
          </cell>
          <cell r="J2875">
            <v>2117.0007690000002</v>
          </cell>
          <cell r="K2875">
            <v>917.00076900000022</v>
          </cell>
          <cell r="L2875">
            <v>0.76416730750000017</v>
          </cell>
          <cell r="M2875">
            <v>2540.4009228</v>
          </cell>
        </row>
        <row r="2876">
          <cell r="A2876" t="str">
            <v>VX40 Fronto automatique wavefront</v>
          </cell>
          <cell r="B2876" t="str">
            <v>VISIONIX</v>
          </cell>
          <cell r="E2876" t="str">
            <v>3014-0000-00</v>
          </cell>
          <cell r="F2876" t="str">
            <v>VX40 Fronto automatique wavefront</v>
          </cell>
          <cell r="G2876">
            <v>3500</v>
          </cell>
          <cell r="H2876">
            <v>6475</v>
          </cell>
          <cell r="I2876">
            <v>0.15</v>
          </cell>
          <cell r="J2876">
            <v>5503.75</v>
          </cell>
          <cell r="K2876">
            <v>2003.75</v>
          </cell>
          <cell r="L2876">
            <v>0.57250000000000001</v>
          </cell>
          <cell r="M2876">
            <v>6604.5</v>
          </cell>
        </row>
        <row r="2877">
          <cell r="A2877" t="str">
            <v xml:space="preserve">VX120 Instrument complet de diagnostic </v>
          </cell>
          <cell r="B2877" t="str">
            <v>VISIONIX</v>
          </cell>
          <cell r="E2877" t="str">
            <v>3020-0000-00</v>
          </cell>
          <cell r="F2877" t="str">
            <v xml:space="preserve">VX120 Instrument complet de diagnostic </v>
          </cell>
          <cell r="G2877">
            <v>16500</v>
          </cell>
          <cell r="H2877">
            <v>27720</v>
          </cell>
          <cell r="I2877">
            <v>0.15</v>
          </cell>
          <cell r="J2877">
            <v>23562</v>
          </cell>
          <cell r="K2877">
            <v>7062</v>
          </cell>
          <cell r="L2877">
            <v>0.42799999999999999</v>
          </cell>
          <cell r="M2877">
            <v>28274.399999999998</v>
          </cell>
        </row>
        <row r="2878">
          <cell r="A2878" t="str">
            <v>VX100 ARK + TOPOGRAPHE (ex L79)</v>
          </cell>
          <cell r="B2878" t="str">
            <v>VISIONIX</v>
          </cell>
          <cell r="E2878" t="str">
            <v>3020-0000-01</v>
          </cell>
          <cell r="F2878" t="str">
            <v>VX100 ARK + TOPOGRAPHE (ex L79)</v>
          </cell>
          <cell r="G2878">
            <v>8600</v>
          </cell>
          <cell r="H2878">
            <v>15789.6</v>
          </cell>
          <cell r="I2878">
            <v>0.15</v>
          </cell>
          <cell r="J2878">
            <v>13421.16</v>
          </cell>
          <cell r="K2878">
            <v>4821.16</v>
          </cell>
          <cell r="L2878">
            <v>0.56059999999999999</v>
          </cell>
          <cell r="M2878">
            <v>16105.392</v>
          </cell>
          <cell r="N2878" t="str">
            <v>PV SAP : 20308</v>
          </cell>
        </row>
        <row r="2879">
          <cell r="A2879" t="str">
            <v>VX220 - Tono - ACA - Topo</v>
          </cell>
          <cell r="B2879" t="str">
            <v>VISIONIX</v>
          </cell>
          <cell r="E2879" t="str">
            <v>3020-0000-20</v>
          </cell>
          <cell r="F2879" t="str">
            <v>VX220 - Tono - ACA - Topo</v>
          </cell>
          <cell r="G2879">
            <v>10100</v>
          </cell>
          <cell r="H2879">
            <v>17776</v>
          </cell>
          <cell r="I2879">
            <v>0.15</v>
          </cell>
          <cell r="J2879">
            <v>15109.6</v>
          </cell>
          <cell r="K2879">
            <v>5009.6000000000004</v>
          </cell>
          <cell r="L2879">
            <v>0.49600000000000005</v>
          </cell>
          <cell r="M2879">
            <v>18131.52</v>
          </cell>
          <cell r="N2879" t="str">
            <v>PV SAP : 21550</v>
          </cell>
        </row>
        <row r="2880">
          <cell r="A2880" t="str">
            <v>VX118 - ARK - WF - ACA - Topo</v>
          </cell>
          <cell r="B2880" t="str">
            <v>VISIONIX</v>
          </cell>
          <cell r="E2880" t="str">
            <v>3020-0000-10</v>
          </cell>
          <cell r="F2880" t="str">
            <v>VX118 - ARK - WF - ACA - Topo</v>
          </cell>
          <cell r="G2880">
            <v>14000</v>
          </cell>
          <cell r="H2880">
            <v>24337.5</v>
          </cell>
          <cell r="I2880">
            <v>0.15</v>
          </cell>
          <cell r="J2880">
            <v>20686.875</v>
          </cell>
          <cell r="K2880">
            <v>6686.875</v>
          </cell>
          <cell r="L2880">
            <v>0.47763392857142856</v>
          </cell>
          <cell r="M2880">
            <v>24824.25</v>
          </cell>
        </row>
        <row r="2881">
          <cell r="A2881" t="str">
            <v>Réfractomètre Portabble RETINOMAX 3</v>
          </cell>
          <cell r="B2881" t="str">
            <v>VISIONIX</v>
          </cell>
          <cell r="E2881" t="str">
            <v>8203-0003-00</v>
          </cell>
          <cell r="F2881" t="str">
            <v>Réfractomètre Portabble RETINOMAX 3</v>
          </cell>
          <cell r="G2881">
            <v>3512.41</v>
          </cell>
          <cell r="H2881">
            <v>8781.0249999999996</v>
          </cell>
          <cell r="I2881">
            <v>0.15</v>
          </cell>
          <cell r="J2881">
            <v>7463.8712500000001</v>
          </cell>
          <cell r="K2881">
            <v>3951.4612500000003</v>
          </cell>
          <cell r="L2881">
            <v>1.1250000000000002</v>
          </cell>
          <cell r="M2881">
            <v>8956.6455000000005</v>
          </cell>
        </row>
        <row r="2882">
          <cell r="A2882" t="str">
            <v>Réfracto-kératomètre portable RETINOMAX K+3</v>
          </cell>
          <cell r="B2882" t="str">
            <v>VISIONIX</v>
          </cell>
          <cell r="E2882" t="str">
            <v>8203-0013-00</v>
          </cell>
          <cell r="F2882" t="str">
            <v>Réfracto-kératomètre portable RETINOMAX K+3</v>
          </cell>
          <cell r="G2882">
            <v>4285.8</v>
          </cell>
          <cell r="H2882">
            <v>10714.5</v>
          </cell>
          <cell r="I2882">
            <v>0.15</v>
          </cell>
          <cell r="J2882">
            <v>9107.3250000000007</v>
          </cell>
          <cell r="K2882">
            <v>4821.5250000000005</v>
          </cell>
          <cell r="L2882">
            <v>1.125</v>
          </cell>
          <cell r="M2882">
            <v>10928.79</v>
          </cell>
        </row>
        <row r="2885">
          <cell r="A2885" t="str">
            <v>Bac Ultra Son</v>
          </cell>
          <cell r="B2885" t="str">
            <v>BRIOT-WECO</v>
          </cell>
          <cell r="E2885" t="str">
            <v>6560016</v>
          </cell>
          <cell r="F2885" t="str">
            <v>Bac Ultra Son</v>
          </cell>
          <cell r="G2885">
            <v>256.8</v>
          </cell>
          <cell r="H2885">
            <v>616.18200000000002</v>
          </cell>
          <cell r="I2885">
            <v>0.3</v>
          </cell>
          <cell r="J2885">
            <v>431.32740000000001</v>
          </cell>
          <cell r="K2885">
            <v>174.5274</v>
          </cell>
          <cell r="L2885">
            <v>0.67962383177570096</v>
          </cell>
          <cell r="M2885">
            <v>517.59288000000004</v>
          </cell>
        </row>
        <row r="2886">
          <cell r="A2886" t="str">
            <v>Ventilette Vava</v>
          </cell>
          <cell r="B2886" t="str">
            <v>BRIOT-WECO</v>
          </cell>
          <cell r="E2886" t="str">
            <v>6840007</v>
          </cell>
          <cell r="F2886" t="str">
            <v>Ventilette Vava</v>
          </cell>
          <cell r="G2886">
            <v>161.30000000000001</v>
          </cell>
          <cell r="H2886">
            <v>410.21340000000004</v>
          </cell>
          <cell r="I2886">
            <v>0.3</v>
          </cell>
          <cell r="J2886">
            <v>287.14938000000006</v>
          </cell>
          <cell r="K2886">
            <v>125.84938000000005</v>
          </cell>
          <cell r="L2886">
            <v>0.78021934283942995</v>
          </cell>
          <cell r="M2886">
            <v>344.57925600000004</v>
          </cell>
        </row>
        <row r="2887">
          <cell r="A2887" t="str">
            <v>Rex 3000.1 EBAUCHE</v>
          </cell>
          <cell r="B2887" t="str">
            <v>BRIOT-WECO</v>
          </cell>
          <cell r="E2887" t="str">
            <v>NABZAZZ</v>
          </cell>
          <cell r="F2887" t="str">
            <v>Rex 3000.1 EBAUCHE</v>
          </cell>
          <cell r="G2887">
            <v>1170.55</v>
          </cell>
          <cell r="H2887">
            <v>2620.0775000000003</v>
          </cell>
          <cell r="I2887">
            <v>0.3</v>
          </cell>
          <cell r="J2887">
            <v>1834.0542500000001</v>
          </cell>
          <cell r="K2887">
            <v>663.50425000000018</v>
          </cell>
          <cell r="L2887">
            <v>0.56683119046602037</v>
          </cell>
          <cell r="M2887">
            <v>2200.8651</v>
          </cell>
        </row>
        <row r="2888">
          <cell r="A2888" t="str">
            <v>Rex 3000.1 FINITION</v>
          </cell>
          <cell r="B2888" t="str">
            <v>BRIOT-WECO</v>
          </cell>
          <cell r="E2888" t="str">
            <v>NABZBZZ</v>
          </cell>
          <cell r="F2888" t="str">
            <v>Rex 3000.1 FINITION</v>
          </cell>
          <cell r="G2888">
            <v>1170.55</v>
          </cell>
          <cell r="H2888">
            <v>2620.0775000000003</v>
          </cell>
          <cell r="I2888">
            <v>0.3</v>
          </cell>
          <cell r="J2888">
            <v>1834.0542500000001</v>
          </cell>
          <cell r="K2888">
            <v>663.50425000000018</v>
          </cell>
          <cell r="L2888">
            <v>0.56683119046602037</v>
          </cell>
          <cell r="M2888">
            <v>2200.8651</v>
          </cell>
        </row>
        <row r="2889">
          <cell r="A2889" t="str">
            <v>Rex 3000.1 FINITION + PETIT BISEAU</v>
          </cell>
          <cell r="B2889" t="str">
            <v>BRIOT-WECO</v>
          </cell>
          <cell r="E2889" t="str">
            <v>NABZCZZ</v>
          </cell>
          <cell r="F2889" t="str">
            <v>Rex 3000.1 FINITION + PETIT BISEAU</v>
          </cell>
          <cell r="G2889">
            <v>1170.55</v>
          </cell>
          <cell r="H2889">
            <v>2887.62</v>
          </cell>
          <cell r="I2889">
            <v>0.3</v>
          </cell>
          <cell r="J2889">
            <v>2021.3339999999998</v>
          </cell>
          <cell r="K2889">
            <v>850.78399999999988</v>
          </cell>
          <cell r="L2889">
            <v>0.72682414249711669</v>
          </cell>
          <cell r="M2889">
            <v>2425.6007999999997</v>
          </cell>
        </row>
        <row r="2890">
          <cell r="A2890" t="str">
            <v>Rex 3000.2 FINITION + EBAUCHE</v>
          </cell>
          <cell r="B2890" t="str">
            <v>BRIOT-WECO</v>
          </cell>
          <cell r="E2890" t="str">
            <v>NBBZDZZ</v>
          </cell>
          <cell r="F2890" t="str">
            <v>Rex 3000.2 FINITION + EBAUCHE</v>
          </cell>
          <cell r="G2890">
            <v>1623</v>
          </cell>
          <cell r="H2890">
            <v>3745.44</v>
          </cell>
          <cell r="I2890">
            <v>0.3</v>
          </cell>
          <cell r="J2890">
            <v>2621.808</v>
          </cell>
          <cell r="K2890">
            <v>998.80799999999999</v>
          </cell>
          <cell r="L2890">
            <v>0.61540850277264325</v>
          </cell>
          <cell r="M2890">
            <v>3146.1695999999997</v>
          </cell>
        </row>
        <row r="2891">
          <cell r="A2891" t="str">
            <v>Rex 3000.2 FINITION + EBAUCHE + PETIT BISEAU</v>
          </cell>
          <cell r="B2891" t="str">
            <v>BRIOT-WECO</v>
          </cell>
          <cell r="E2891" t="str">
            <v>NBBZEZZ</v>
          </cell>
          <cell r="F2891" t="str">
            <v>Rex 3000.2 FINITION + EBAUCHE + PETIT BISEAU</v>
          </cell>
          <cell r="G2891">
            <v>1622.58</v>
          </cell>
          <cell r="H2891">
            <v>4312.5600000000004</v>
          </cell>
          <cell r="I2891">
            <v>0.3</v>
          </cell>
          <cell r="J2891">
            <v>3018.7920000000004</v>
          </cell>
          <cell r="K2891">
            <v>1396.2120000000004</v>
          </cell>
          <cell r="L2891">
            <v>0.86048885108900675</v>
          </cell>
          <cell r="M2891">
            <v>3622.5504000000005</v>
          </cell>
        </row>
        <row r="2892">
          <cell r="A2892" t="str">
            <v xml:space="preserve">SMOOTH I -560 </v>
          </cell>
          <cell r="B2892" t="str">
            <v>BRIOT-WECO</v>
          </cell>
          <cell r="E2892" t="str">
            <v>1017-0020-00</v>
          </cell>
          <cell r="F2892" t="str">
            <v xml:space="preserve">SMOOTH I -560 </v>
          </cell>
          <cell r="G2892">
            <v>990.93</v>
          </cell>
          <cell r="H2892">
            <v>2600.4588610000001</v>
          </cell>
          <cell r="I2892">
            <v>0.3</v>
          </cell>
          <cell r="J2892">
            <v>1820.3212027</v>
          </cell>
          <cell r="K2892">
            <v>829.39120270000001</v>
          </cell>
          <cell r="L2892">
            <v>0.83698263520127558</v>
          </cell>
          <cell r="M2892">
            <v>2184.3854432399999</v>
          </cell>
        </row>
        <row r="2893">
          <cell r="A2893" t="str">
            <v>SMOOTH II-590 FINITION</v>
          </cell>
          <cell r="B2893" t="str">
            <v>BRIOT-WECO</v>
          </cell>
          <cell r="E2893" t="str">
            <v>1116-0021-01</v>
          </cell>
          <cell r="F2893" t="str">
            <v>SMOOTH II-590 FINITION</v>
          </cell>
          <cell r="G2893">
            <v>1396.11</v>
          </cell>
          <cell r="H2893">
            <v>4175.0537999999997</v>
          </cell>
          <cell r="I2893">
            <v>0.3</v>
          </cell>
          <cell r="J2893">
            <v>2922.53766</v>
          </cell>
          <cell r="K2893">
            <v>1526.4276600000001</v>
          </cell>
          <cell r="L2893">
            <v>1.0933434041730237</v>
          </cell>
          <cell r="M2893">
            <v>3507.045192</v>
          </cell>
        </row>
        <row r="2894">
          <cell r="A2894" t="str">
            <v>PERCEUSE A COLONNE</v>
          </cell>
          <cell r="B2894" t="str">
            <v>BRIOT-WECO</v>
          </cell>
          <cell r="E2894" t="str">
            <v>6800013</v>
          </cell>
          <cell r="F2894" t="str">
            <v>PERCEUSE A COLONNE</v>
          </cell>
          <cell r="G2894">
            <v>344.1</v>
          </cell>
          <cell r="H2894">
            <v>572.62800000000004</v>
          </cell>
          <cell r="I2894">
            <v>0.3</v>
          </cell>
          <cell r="J2894">
            <v>400.83960000000002</v>
          </cell>
          <cell r="K2894">
            <v>56.739599999999996</v>
          </cell>
          <cell r="L2894">
            <v>0.16489276373147338</v>
          </cell>
          <cell r="M2894">
            <v>481.00752</v>
          </cell>
        </row>
        <row r="2895">
          <cell r="A2895" t="str">
            <v>RAINEUSE</v>
          </cell>
          <cell r="B2895" t="str">
            <v>BRIOT-WECO</v>
          </cell>
          <cell r="E2895" t="str">
            <v>6800009</v>
          </cell>
          <cell r="F2895" t="str">
            <v>RAINEUSE</v>
          </cell>
          <cell r="G2895">
            <v>501.9</v>
          </cell>
          <cell r="H2895">
            <v>1338.75</v>
          </cell>
          <cell r="I2895">
            <v>0.3</v>
          </cell>
          <cell r="J2895">
            <v>937.125</v>
          </cell>
          <cell r="K2895">
            <v>435.22500000000002</v>
          </cell>
          <cell r="L2895">
            <v>0.86715481171548126</v>
          </cell>
          <cell r="M2895">
            <v>1124.55</v>
          </cell>
        </row>
        <row r="2896">
          <cell r="A2896" t="str">
            <v>TENSISCOPE</v>
          </cell>
          <cell r="B2896" t="str">
            <v>BRIOT-WECO</v>
          </cell>
          <cell r="E2896" t="str">
            <v>6740006</v>
          </cell>
          <cell r="F2896" t="str">
            <v>TENSISCOPE</v>
          </cell>
          <cell r="G2896">
            <v>123.8</v>
          </cell>
          <cell r="H2896">
            <v>294.88200000000001</v>
          </cell>
          <cell r="I2896">
            <v>0.3</v>
          </cell>
          <cell r="J2896">
            <v>206.41739999999999</v>
          </cell>
          <cell r="K2896">
            <v>82.617399999999989</v>
          </cell>
          <cell r="L2896">
            <v>0.66734571890145389</v>
          </cell>
          <cell r="M2896">
            <v>247.70087999999998</v>
          </cell>
        </row>
        <row r="2897">
          <cell r="A2897" t="str">
            <v>TOURET A POLIR</v>
          </cell>
          <cell r="B2897" t="str">
            <v>BRIOT-WECO</v>
          </cell>
          <cell r="E2897" t="str">
            <v>6760016</v>
          </cell>
          <cell r="F2897" t="str">
            <v>TOURET A POLIR</v>
          </cell>
          <cell r="G2897">
            <v>545.29999999999995</v>
          </cell>
          <cell r="H2897">
            <v>895.66200000000003</v>
          </cell>
          <cell r="I2897">
            <v>0.3</v>
          </cell>
          <cell r="J2897">
            <v>626.96340000000009</v>
          </cell>
          <cell r="K2897">
            <v>81.663400000000138</v>
          </cell>
          <cell r="L2897">
            <v>0.14975866495507087</v>
          </cell>
          <cell r="M2897">
            <v>752.35608000000013</v>
          </cell>
        </row>
        <row r="2898">
          <cell r="A2898" t="str">
            <v>MALETTE OUTILLAGE</v>
          </cell>
          <cell r="B2898" t="str">
            <v>BRIOT-WECO</v>
          </cell>
          <cell r="E2898" t="str">
            <v>MA-211</v>
          </cell>
          <cell r="F2898" t="str">
            <v>MALETTE OUTILLAGE</v>
          </cell>
          <cell r="G2898">
            <v>293</v>
          </cell>
          <cell r="H2898">
            <v>658.79759999999999</v>
          </cell>
          <cell r="I2898">
            <v>0.3</v>
          </cell>
          <cell r="J2898">
            <v>461.15832</v>
          </cell>
          <cell r="K2898">
            <v>168.15832</v>
          </cell>
          <cell r="L2898">
            <v>0.57391918088737204</v>
          </cell>
          <cell r="M2898">
            <v>553.38998400000003</v>
          </cell>
        </row>
        <row r="2899">
          <cell r="A2899" t="str">
            <v>Pupillomètre</v>
          </cell>
          <cell r="B2899" t="str">
            <v>BRIOT-WECO</v>
          </cell>
          <cell r="E2899" t="str">
            <v>8602-0110-00</v>
          </cell>
          <cell r="F2899" t="str">
            <v>Pupillomètre</v>
          </cell>
          <cell r="G2899">
            <v>258</v>
          </cell>
          <cell r="H2899">
            <v>479.25</v>
          </cell>
          <cell r="I2899">
            <v>0.3</v>
          </cell>
          <cell r="J2899">
            <v>335.47500000000002</v>
          </cell>
          <cell r="K2899">
            <v>77.475000000000023</v>
          </cell>
          <cell r="L2899">
            <v>0.30029069767441868</v>
          </cell>
          <cell r="M2899">
            <v>402.57</v>
          </cell>
        </row>
        <row r="2900">
          <cell r="A2900" t="str">
            <v>BOITE VERRE ESSAI BP PC/MALLETTE</v>
          </cell>
          <cell r="B2900" t="str">
            <v>BRIOT-WECO</v>
          </cell>
          <cell r="E2900" t="str">
            <v>7190023</v>
          </cell>
          <cell r="F2900" t="str">
            <v>BOITE VERRE ESSAI BP PC/MALLETTE</v>
          </cell>
          <cell r="G2900">
            <v>54.1</v>
          </cell>
          <cell r="H2900">
            <v>331.09200000000004</v>
          </cell>
          <cell r="I2900">
            <v>0.3</v>
          </cell>
          <cell r="J2900">
            <v>231.76440000000002</v>
          </cell>
          <cell r="K2900">
            <v>177.66440000000003</v>
          </cell>
          <cell r="L2900">
            <v>3.2840000000000003</v>
          </cell>
          <cell r="M2900">
            <v>278.11727999999999</v>
          </cell>
        </row>
        <row r="2901">
          <cell r="A2901" t="str">
            <v>BTE VERRE ESSAI BP GC/MALLE.(LE)</v>
          </cell>
          <cell r="B2901" t="str">
            <v>BRIOT-WECO</v>
          </cell>
          <cell r="E2901" t="str">
            <v>7190021</v>
          </cell>
          <cell r="F2901" t="str">
            <v>BTE VERRE ESSAI BP GC/MALLE.(LE)</v>
          </cell>
          <cell r="G2901">
            <v>347.35</v>
          </cell>
          <cell r="H2901">
            <v>746.17079999999999</v>
          </cell>
          <cell r="I2901">
            <v>0.3</v>
          </cell>
          <cell r="J2901">
            <v>522.31956000000002</v>
          </cell>
          <cell r="K2901">
            <v>174.96956</v>
          </cell>
          <cell r="L2901">
            <v>0.50372696127824956</v>
          </cell>
          <cell r="M2901">
            <v>626.78347199999996</v>
          </cell>
        </row>
        <row r="2902">
          <cell r="A2902" t="str">
            <v>BTE VERRE ESSAI BM GC/MALLE.(LE)</v>
          </cell>
          <cell r="B2902" t="str">
            <v>BRIOT-WECO</v>
          </cell>
          <cell r="E2902" t="str">
            <v>7190051</v>
          </cell>
          <cell r="F2902" t="str">
            <v>BTE VERRE ESSAI BM GC/MALLE.(LE)</v>
          </cell>
          <cell r="G2902">
            <v>421.25</v>
          </cell>
          <cell r="H2902">
            <v>861.97140000000002</v>
          </cell>
          <cell r="I2902">
            <v>0.3</v>
          </cell>
          <cell r="J2902">
            <v>603.37998000000005</v>
          </cell>
          <cell r="K2902">
            <v>182.12998000000005</v>
          </cell>
          <cell r="L2902">
            <v>0.43235603560830871</v>
          </cell>
          <cell r="M2902">
            <v>724.05597599999999</v>
          </cell>
        </row>
        <row r="2903">
          <cell r="A2903" t="str">
            <v>OCULUS UNIVERSELLE</v>
          </cell>
          <cell r="B2903" t="str">
            <v>BRIOT-WECO</v>
          </cell>
          <cell r="E2903" t="str">
            <v>W7190027</v>
          </cell>
          <cell r="F2903" t="str">
            <v>OCULUS UNIVERSELLE</v>
          </cell>
          <cell r="G2903">
            <v>465.7</v>
          </cell>
          <cell r="H2903">
            <v>1310.8019999999999</v>
          </cell>
          <cell r="I2903">
            <v>0.3</v>
          </cell>
          <cell r="J2903">
            <v>917.56139999999994</v>
          </cell>
          <cell r="K2903">
            <v>451.86139999999995</v>
          </cell>
          <cell r="L2903">
            <v>0.97028430319948455</v>
          </cell>
          <cell r="M2903">
            <v>1101.07368</v>
          </cell>
          <cell r="N2903" t="str">
            <v>Pas créé dans SAP</v>
          </cell>
        </row>
        <row r="2904">
          <cell r="A2904" t="str">
            <v>Lunettes d'essai adulte - simple (demi-lune)</v>
          </cell>
          <cell r="B2904" t="str">
            <v>BRIOT-WECO</v>
          </cell>
          <cell r="E2904" t="str">
            <v>7190025</v>
          </cell>
          <cell r="F2904" t="str">
            <v>Lunettes d'essai adulte - simple (demi-lune)</v>
          </cell>
          <cell r="G2904">
            <v>102</v>
          </cell>
          <cell r="H2904">
            <v>208.08</v>
          </cell>
          <cell r="I2904">
            <v>0.3</v>
          </cell>
          <cell r="J2904">
            <v>145.65600000000001</v>
          </cell>
          <cell r="K2904">
            <v>43.656000000000006</v>
          </cell>
          <cell r="L2904">
            <v>0.42800000000000005</v>
          </cell>
          <cell r="M2904">
            <v>174.78720000000001</v>
          </cell>
        </row>
        <row r="2905">
          <cell r="A2905" t="str">
            <v>LUNETTE D'ESSAI DELUXE (LE)</v>
          </cell>
          <cell r="B2905" t="str">
            <v>BRIOT-WECO</v>
          </cell>
          <cell r="E2905" t="str">
            <v>7190026</v>
          </cell>
          <cell r="F2905" t="str">
            <v>LUNETTE D'ESSAI DELUXE (LE)</v>
          </cell>
          <cell r="G2905">
            <v>22.3</v>
          </cell>
          <cell r="H2905">
            <v>172.6044</v>
          </cell>
          <cell r="I2905">
            <v>0.3</v>
          </cell>
          <cell r="J2905">
            <v>120.82308</v>
          </cell>
          <cell r="K2905">
            <v>98.523080000000007</v>
          </cell>
          <cell r="L2905">
            <v>4.41807533632287</v>
          </cell>
          <cell r="M2905">
            <v>144.987696</v>
          </cell>
        </row>
        <row r="2906">
          <cell r="A2906" t="str">
            <v>Lunettes d'essai universelles UB 4</v>
          </cell>
          <cell r="B2906" t="str">
            <v>BRIOT-WECO</v>
          </cell>
          <cell r="E2906" t="str">
            <v>7190028</v>
          </cell>
          <cell r="F2906" t="str">
            <v>Lunettes d'essai universelles UB 4</v>
          </cell>
          <cell r="G2906">
            <v>366.1</v>
          </cell>
          <cell r="H2906">
            <v>746.84400000000005</v>
          </cell>
          <cell r="I2906">
            <v>0.3</v>
          </cell>
          <cell r="J2906">
            <v>522.79079999999999</v>
          </cell>
          <cell r="K2906">
            <v>156.69079999999997</v>
          </cell>
          <cell r="L2906">
            <v>0.42799999999999988</v>
          </cell>
          <cell r="M2906">
            <v>627.34895999999992</v>
          </cell>
        </row>
        <row r="2907">
          <cell r="A2907" t="str">
            <v>CONFIRMATION TEST +-025 METAL</v>
          </cell>
          <cell r="B2907" t="str">
            <v>BRIOT-WECO</v>
          </cell>
          <cell r="E2907" t="str">
            <v>7190029</v>
          </cell>
          <cell r="F2907" t="str">
            <v>CONFIRMATION TEST +-025 METAL</v>
          </cell>
          <cell r="G2907">
            <v>7.51</v>
          </cell>
          <cell r="H2907">
            <v>93.126000000000005</v>
          </cell>
          <cell r="I2907">
            <v>0.3</v>
          </cell>
          <cell r="J2907">
            <v>65.188200000000009</v>
          </cell>
          <cell r="K2907">
            <v>57.678200000000011</v>
          </cell>
          <cell r="L2907">
            <v>7.680186418109189</v>
          </cell>
          <cell r="M2907">
            <v>78.225840000000005</v>
          </cell>
        </row>
        <row r="2908">
          <cell r="A2908" t="str">
            <v>CONFIRMATION TEST +-050 METAL</v>
          </cell>
          <cell r="B2908" t="str">
            <v>BRIOT-WECO</v>
          </cell>
          <cell r="E2908" t="str">
            <v>7190030</v>
          </cell>
          <cell r="F2908" t="str">
            <v>CONFIRMATION TEST +-050 METAL</v>
          </cell>
          <cell r="G2908">
            <v>7.51</v>
          </cell>
          <cell r="H2908">
            <v>93.126000000000005</v>
          </cell>
          <cell r="I2908">
            <v>0.3</v>
          </cell>
          <cell r="J2908">
            <v>65.188200000000009</v>
          </cell>
          <cell r="K2908">
            <v>57.678200000000011</v>
          </cell>
          <cell r="L2908">
            <v>7.680186418109189</v>
          </cell>
          <cell r="M2908">
            <v>78.225840000000005</v>
          </cell>
        </row>
        <row r="2909">
          <cell r="A2909" t="str">
            <v xml:space="preserve">Echelle </v>
          </cell>
          <cell r="B2909" t="str">
            <v>BRIOT-WECO</v>
          </cell>
          <cell r="E2909" t="str">
            <v>T1-WL0101141</v>
          </cell>
          <cell r="F2909" t="str">
            <v xml:space="preserve">Echelle </v>
          </cell>
          <cell r="G2909" t="e">
            <v>#N/A</v>
          </cell>
          <cell r="H2909" t="e">
            <v>#N/A</v>
          </cell>
          <cell r="I2909">
            <v>0.3</v>
          </cell>
          <cell r="J2909" t="e">
            <v>#N/A</v>
          </cell>
          <cell r="K2909" t="e">
            <v>#N/A</v>
          </cell>
          <cell r="L2909" t="e">
            <v>#N/A</v>
          </cell>
          <cell r="M2909" t="e">
            <v>#N/A</v>
          </cell>
          <cell r="N2909" t="str">
            <v>Pas créé dans SAP</v>
          </cell>
        </row>
        <row r="2912">
          <cell r="A2912" t="str">
            <v>BAC DE FILTRATION 60L</v>
          </cell>
          <cell r="B2912" t="str">
            <v>BRIOT-WECO</v>
          </cell>
          <cell r="E2912" t="str">
            <v>S130123</v>
          </cell>
          <cell r="F2912" t="str">
            <v>BAC DE FILTRATION 60L</v>
          </cell>
          <cell r="G2912">
            <v>507.38</v>
          </cell>
          <cell r="H2912">
            <v>1294.3800000000001</v>
          </cell>
          <cell r="I2912">
            <v>0.3</v>
          </cell>
          <cell r="J2912">
            <v>906.06600000000003</v>
          </cell>
          <cell r="K2912">
            <v>398.68600000000004</v>
          </cell>
          <cell r="L2912">
            <v>0.78577397611257838</v>
          </cell>
          <cell r="M2912">
            <v>1087.2791999999999</v>
          </cell>
        </row>
        <row r="2913">
          <cell r="A2913" t="str">
            <v>BAC DE FILTRATION 40L</v>
          </cell>
          <cell r="B2913" t="str">
            <v>BRIOT-WECO</v>
          </cell>
          <cell r="E2913" t="str">
            <v>S130124</v>
          </cell>
          <cell r="F2913" t="str">
            <v>BAC DE FILTRATION 40L</v>
          </cell>
          <cell r="G2913">
            <v>457</v>
          </cell>
          <cell r="H2913">
            <v>1177.08</v>
          </cell>
          <cell r="I2913">
            <v>0.3</v>
          </cell>
          <cell r="J2913">
            <v>823.9559999999999</v>
          </cell>
          <cell r="K2913">
            <v>366.9559999999999</v>
          </cell>
          <cell r="L2913">
            <v>0.80296717724288824</v>
          </cell>
          <cell r="M2913">
            <v>988.74719999999979</v>
          </cell>
        </row>
        <row r="2914">
          <cell r="A2914" t="str">
            <v>BAC DE RECCYCLAGE</v>
          </cell>
          <cell r="B2914" t="str">
            <v>BRIOT-WECO</v>
          </cell>
          <cell r="E2914" t="str">
            <v>S130067</v>
          </cell>
          <cell r="F2914" t="str">
            <v>BAC DE RECCYCLAGE</v>
          </cell>
          <cell r="G2914">
            <v>700.6</v>
          </cell>
          <cell r="H2914">
            <v>1613.4299999999998</v>
          </cell>
          <cell r="I2914">
            <v>0.3</v>
          </cell>
          <cell r="J2914">
            <v>1129.4009999999998</v>
          </cell>
          <cell r="K2914">
            <v>428.80099999999982</v>
          </cell>
          <cell r="L2914">
            <v>0.61204824436197514</v>
          </cell>
          <cell r="M2914">
            <v>1355.2811999999997</v>
          </cell>
        </row>
        <row r="2915">
          <cell r="A2915" t="str">
            <v xml:space="preserve">EMOTION  </v>
          </cell>
          <cell r="B2915" t="str">
            <v>BRIOT-WECO</v>
          </cell>
          <cell r="E2915" t="str">
            <v>BBBAWZAZ</v>
          </cell>
          <cell r="F2915" t="str">
            <v xml:space="preserve">EMOTION  </v>
          </cell>
          <cell r="G2915">
            <v>10950</v>
          </cell>
          <cell r="H2915">
            <v>32490.350100000003</v>
          </cell>
          <cell r="I2915">
            <v>0.3</v>
          </cell>
          <cell r="J2915">
            <v>22743.245070000004</v>
          </cell>
          <cell r="K2915">
            <v>11793.245070000004</v>
          </cell>
          <cell r="L2915">
            <v>1.0770086821917813</v>
          </cell>
          <cell r="M2915">
            <v>27291.894084000003</v>
          </cell>
        </row>
        <row r="2916">
          <cell r="A2916" t="str">
            <v>NX</v>
          </cell>
          <cell r="B2916" t="str">
            <v>BRIOT-WECO</v>
          </cell>
          <cell r="E2916" t="str">
            <v>BAABWXXX</v>
          </cell>
          <cell r="F2916" t="str">
            <v>NX</v>
          </cell>
          <cell r="G2916">
            <v>4700</v>
          </cell>
          <cell r="H2916">
            <v>16438.32</v>
          </cell>
          <cell r="I2916">
            <v>0.3</v>
          </cell>
          <cell r="J2916">
            <v>11506.824000000001</v>
          </cell>
          <cell r="K2916">
            <v>6806.8240000000005</v>
          </cell>
          <cell r="L2916">
            <v>1.4482604255319149</v>
          </cell>
          <cell r="M2916">
            <v>13808.1888</v>
          </cell>
          <cell r="N2916" t="str">
            <v>identique</v>
          </cell>
        </row>
        <row r="2917">
          <cell r="A2917" t="str">
            <v>ALTA EVOLUTION</v>
          </cell>
          <cell r="B2917" t="str">
            <v>BRIOT-WECO</v>
          </cell>
          <cell r="E2917" t="str">
            <v>BOBABAWW</v>
          </cell>
          <cell r="F2917" t="str">
            <v>ALTA EVOLUTION</v>
          </cell>
          <cell r="G2917">
            <v>9250</v>
          </cell>
          <cell r="H2917">
            <v>30062.552800000001</v>
          </cell>
          <cell r="I2917">
            <v>0.3</v>
          </cell>
          <cell r="J2917">
            <v>21043.786960000001</v>
          </cell>
          <cell r="K2917">
            <v>11793.786960000001</v>
          </cell>
          <cell r="L2917">
            <v>1.2750039956756758</v>
          </cell>
          <cell r="M2917">
            <v>25252.544352000001</v>
          </cell>
        </row>
        <row r="2918">
          <cell r="A2918" t="str">
            <v>ATTITUDE 1 Ts materiaux</v>
          </cell>
          <cell r="B2918" t="str">
            <v>BRIOT-WECO</v>
          </cell>
          <cell r="E2918" t="str">
            <v>BMCTBAWW</v>
          </cell>
          <cell r="F2918" t="str">
            <v>ATTITUDE 1 Ts materiaux</v>
          </cell>
          <cell r="G2918">
            <v>11900</v>
          </cell>
          <cell r="H2918">
            <v>37480.481000000007</v>
          </cell>
          <cell r="I2918">
            <v>0.3</v>
          </cell>
          <cell r="J2918">
            <v>26236.336700000007</v>
          </cell>
          <cell r="K2918">
            <v>14336.336700000007</v>
          </cell>
          <cell r="L2918">
            <v>1.2047341764705888</v>
          </cell>
          <cell r="M2918">
            <v>31483.604040000006</v>
          </cell>
        </row>
        <row r="2919">
          <cell r="A2919" t="str">
            <v>ATTITUDE 1 Ts plastiques</v>
          </cell>
          <cell r="B2919" t="str">
            <v>BRIOT-WECO</v>
          </cell>
          <cell r="E2919" t="str">
            <v>BMCHBAWW</v>
          </cell>
          <cell r="F2919" t="str">
            <v>ATTITUDE 1 Ts plastiques</v>
          </cell>
          <cell r="G2919">
            <v>11900</v>
          </cell>
          <cell r="H2919">
            <v>37480.481000000007</v>
          </cell>
          <cell r="I2919">
            <v>0.3</v>
          </cell>
          <cell r="J2919">
            <v>26236.336700000007</v>
          </cell>
          <cell r="K2919">
            <v>14336.336700000007</v>
          </cell>
          <cell r="L2919">
            <v>1.2047341764705888</v>
          </cell>
          <cell r="M2919">
            <v>31483.604040000006</v>
          </cell>
        </row>
        <row r="2920">
          <cell r="A2920" t="str">
            <v>ATTITUDE Ts matériaux</v>
          </cell>
          <cell r="B2920" t="str">
            <v>BRIOT-WECO</v>
          </cell>
          <cell r="E2920" t="str">
            <v>BNCTBBWW</v>
          </cell>
          <cell r="F2920" t="str">
            <v>ATTITUDE Ts matériaux</v>
          </cell>
          <cell r="G2920">
            <v>12900</v>
          </cell>
          <cell r="H2920">
            <v>43470.36</v>
          </cell>
          <cell r="I2920">
            <v>0.3</v>
          </cell>
          <cell r="J2920">
            <v>30429.252</v>
          </cell>
          <cell r="K2920">
            <v>17529.252</v>
          </cell>
          <cell r="L2920">
            <v>1.3588567441860466</v>
          </cell>
          <cell r="M2920">
            <v>36515.102399999996</v>
          </cell>
        </row>
        <row r="2921">
          <cell r="A2921" t="str">
            <v>ATTITUDE Ts plastiques</v>
          </cell>
          <cell r="B2921" t="str">
            <v>BRIOT-WECO</v>
          </cell>
          <cell r="E2921" t="str">
            <v>BNCHBBWW</v>
          </cell>
          <cell r="F2921" t="str">
            <v>ATTITUDE Ts plastiques</v>
          </cell>
          <cell r="G2921">
            <v>12900</v>
          </cell>
          <cell r="H2921">
            <v>43470.36</v>
          </cell>
          <cell r="I2921">
            <v>0.3</v>
          </cell>
          <cell r="J2921">
            <v>30429.252</v>
          </cell>
          <cell r="K2921">
            <v>17529.252</v>
          </cell>
          <cell r="L2921">
            <v>1.3588567441860466</v>
          </cell>
          <cell r="M2921">
            <v>36515.102399999996</v>
          </cell>
        </row>
        <row r="2922">
          <cell r="A2922" t="str">
            <v>CENTREUR XS</v>
          </cell>
          <cell r="B2922" t="str">
            <v>BRIOT-WECO</v>
          </cell>
          <cell r="E2922" t="str">
            <v>BAABWXXX</v>
          </cell>
          <cell r="F2922" t="str">
            <v>CENTREUR XS</v>
          </cell>
          <cell r="G2922">
            <v>4700</v>
          </cell>
          <cell r="H2922">
            <v>19928.239799999999</v>
          </cell>
          <cell r="I2922">
            <v>0.3</v>
          </cell>
          <cell r="J2922">
            <v>13949.76786</v>
          </cell>
          <cell r="K2922">
            <v>9249.7678599999999</v>
          </cell>
          <cell r="L2922">
            <v>1.9680357148936169</v>
          </cell>
          <cell r="M2922">
            <v>16739.721431999998</v>
          </cell>
          <cell r="N2922" t="str">
            <v>identique</v>
          </cell>
        </row>
        <row r="2923">
          <cell r="A2923" t="str">
            <v>CENTREUR XLD</v>
          </cell>
          <cell r="B2923" t="str">
            <v>BRIOT-WECO</v>
          </cell>
          <cell r="E2923" t="str">
            <v>BCCBWXXX</v>
          </cell>
          <cell r="F2923" t="str">
            <v>CENTREUR XLD</v>
          </cell>
          <cell r="G2923">
            <v>6000</v>
          </cell>
          <cell r="H2923">
            <v>20808</v>
          </cell>
          <cell r="I2923">
            <v>0.3</v>
          </cell>
          <cell r="J2923">
            <v>14565.6</v>
          </cell>
          <cell r="K2923">
            <v>8565.6</v>
          </cell>
          <cell r="L2923">
            <v>1.4276</v>
          </cell>
          <cell r="M2923">
            <v>17478.72</v>
          </cell>
        </row>
        <row r="2924">
          <cell r="A2924" t="str">
            <v>CENTREUR EVOLUTION</v>
          </cell>
          <cell r="B2924" t="str">
            <v>BRIOT-WECO</v>
          </cell>
          <cell r="E2924" t="str">
            <v>BPABWW</v>
          </cell>
          <cell r="F2924" t="str">
            <v>CENTREUR EVOLUTION</v>
          </cell>
          <cell r="G2924">
            <v>3500</v>
          </cell>
          <cell r="H2924">
            <v>16438.32</v>
          </cell>
          <cell r="I2924">
            <v>0.3</v>
          </cell>
          <cell r="J2924">
            <v>11506.824000000001</v>
          </cell>
          <cell r="K2924">
            <v>8006.8240000000005</v>
          </cell>
          <cell r="L2924">
            <v>2.2876640000000004</v>
          </cell>
          <cell r="M2924">
            <v>13808.1888</v>
          </cell>
        </row>
        <row r="2925">
          <cell r="A2925" t="str">
            <v>CENTREUR ATTITUDE</v>
          </cell>
          <cell r="B2925" t="str">
            <v>BRIOT-WECO</v>
          </cell>
          <cell r="E2925" t="str">
            <v>BLABBWW</v>
          </cell>
          <cell r="F2925" t="str">
            <v>CENTREUR ATTITUDE</v>
          </cell>
          <cell r="G2925">
            <v>7800</v>
          </cell>
          <cell r="H2925">
            <v>21420</v>
          </cell>
          <cell r="I2925">
            <v>0.3</v>
          </cell>
          <cell r="J2925">
            <v>14994</v>
          </cell>
          <cell r="K2925">
            <v>7194</v>
          </cell>
          <cell r="L2925">
            <v>0.92230769230769227</v>
          </cell>
          <cell r="M2925">
            <v>17992.8</v>
          </cell>
        </row>
        <row r="2926">
          <cell r="A2926" t="str">
            <v>C4</v>
          </cell>
          <cell r="B2926" t="str">
            <v>BRIOT-WECO</v>
          </cell>
          <cell r="E2926" t="str">
            <v>1146-0011-01</v>
          </cell>
          <cell r="F2926" t="str">
            <v>C4</v>
          </cell>
          <cell r="G2926">
            <v>3300</v>
          </cell>
          <cell r="H2926">
            <v>16367.75</v>
          </cell>
          <cell r="I2926">
            <v>0.3</v>
          </cell>
          <cell r="J2926">
            <v>11457.424999999999</v>
          </cell>
          <cell r="K2926">
            <v>8157.4249999999993</v>
          </cell>
          <cell r="L2926">
            <v>2.4719469696969694</v>
          </cell>
          <cell r="M2926">
            <v>13748.909999999998</v>
          </cell>
        </row>
        <row r="2927">
          <cell r="A2927" t="str">
            <v>C6</v>
          </cell>
          <cell r="B2927" t="str">
            <v>BRIOT-WECO</v>
          </cell>
          <cell r="E2927" t="str">
            <v>WLAWXWW</v>
          </cell>
          <cell r="F2927" t="str">
            <v>C6</v>
          </cell>
          <cell r="G2927">
            <v>6900</v>
          </cell>
          <cell r="H2927">
            <v>18905.099999999999</v>
          </cell>
          <cell r="I2927">
            <v>0.3</v>
          </cell>
          <cell r="J2927">
            <v>13233.57</v>
          </cell>
          <cell r="K2927">
            <v>6333.57</v>
          </cell>
          <cell r="L2927">
            <v>0.91790869565217392</v>
          </cell>
          <cell r="M2927">
            <v>15880.284</v>
          </cell>
        </row>
        <row r="2928">
          <cell r="A2928" t="str">
            <v>T3</v>
          </cell>
          <cell r="B2928" t="str">
            <v>BRIOT-WECO</v>
          </cell>
          <cell r="E2928" t="str">
            <v>1136-0001-01</v>
          </cell>
          <cell r="F2928" t="str">
            <v>T3</v>
          </cell>
          <cell r="G2928">
            <v>2700</v>
          </cell>
          <cell r="H2928">
            <v>6898.3624000000009</v>
          </cell>
          <cell r="I2928">
            <v>0.3</v>
          </cell>
          <cell r="J2928">
            <v>4828.8536800000002</v>
          </cell>
          <cell r="K2928">
            <v>2128.8536800000002</v>
          </cell>
          <cell r="L2928">
            <v>0.78846432592592597</v>
          </cell>
          <cell r="M2928">
            <v>5794.6244159999997</v>
          </cell>
        </row>
        <row r="2929">
          <cell r="A2929" t="str">
            <v>E1</v>
          </cell>
          <cell r="B2929" t="str">
            <v>BRIOT-WECO</v>
          </cell>
          <cell r="E2929" t="str">
            <v>WMBDWZBZ</v>
          </cell>
          <cell r="F2929" t="str">
            <v>E1</v>
          </cell>
          <cell r="G2929">
            <v>8300</v>
          </cell>
          <cell r="H2929">
            <v>25757</v>
          </cell>
          <cell r="I2929">
            <v>0.3</v>
          </cell>
          <cell r="J2929">
            <v>18029.900000000001</v>
          </cell>
          <cell r="K2929">
            <v>9729.9000000000015</v>
          </cell>
          <cell r="L2929">
            <v>1.1722771084337351</v>
          </cell>
          <cell r="M2929">
            <v>21635.88</v>
          </cell>
        </row>
        <row r="2930">
          <cell r="A2930" t="str">
            <v>E3</v>
          </cell>
          <cell r="B2930" t="str">
            <v>BRIOT-WECO</v>
          </cell>
          <cell r="E2930" t="str">
            <v>WGBAWZAZ</v>
          </cell>
          <cell r="F2930" t="str">
            <v>E3</v>
          </cell>
          <cell r="G2930">
            <v>10950</v>
          </cell>
          <cell r="H2930">
            <v>30029.5</v>
          </cell>
          <cell r="I2930">
            <v>0.3</v>
          </cell>
          <cell r="J2930">
            <v>21020.65</v>
          </cell>
          <cell r="K2930">
            <v>10070.650000000001</v>
          </cell>
          <cell r="L2930">
            <v>0.91969406392694075</v>
          </cell>
          <cell r="M2930">
            <v>25224.780000000002</v>
          </cell>
        </row>
        <row r="2931">
          <cell r="A2931" t="str">
            <v>E5 Sline</v>
          </cell>
          <cell r="B2931" t="str">
            <v>BRIOT-WECO</v>
          </cell>
          <cell r="E2931" t="str">
            <v>WHBAWWWW</v>
          </cell>
          <cell r="F2931" t="str">
            <v>E5 Sline</v>
          </cell>
          <cell r="G2931">
            <v>8900</v>
          </cell>
          <cell r="H2931">
            <v>30795.84</v>
          </cell>
          <cell r="I2931">
            <v>0.3</v>
          </cell>
          <cell r="J2931">
            <v>21557.088</v>
          </cell>
          <cell r="K2931">
            <v>12657.088</v>
          </cell>
          <cell r="L2931">
            <v>1.4221447191011236</v>
          </cell>
          <cell r="M2931">
            <v>25868.5056</v>
          </cell>
        </row>
        <row r="2932">
          <cell r="A2932" t="str">
            <v xml:space="preserve">E5  </v>
          </cell>
          <cell r="B2932" t="str">
            <v>BRIOT-WECO</v>
          </cell>
          <cell r="E2932" t="str">
            <v>WHBTWWWW</v>
          </cell>
          <cell r="F2932" t="str">
            <v xml:space="preserve">E5  </v>
          </cell>
          <cell r="G2932">
            <v>10100</v>
          </cell>
          <cell r="H2932">
            <v>32252.400000000001</v>
          </cell>
          <cell r="I2932">
            <v>0.3</v>
          </cell>
          <cell r="J2932">
            <v>22576.68</v>
          </cell>
          <cell r="K2932">
            <v>12476.68</v>
          </cell>
          <cell r="L2932">
            <v>1.2353148514851486</v>
          </cell>
          <cell r="M2932">
            <v>27092.016</v>
          </cell>
        </row>
        <row r="2933">
          <cell r="A2933" t="str">
            <v>E6 Sline</v>
          </cell>
          <cell r="B2933" t="str">
            <v>BRIOT-WECO</v>
          </cell>
          <cell r="E2933" t="str">
            <v>WKCHWFWWX</v>
          </cell>
          <cell r="F2933" t="str">
            <v>E6 Sline</v>
          </cell>
          <cell r="G2933">
            <v>12600</v>
          </cell>
          <cell r="H2933">
            <v>36628.200000000004</v>
          </cell>
          <cell r="I2933">
            <v>0.3</v>
          </cell>
          <cell r="J2933">
            <v>25639.740000000005</v>
          </cell>
          <cell r="K2933">
            <v>13039.740000000005</v>
          </cell>
          <cell r="L2933">
            <v>1.0349000000000004</v>
          </cell>
          <cell r="M2933">
            <v>30767.688000000006</v>
          </cell>
        </row>
        <row r="2934">
          <cell r="A2934" t="str">
            <v xml:space="preserve">E6  </v>
          </cell>
          <cell r="B2934" t="str">
            <v>BRIOT-WECO</v>
          </cell>
          <cell r="E2934" t="str">
            <v>WJCHWWWWX</v>
          </cell>
          <cell r="F2934" t="str">
            <v xml:space="preserve">E6  </v>
          </cell>
          <cell r="G2934">
            <v>11700</v>
          </cell>
          <cell r="H2934">
            <v>38556</v>
          </cell>
          <cell r="I2934">
            <v>0.3</v>
          </cell>
          <cell r="J2934">
            <v>26989.200000000001</v>
          </cell>
          <cell r="K2934">
            <v>15289.2</v>
          </cell>
          <cell r="L2934">
            <v>1.3067692307692309</v>
          </cell>
          <cell r="M2934">
            <v>32387.040000000001</v>
          </cell>
        </row>
      </sheetData>
      <sheetData sheetId="42"/>
      <sheetData sheetId="43"/>
      <sheetData sheetId="44"/>
      <sheetData sheetId="45"/>
      <sheetData sheetId="4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M21"/>
  <sheetViews>
    <sheetView tabSelected="1" workbookViewId="0">
      <selection activeCell="K14" sqref="K14"/>
    </sheetView>
  </sheetViews>
  <sheetFormatPr baseColWidth="10" defaultRowHeight="15" x14ac:dyDescent="0.25"/>
  <cols>
    <col min="1" max="1" width="12.42578125" bestFit="1" customWidth="1"/>
    <col min="2" max="2" width="10.28515625" bestFit="1" customWidth="1"/>
    <col min="3" max="3" width="46.28515625" customWidth="1"/>
    <col min="4" max="4" width="9.5703125" customWidth="1"/>
    <col min="5" max="5" width="9.5703125" bestFit="1" customWidth="1"/>
    <col min="6" max="6" width="7.5703125" bestFit="1" customWidth="1"/>
    <col min="7" max="7" width="9.7109375" bestFit="1" customWidth="1"/>
    <col min="8" max="8" width="8.140625" customWidth="1"/>
    <col min="9" max="9" width="8.7109375" customWidth="1"/>
    <col min="10" max="10" width="4.140625" bestFit="1" customWidth="1"/>
    <col min="11" max="12" width="9.85546875" bestFit="1" customWidth="1"/>
    <col min="13" max="13" width="8.28515625" customWidth="1"/>
  </cols>
  <sheetData>
    <row r="1" spans="1:13" ht="18" x14ac:dyDescent="0.25">
      <c r="A1" s="1"/>
      <c r="B1" s="2"/>
      <c r="C1" s="3"/>
      <c r="D1" s="4"/>
      <c r="E1" s="3"/>
      <c r="F1" s="3"/>
      <c r="G1" s="3"/>
      <c r="H1" s="4"/>
      <c r="I1" s="4"/>
      <c r="J1" s="5"/>
      <c r="K1" s="1"/>
      <c r="L1" s="1"/>
      <c r="M1" s="6"/>
    </row>
    <row r="2" spans="1:13" ht="18" x14ac:dyDescent="0.25">
      <c r="A2" s="1"/>
      <c r="B2" s="7"/>
      <c r="C2" s="8" t="s">
        <v>20</v>
      </c>
      <c r="D2" s="9"/>
      <c r="E2" s="10"/>
      <c r="F2" s="10"/>
      <c r="G2" s="10"/>
      <c r="H2" s="9"/>
      <c r="I2" s="9"/>
      <c r="J2" s="11"/>
      <c r="K2" s="1"/>
      <c r="L2" s="1"/>
      <c r="M2" s="6"/>
    </row>
    <row r="3" spans="1:13" ht="18.75" thickBot="1" x14ac:dyDescent="0.3">
      <c r="A3" s="1"/>
      <c r="B3" s="12"/>
      <c r="C3" s="13"/>
      <c r="D3" s="14"/>
      <c r="E3" s="13"/>
      <c r="F3" s="13"/>
      <c r="G3" s="13"/>
      <c r="H3" s="14"/>
      <c r="I3" s="14"/>
      <c r="J3" s="15"/>
      <c r="K3" s="1"/>
      <c r="L3" s="1"/>
      <c r="M3" s="6"/>
    </row>
    <row r="4" spans="1:13" x14ac:dyDescent="0.25">
      <c r="A4" s="16"/>
      <c r="B4" s="16"/>
      <c r="C4" s="17"/>
      <c r="D4" s="6"/>
      <c r="E4" s="1"/>
      <c r="F4" s="18"/>
      <c r="G4" s="1"/>
      <c r="H4" s="6"/>
      <c r="I4" s="6"/>
      <c r="J4" s="1"/>
      <c r="K4" s="1"/>
      <c r="L4" s="1"/>
      <c r="M4" s="6"/>
    </row>
    <row r="5" spans="1:13" x14ac:dyDescent="0.25">
      <c r="A5" s="1"/>
      <c r="B5" s="19"/>
      <c r="C5" s="19"/>
      <c r="D5" s="20"/>
      <c r="E5" s="19"/>
      <c r="F5" s="19"/>
      <c r="G5" s="19"/>
      <c r="H5" s="20"/>
      <c r="I5" s="20"/>
      <c r="J5" s="19"/>
      <c r="K5" s="1"/>
      <c r="L5" s="1"/>
      <c r="M5" s="6"/>
    </row>
    <row r="6" spans="1:13" x14ac:dyDescent="0.25">
      <c r="A6" s="21"/>
      <c r="B6" s="21"/>
      <c r="C6" s="22"/>
      <c r="D6" s="6"/>
      <c r="E6" s="1"/>
      <c r="F6" s="18"/>
      <c r="G6" s="1"/>
      <c r="H6" s="6"/>
      <c r="I6" s="6"/>
      <c r="J6" s="1"/>
      <c r="K6" s="1"/>
      <c r="L6" s="1"/>
      <c r="M6" s="6"/>
    </row>
    <row r="7" spans="1:13" ht="60" x14ac:dyDescent="0.25">
      <c r="A7" s="23" t="s">
        <v>21</v>
      </c>
      <c r="B7" s="23" t="s">
        <v>22</v>
      </c>
      <c r="C7" s="23" t="s">
        <v>0</v>
      </c>
      <c r="D7" s="24" t="s">
        <v>23</v>
      </c>
      <c r="E7" s="25" t="s">
        <v>2</v>
      </c>
      <c r="F7" s="26" t="s">
        <v>3</v>
      </c>
      <c r="G7" s="25" t="s">
        <v>4</v>
      </c>
      <c r="H7" s="24" t="s">
        <v>5</v>
      </c>
      <c r="I7" s="27" t="s">
        <v>6</v>
      </c>
      <c r="J7" s="28" t="s">
        <v>7</v>
      </c>
      <c r="K7" s="23" t="s">
        <v>8</v>
      </c>
      <c r="L7" s="23" t="s">
        <v>9</v>
      </c>
      <c r="M7" s="29" t="s">
        <v>10</v>
      </c>
    </row>
    <row r="8" spans="1:13" x14ac:dyDescent="0.25">
      <c r="A8" s="30"/>
      <c r="B8" s="30"/>
      <c r="C8" s="31"/>
      <c r="D8" s="32"/>
      <c r="E8" s="33"/>
      <c r="F8" s="34"/>
      <c r="G8" s="35"/>
      <c r="H8" s="36"/>
      <c r="I8" s="37"/>
      <c r="J8" s="38"/>
      <c r="K8" s="33"/>
      <c r="L8" s="33"/>
      <c r="M8" s="39"/>
    </row>
    <row r="9" spans="1:13" x14ac:dyDescent="0.25">
      <c r="A9" s="30"/>
      <c r="B9" s="30"/>
      <c r="C9" s="31"/>
      <c r="D9" s="40"/>
      <c r="E9" s="41"/>
      <c r="F9" s="42"/>
      <c r="G9" s="43"/>
      <c r="H9" s="44"/>
      <c r="I9" s="45"/>
      <c r="J9" s="46"/>
      <c r="K9" s="41"/>
      <c r="L9" s="41"/>
      <c r="M9" s="47"/>
    </row>
    <row r="10" spans="1:13" x14ac:dyDescent="0.25">
      <c r="A10" s="48"/>
      <c r="B10" s="48"/>
      <c r="C10" s="49" t="s">
        <v>24</v>
      </c>
      <c r="D10" s="32"/>
      <c r="E10" s="33"/>
      <c r="F10" s="34"/>
      <c r="G10" s="35"/>
      <c r="H10" s="36"/>
      <c r="I10" s="37"/>
      <c r="J10" s="38"/>
      <c r="K10" s="33"/>
      <c r="L10" s="33"/>
      <c r="M10" s="39"/>
    </row>
    <row r="11" spans="1:13" x14ac:dyDescent="0.25">
      <c r="A11" s="50" t="s">
        <v>11</v>
      </c>
      <c r="B11" s="50">
        <v>0</v>
      </c>
      <c r="C11" s="51" t="s">
        <v>25</v>
      </c>
      <c r="D11" s="52">
        <v>50</v>
      </c>
      <c r="E11" s="53">
        <v>76.819999999999993</v>
      </c>
      <c r="F11" s="54">
        <v>0.15</v>
      </c>
      <c r="G11" s="55">
        <v>65.296999999999997</v>
      </c>
      <c r="H11" s="56">
        <v>31.896999999999998</v>
      </c>
      <c r="I11" s="57">
        <v>0.95499999999999996</v>
      </c>
      <c r="J11" s="58"/>
      <c r="K11" s="59">
        <v>0</v>
      </c>
      <c r="L11" s="59">
        <v>0</v>
      </c>
      <c r="M11" s="60">
        <v>0</v>
      </c>
    </row>
    <row r="12" spans="1:13" x14ac:dyDescent="0.25">
      <c r="A12" s="30"/>
      <c r="B12" s="30"/>
      <c r="C12" s="61"/>
      <c r="D12" s="62"/>
      <c r="E12" s="63"/>
      <c r="F12" s="64"/>
      <c r="G12" s="65"/>
      <c r="H12" s="66"/>
      <c r="I12" s="67"/>
      <c r="J12" s="68"/>
      <c r="K12" s="69"/>
      <c r="L12" s="69"/>
      <c r="M12" s="60"/>
    </row>
    <row r="13" spans="1:13" x14ac:dyDescent="0.25">
      <c r="A13" s="30"/>
      <c r="B13" s="30"/>
      <c r="C13" s="49" t="s">
        <v>24</v>
      </c>
      <c r="D13" s="62"/>
      <c r="E13" s="63"/>
      <c r="F13" s="64"/>
      <c r="G13" s="65"/>
      <c r="H13" s="66"/>
      <c r="I13" s="67"/>
      <c r="J13" s="68"/>
      <c r="K13" s="69"/>
      <c r="L13" s="69"/>
      <c r="M13" s="60">
        <v>0</v>
      </c>
    </row>
    <row r="14" spans="1:13" x14ac:dyDescent="0.25">
      <c r="A14" s="50" t="s">
        <v>12</v>
      </c>
      <c r="B14" s="50">
        <v>0</v>
      </c>
      <c r="C14" s="51" t="s">
        <v>26</v>
      </c>
      <c r="D14" s="52">
        <v>51</v>
      </c>
      <c r="E14" s="53">
        <v>912.24</v>
      </c>
      <c r="F14" s="54">
        <v>0.15</v>
      </c>
      <c r="G14" s="55">
        <v>775.404</v>
      </c>
      <c r="H14" s="56">
        <v>268.60399999999998</v>
      </c>
      <c r="I14" s="57">
        <v>0.52999999999999992</v>
      </c>
      <c r="J14" s="58"/>
      <c r="K14" s="59">
        <v>0</v>
      </c>
      <c r="L14" s="59">
        <v>0</v>
      </c>
      <c r="M14" s="60">
        <v>0</v>
      </c>
    </row>
    <row r="15" spans="1:13" x14ac:dyDescent="0.25">
      <c r="A15" s="50" t="s">
        <v>13</v>
      </c>
      <c r="B15" s="50">
        <v>0</v>
      </c>
      <c r="C15" s="51" t="s">
        <v>27</v>
      </c>
      <c r="D15" s="52">
        <v>60</v>
      </c>
      <c r="E15" s="53">
        <v>632.53800000000001</v>
      </c>
      <c r="F15" s="54">
        <v>0.15</v>
      </c>
      <c r="G15" s="55">
        <v>537.65729999999996</v>
      </c>
      <c r="H15" s="56">
        <v>186.24729999999994</v>
      </c>
      <c r="I15" s="57">
        <v>0.5299999999999998</v>
      </c>
      <c r="J15" s="58"/>
      <c r="K15" s="59">
        <v>0</v>
      </c>
      <c r="L15" s="59">
        <v>0</v>
      </c>
      <c r="M15" s="60">
        <v>0</v>
      </c>
    </row>
    <row r="16" spans="1:13" x14ac:dyDescent="0.25">
      <c r="A16" s="50" t="s">
        <v>14</v>
      </c>
      <c r="B16" s="50">
        <v>0</v>
      </c>
      <c r="C16" s="51" t="s">
        <v>28</v>
      </c>
      <c r="D16" s="52">
        <v>58</v>
      </c>
      <c r="E16" s="53">
        <v>751.68000000000006</v>
      </c>
      <c r="F16" s="54">
        <v>0.15</v>
      </c>
      <c r="G16" s="55">
        <v>638.92800000000011</v>
      </c>
      <c r="H16" s="56">
        <v>221.32800000000009</v>
      </c>
      <c r="I16" s="57">
        <v>0.53000000000000014</v>
      </c>
      <c r="J16" s="58"/>
      <c r="K16" s="59">
        <v>0</v>
      </c>
      <c r="L16" s="59">
        <v>0</v>
      </c>
      <c r="M16" s="60">
        <v>0</v>
      </c>
    </row>
    <row r="17" spans="1:13" x14ac:dyDescent="0.25">
      <c r="A17" s="50" t="s">
        <v>15</v>
      </c>
      <c r="B17" s="50">
        <v>0</v>
      </c>
      <c r="C17" s="51" t="s">
        <v>29</v>
      </c>
      <c r="D17" s="52">
        <v>60</v>
      </c>
      <c r="E17" s="53">
        <v>93.6</v>
      </c>
      <c r="F17" s="54">
        <v>0.15</v>
      </c>
      <c r="G17" s="55">
        <v>79.56</v>
      </c>
      <c r="H17" s="56">
        <v>48.36</v>
      </c>
      <c r="I17" s="57">
        <v>1.55</v>
      </c>
      <c r="J17" s="58"/>
      <c r="K17" s="59">
        <v>0</v>
      </c>
      <c r="L17" s="59">
        <v>0</v>
      </c>
      <c r="M17" s="60">
        <v>0</v>
      </c>
    </row>
    <row r="18" spans="1:13" x14ac:dyDescent="0.25">
      <c r="A18" s="50" t="s">
        <v>16</v>
      </c>
      <c r="B18" s="50">
        <v>0</v>
      </c>
      <c r="C18" s="51" t="s">
        <v>30</v>
      </c>
      <c r="D18" s="52">
        <v>50</v>
      </c>
      <c r="E18" s="53">
        <v>1440.76</v>
      </c>
      <c r="F18" s="54">
        <v>0.15</v>
      </c>
      <c r="G18" s="55">
        <v>1224.646</v>
      </c>
      <c r="H18" s="56">
        <v>504.26599999999996</v>
      </c>
      <c r="I18" s="57">
        <v>0.7</v>
      </c>
      <c r="J18" s="58"/>
      <c r="K18" s="59">
        <v>0</v>
      </c>
      <c r="L18" s="59">
        <v>0</v>
      </c>
      <c r="M18" s="60">
        <v>0</v>
      </c>
    </row>
    <row r="19" spans="1:13" x14ac:dyDescent="0.25">
      <c r="A19" s="50" t="s">
        <v>17</v>
      </c>
      <c r="B19" s="50">
        <v>0</v>
      </c>
      <c r="C19" s="51" t="s">
        <v>31</v>
      </c>
      <c r="D19" s="52">
        <v>68</v>
      </c>
      <c r="E19" s="53">
        <v>31.6</v>
      </c>
      <c r="F19" s="54">
        <v>0.15</v>
      </c>
      <c r="G19" s="55">
        <v>26.86</v>
      </c>
      <c r="H19" s="56">
        <v>11.059999999999999</v>
      </c>
      <c r="I19" s="57">
        <v>0.69999999999999984</v>
      </c>
      <c r="J19" s="58"/>
      <c r="K19" s="59">
        <v>0</v>
      </c>
      <c r="L19" s="59">
        <v>0</v>
      </c>
      <c r="M19" s="60">
        <v>0</v>
      </c>
    </row>
    <row r="20" spans="1:13" x14ac:dyDescent="0.25">
      <c r="A20" s="50" t="s">
        <v>18</v>
      </c>
      <c r="B20" s="50">
        <v>0</v>
      </c>
      <c r="C20" s="51" t="s">
        <v>32</v>
      </c>
      <c r="D20" s="52">
        <v>254</v>
      </c>
      <c r="E20" s="53">
        <v>102</v>
      </c>
      <c r="F20" s="54">
        <v>0.15</v>
      </c>
      <c r="G20" s="55">
        <v>86.7</v>
      </c>
      <c r="H20" s="56">
        <v>21.600000000000009</v>
      </c>
      <c r="I20" s="57">
        <v>0.33179723502304165</v>
      </c>
      <c r="J20" s="58"/>
      <c r="K20" s="59">
        <v>0</v>
      </c>
      <c r="L20" s="59">
        <v>0</v>
      </c>
      <c r="M20" s="60">
        <v>0</v>
      </c>
    </row>
    <row r="21" spans="1:13" x14ac:dyDescent="0.25">
      <c r="A21" s="50" t="s">
        <v>19</v>
      </c>
      <c r="B21" s="50">
        <v>0</v>
      </c>
      <c r="C21" s="51" t="s">
        <v>33</v>
      </c>
      <c r="D21" s="52">
        <v>254</v>
      </c>
      <c r="E21" s="53">
        <v>278.58600000000001</v>
      </c>
      <c r="F21" s="54">
        <v>0.15</v>
      </c>
      <c r="G21" s="55">
        <v>236.79810000000001</v>
      </c>
      <c r="H21" s="56">
        <v>89.398099999999999</v>
      </c>
      <c r="I21" s="57">
        <v>0.60649999999999993</v>
      </c>
      <c r="J21" s="58"/>
      <c r="K21" s="59">
        <v>0</v>
      </c>
      <c r="L21" s="59">
        <v>0</v>
      </c>
      <c r="M21" s="60">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78"/>
  <sheetViews>
    <sheetView topLeftCell="A22" workbookViewId="0">
      <selection activeCell="A23" sqref="A23"/>
    </sheetView>
  </sheetViews>
  <sheetFormatPr baseColWidth="10" defaultRowHeight="15" x14ac:dyDescent="0.25"/>
  <cols>
    <col min="1" max="1" width="15.140625" customWidth="1"/>
    <col min="2" max="2" width="13.85546875" customWidth="1"/>
    <col min="3" max="3" width="41.42578125" customWidth="1"/>
    <col min="4" max="4" width="9.5703125" bestFit="1" customWidth="1"/>
    <col min="5" max="5" width="20.7109375" customWidth="1"/>
    <col min="6" max="6" width="12.7109375" customWidth="1"/>
    <col min="7" max="7" width="10.140625" bestFit="1" customWidth="1"/>
    <col min="8" max="8" width="8.140625" bestFit="1" customWidth="1"/>
    <col min="9" max="9" width="8.7109375" bestFit="1" customWidth="1"/>
    <col min="10" max="10" width="5.28515625" customWidth="1"/>
    <col min="11" max="12" width="9.28515625" bestFit="1" customWidth="1"/>
    <col min="13" max="13" width="9.7109375" bestFit="1" customWidth="1"/>
  </cols>
  <sheetData>
    <row r="1" spans="1:15" x14ac:dyDescent="0.25">
      <c r="A1" s="70"/>
      <c r="B1" s="70"/>
      <c r="C1" s="70"/>
      <c r="D1" s="70"/>
      <c r="E1" s="70"/>
      <c r="F1" s="70"/>
      <c r="G1" s="71"/>
      <c r="H1" s="71"/>
      <c r="I1" s="70"/>
      <c r="J1" s="70"/>
      <c r="K1" s="70"/>
      <c r="L1" s="70"/>
      <c r="M1" s="70"/>
      <c r="N1" s="70"/>
      <c r="O1" s="70"/>
    </row>
    <row r="2" spans="1:15" x14ac:dyDescent="0.25">
      <c r="A2" s="70"/>
      <c r="B2" s="70"/>
      <c r="C2" s="72"/>
      <c r="D2" s="70"/>
      <c r="E2" s="73"/>
      <c r="F2" s="74" t="s">
        <v>34</v>
      </c>
      <c r="G2" s="75">
        <f ca="1">NOW()</f>
        <v>42741.457550231484</v>
      </c>
      <c r="H2" s="76"/>
      <c r="I2" s="77"/>
      <c r="J2" s="78"/>
      <c r="K2" s="70"/>
      <c r="L2" s="70"/>
      <c r="M2" s="70"/>
      <c r="N2" s="70"/>
      <c r="O2" s="70"/>
    </row>
    <row r="3" spans="1:15" x14ac:dyDescent="0.25">
      <c r="A3" s="70"/>
      <c r="B3" s="70"/>
      <c r="C3" s="70"/>
      <c r="D3" s="70"/>
      <c r="E3" s="70"/>
      <c r="F3" s="78"/>
      <c r="G3" s="78"/>
      <c r="H3" s="77"/>
      <c r="I3" s="77"/>
      <c r="J3" s="78"/>
      <c r="K3" s="70"/>
      <c r="L3" s="70"/>
      <c r="M3" s="70"/>
      <c r="N3" s="70"/>
      <c r="O3" s="70"/>
    </row>
    <row r="4" spans="1:15" x14ac:dyDescent="0.25">
      <c r="A4" s="70"/>
      <c r="B4" s="70"/>
      <c r="C4" s="70"/>
      <c r="D4" s="70"/>
      <c r="E4" s="70"/>
      <c r="F4" s="79" t="s">
        <v>35</v>
      </c>
      <c r="G4" s="80"/>
      <c r="H4" s="81"/>
      <c r="I4" s="81"/>
      <c r="J4" s="80"/>
      <c r="K4" s="70"/>
      <c r="L4" s="70"/>
      <c r="M4" s="70"/>
      <c r="N4" s="70"/>
      <c r="O4" s="70"/>
    </row>
    <row r="5" spans="1:15" x14ac:dyDescent="0.25">
      <c r="A5" s="70"/>
      <c r="B5" s="70"/>
      <c r="C5" s="82"/>
      <c r="D5" s="70"/>
      <c r="E5" s="70"/>
      <c r="F5" s="80"/>
      <c r="G5" s="83"/>
      <c r="H5" s="81"/>
      <c r="I5" s="81"/>
      <c r="J5" s="80"/>
      <c r="K5" s="70"/>
      <c r="L5" s="70"/>
      <c r="M5" s="70"/>
      <c r="N5" s="70"/>
      <c r="O5" s="70"/>
    </row>
    <row r="6" spans="1:15" x14ac:dyDescent="0.25">
      <c r="A6" s="70"/>
      <c r="B6" s="70"/>
      <c r="C6" s="70"/>
      <c r="D6" s="70"/>
      <c r="E6" s="70"/>
      <c r="F6" s="83"/>
      <c r="G6" s="83"/>
      <c r="H6" s="81"/>
      <c r="I6" s="81"/>
      <c r="J6" s="80"/>
      <c r="K6" s="70"/>
      <c r="L6" s="70"/>
      <c r="M6" s="70"/>
      <c r="N6" s="70"/>
      <c r="O6" s="70"/>
    </row>
    <row r="7" spans="1:15" x14ac:dyDescent="0.25">
      <c r="A7" s="70"/>
      <c r="B7" s="70"/>
      <c r="C7" s="70"/>
      <c r="D7" s="70"/>
      <c r="E7" s="70"/>
      <c r="F7" s="84" t="s">
        <v>36</v>
      </c>
      <c r="G7" s="83"/>
      <c r="H7" s="81"/>
      <c r="I7" s="81"/>
      <c r="J7" s="80"/>
      <c r="K7" s="70"/>
      <c r="L7" s="70"/>
      <c r="M7" s="70"/>
      <c r="N7" s="70"/>
      <c r="O7" s="70"/>
    </row>
    <row r="8" spans="1:15" x14ac:dyDescent="0.25">
      <c r="A8" s="70"/>
      <c r="B8" s="78"/>
      <c r="C8" s="78"/>
      <c r="D8" s="70"/>
      <c r="E8" s="70"/>
      <c r="F8" s="83"/>
      <c r="G8" s="83"/>
      <c r="H8" s="81"/>
      <c r="I8" s="81"/>
      <c r="J8" s="80"/>
      <c r="K8" s="70"/>
      <c r="L8" s="70"/>
      <c r="M8" s="70"/>
      <c r="N8" s="70"/>
      <c r="O8" s="70"/>
    </row>
    <row r="9" spans="1:15" x14ac:dyDescent="0.25">
      <c r="A9" s="70"/>
      <c r="B9" s="78"/>
      <c r="C9" s="78"/>
      <c r="D9" s="70"/>
      <c r="E9" s="70"/>
      <c r="F9" s="80"/>
      <c r="G9" s="80"/>
      <c r="H9" s="81"/>
      <c r="I9" s="81"/>
      <c r="J9" s="80"/>
      <c r="K9" s="70"/>
      <c r="L9" s="70"/>
      <c r="M9" s="70"/>
      <c r="N9" s="70"/>
      <c r="O9" s="70"/>
    </row>
    <row r="10" spans="1:15" ht="15.75" thickBot="1" x14ac:dyDescent="0.3">
      <c r="A10" s="70"/>
      <c r="B10" s="78"/>
      <c r="C10" s="85"/>
      <c r="D10" s="70"/>
      <c r="E10" s="70"/>
      <c r="F10" s="86" t="s">
        <v>37</v>
      </c>
      <c r="G10" s="87"/>
      <c r="H10" s="70"/>
      <c r="I10" s="70"/>
      <c r="J10" s="70"/>
      <c r="K10" s="70"/>
      <c r="L10" s="70"/>
      <c r="M10" s="70"/>
      <c r="N10" s="70"/>
      <c r="O10" s="70"/>
    </row>
    <row r="11" spans="1:15" ht="15.75" thickBot="1" x14ac:dyDescent="0.3">
      <c r="A11" s="70"/>
      <c r="B11" s="78"/>
      <c r="C11" s="78"/>
      <c r="D11" s="70"/>
      <c r="E11" s="70"/>
      <c r="F11" s="86" t="s">
        <v>38</v>
      </c>
      <c r="G11" s="88"/>
      <c r="H11" s="89"/>
      <c r="I11" s="90"/>
      <c r="J11" s="90"/>
      <c r="K11" s="70"/>
      <c r="L11" s="70"/>
      <c r="M11" s="70"/>
      <c r="N11" s="70"/>
      <c r="O11" s="70"/>
    </row>
    <row r="12" spans="1:15" ht="15.75" thickBot="1" x14ac:dyDescent="0.3">
      <c r="A12" s="70"/>
      <c r="B12" s="70"/>
      <c r="C12" s="70"/>
      <c r="D12" s="70"/>
      <c r="E12" s="70"/>
      <c r="F12" s="78"/>
      <c r="G12" s="87"/>
      <c r="H12" s="78"/>
      <c r="I12" s="78"/>
      <c r="J12" s="78"/>
      <c r="K12" s="70"/>
      <c r="L12" s="70"/>
      <c r="M12" s="70"/>
      <c r="N12" s="70"/>
      <c r="O12" s="70"/>
    </row>
    <row r="13" spans="1:15" ht="15.75" thickBot="1" x14ac:dyDescent="0.3">
      <c r="A13" s="70"/>
      <c r="B13" s="70"/>
      <c r="C13" s="70"/>
      <c r="D13" s="70"/>
      <c r="E13" s="70"/>
      <c r="F13" s="91"/>
      <c r="G13" s="92"/>
      <c r="H13" s="77"/>
      <c r="I13" s="77"/>
      <c r="J13" s="78"/>
      <c r="K13" s="70"/>
      <c r="L13" s="70"/>
      <c r="M13" s="70"/>
      <c r="N13" s="70"/>
      <c r="O13" s="70"/>
    </row>
    <row r="14" spans="1:15" ht="15.75" thickBot="1" x14ac:dyDescent="0.3">
      <c r="A14" s="70"/>
      <c r="B14" s="70"/>
      <c r="C14" s="70"/>
      <c r="D14" s="70"/>
      <c r="E14" s="70"/>
      <c r="F14" s="78"/>
      <c r="G14" s="78"/>
      <c r="H14" s="77"/>
      <c r="I14" s="77"/>
      <c r="J14" s="78"/>
      <c r="K14" s="70"/>
      <c r="L14" s="70"/>
      <c r="M14" s="70"/>
      <c r="N14" s="70"/>
      <c r="O14" s="70"/>
    </row>
    <row r="15" spans="1:15" ht="15.75" thickBot="1" x14ac:dyDescent="0.3">
      <c r="A15" s="70"/>
      <c r="B15" s="70"/>
      <c r="C15" s="70"/>
      <c r="D15" s="70"/>
      <c r="E15" s="73"/>
      <c r="F15" s="91"/>
      <c r="G15" s="92"/>
      <c r="H15" s="77"/>
      <c r="I15" s="89"/>
      <c r="J15" s="78"/>
      <c r="K15" s="93"/>
      <c r="L15" s="70"/>
      <c r="M15" s="93"/>
      <c r="N15" s="93"/>
      <c r="O15" s="93"/>
    </row>
    <row r="16" spans="1:15" ht="15.75" thickBot="1" x14ac:dyDescent="0.3">
      <c r="A16" s="70"/>
      <c r="B16" s="70"/>
      <c r="C16" s="70"/>
      <c r="D16" s="70"/>
      <c r="E16" s="94"/>
      <c r="F16" s="70"/>
      <c r="G16" s="95"/>
      <c r="H16" s="93"/>
      <c r="I16" s="71"/>
      <c r="J16" s="71"/>
      <c r="K16" s="70"/>
      <c r="L16" s="93"/>
      <c r="M16" s="93"/>
      <c r="N16" s="93"/>
      <c r="O16" s="93"/>
    </row>
    <row r="17" spans="1:15" ht="18" x14ac:dyDescent="0.25">
      <c r="A17" s="96"/>
      <c r="B17" s="267" t="s">
        <v>39</v>
      </c>
      <c r="C17" s="268"/>
      <c r="D17" s="268"/>
      <c r="E17" s="268"/>
      <c r="F17" s="268"/>
      <c r="G17" s="268"/>
      <c r="H17" s="268"/>
      <c r="I17" s="268"/>
      <c r="J17" s="268"/>
      <c r="K17" s="269"/>
      <c r="L17" s="97"/>
      <c r="M17" s="97"/>
      <c r="N17" s="97"/>
      <c r="O17" s="98"/>
    </row>
    <row r="18" spans="1:15" ht="18" x14ac:dyDescent="0.25">
      <c r="A18" s="96"/>
      <c r="B18" s="270"/>
      <c r="C18" s="271"/>
      <c r="D18" s="271"/>
      <c r="E18" s="271"/>
      <c r="F18" s="271"/>
      <c r="G18" s="271"/>
      <c r="H18" s="271"/>
      <c r="I18" s="271"/>
      <c r="J18" s="271"/>
      <c r="K18" s="272"/>
      <c r="L18" s="97"/>
      <c r="M18" s="97"/>
      <c r="N18" s="97"/>
      <c r="O18" s="98"/>
    </row>
    <row r="19" spans="1:15" ht="18.75" thickBot="1" x14ac:dyDescent="0.3">
      <c r="A19" s="99"/>
      <c r="B19" s="273"/>
      <c r="C19" s="274"/>
      <c r="D19" s="274"/>
      <c r="E19" s="274"/>
      <c r="F19" s="274"/>
      <c r="G19" s="274"/>
      <c r="H19" s="274"/>
      <c r="I19" s="274"/>
      <c r="J19" s="274"/>
      <c r="K19" s="275"/>
      <c r="L19" s="97"/>
      <c r="M19" s="97"/>
      <c r="N19" s="97"/>
      <c r="O19" s="98"/>
    </row>
    <row r="20" spans="1:15" x14ac:dyDescent="0.25">
      <c r="A20" s="100"/>
      <c r="B20" s="100"/>
      <c r="C20" s="101"/>
      <c r="D20" s="102"/>
      <c r="E20" s="103"/>
      <c r="F20" s="104"/>
      <c r="G20" s="105"/>
      <c r="H20" s="103"/>
      <c r="I20" s="106"/>
      <c r="J20" s="106"/>
      <c r="K20" s="103"/>
      <c r="L20" s="107"/>
      <c r="M20" s="108"/>
      <c r="N20" s="107"/>
      <c r="O20" s="98"/>
    </row>
    <row r="21" spans="1:15" x14ac:dyDescent="0.25">
      <c r="A21" s="109"/>
      <c r="B21" s="109"/>
      <c r="C21" s="110"/>
      <c r="D21" s="111"/>
      <c r="E21" s="96"/>
      <c r="F21" s="112"/>
      <c r="G21" s="113"/>
      <c r="H21" s="96"/>
      <c r="I21" s="114"/>
      <c r="J21" s="114"/>
      <c r="K21" s="96"/>
      <c r="L21" s="96"/>
      <c r="M21" s="113"/>
      <c r="N21" s="115"/>
      <c r="O21" s="96"/>
    </row>
    <row r="22" spans="1:15" ht="45" x14ac:dyDescent="0.25">
      <c r="A22" s="260" t="s">
        <v>57</v>
      </c>
      <c r="B22" s="260" t="s">
        <v>57</v>
      </c>
      <c r="C22" s="261" t="s">
        <v>0</v>
      </c>
      <c r="D22" s="262" t="s">
        <v>1</v>
      </c>
      <c r="E22" s="263" t="s">
        <v>2</v>
      </c>
      <c r="F22" s="264" t="s">
        <v>40</v>
      </c>
      <c r="G22" s="263" t="s">
        <v>4</v>
      </c>
      <c r="H22" s="262" t="s">
        <v>5</v>
      </c>
      <c r="I22" s="265" t="s">
        <v>6</v>
      </c>
      <c r="J22" s="266" t="s">
        <v>7</v>
      </c>
      <c r="K22" s="261" t="s">
        <v>8</v>
      </c>
      <c r="L22" s="261" t="s">
        <v>9</v>
      </c>
      <c r="M22" s="116" t="s">
        <v>10</v>
      </c>
      <c r="N22" s="117"/>
      <c r="O22" s="96"/>
    </row>
    <row r="23" spans="1:15" x14ac:dyDescent="0.25">
      <c r="A23" s="118"/>
      <c r="B23" s="118"/>
      <c r="C23" s="119"/>
      <c r="D23" s="120"/>
      <c r="E23" s="121"/>
      <c r="F23" s="122"/>
      <c r="G23" s="123"/>
      <c r="H23" s="124"/>
      <c r="I23" s="125"/>
      <c r="J23" s="126"/>
      <c r="K23" s="124"/>
      <c r="L23" s="124"/>
      <c r="M23" s="127"/>
      <c r="N23" s="128"/>
      <c r="O23" s="96"/>
    </row>
    <row r="24" spans="1:15" x14ac:dyDescent="0.25">
      <c r="A24" s="118"/>
      <c r="B24" s="118"/>
      <c r="C24" s="129"/>
      <c r="D24" s="120"/>
      <c r="E24" s="121"/>
      <c r="F24" s="122"/>
      <c r="G24" s="123"/>
      <c r="H24" s="124"/>
      <c r="I24" s="125"/>
      <c r="J24" s="126"/>
      <c r="K24" s="124"/>
      <c r="L24" s="124"/>
      <c r="M24" s="127"/>
      <c r="N24" s="128"/>
      <c r="O24" s="96"/>
    </row>
    <row r="25" spans="1:15" x14ac:dyDescent="0.25">
      <c r="A25" s="118"/>
      <c r="B25" s="118"/>
      <c r="C25" s="129"/>
      <c r="D25" s="120"/>
      <c r="E25" s="121"/>
      <c r="F25" s="122"/>
      <c r="G25" s="123"/>
      <c r="H25" s="124"/>
      <c r="I25" s="125"/>
      <c r="J25" s="126"/>
      <c r="K25" s="124"/>
      <c r="L25" s="124"/>
      <c r="M25" s="127"/>
      <c r="N25" s="128"/>
      <c r="O25" s="96"/>
    </row>
    <row r="26" spans="1:15" x14ac:dyDescent="0.25">
      <c r="A26" s="130"/>
      <c r="B26" s="130"/>
      <c r="C26" s="131"/>
      <c r="D26" s="132"/>
      <c r="E26" s="132"/>
      <c r="F26" s="133"/>
      <c r="G26" s="134"/>
      <c r="H26" s="135"/>
      <c r="I26" s="136"/>
      <c r="J26" s="137"/>
      <c r="K26" s="138"/>
      <c r="L26" s="138"/>
      <c r="M26" s="139"/>
      <c r="N26" s="128"/>
      <c r="O26" s="96"/>
    </row>
    <row r="27" spans="1:15" x14ac:dyDescent="0.25">
      <c r="A27" s="130"/>
      <c r="B27" s="130"/>
      <c r="C27" s="131"/>
      <c r="D27" s="132"/>
      <c r="E27" s="132"/>
      <c r="F27" s="133"/>
      <c r="G27" s="134"/>
      <c r="H27" s="135"/>
      <c r="I27" s="136"/>
      <c r="J27" s="137"/>
      <c r="K27" s="138"/>
      <c r="L27" s="138"/>
      <c r="M27" s="139"/>
      <c r="N27" s="128"/>
      <c r="O27" s="96"/>
    </row>
    <row r="28" spans="1:15" x14ac:dyDescent="0.25">
      <c r="A28" s="118"/>
      <c r="B28" s="118"/>
      <c r="C28" s="129"/>
      <c r="D28" s="120"/>
      <c r="E28" s="121"/>
      <c r="F28" s="122"/>
      <c r="G28" s="123"/>
      <c r="H28" s="124"/>
      <c r="I28" s="125"/>
      <c r="J28" s="126"/>
      <c r="K28" s="124"/>
      <c r="L28" s="124"/>
      <c r="M28" s="127"/>
      <c r="N28" s="128"/>
      <c r="O28" s="96"/>
    </row>
    <row r="29" spans="1:15" x14ac:dyDescent="0.25">
      <c r="A29" s="118"/>
      <c r="B29" s="118"/>
      <c r="C29" s="129"/>
      <c r="D29" s="120"/>
      <c r="E29" s="121"/>
      <c r="F29" s="122"/>
      <c r="G29" s="123"/>
      <c r="H29" s="124"/>
      <c r="I29" s="125"/>
      <c r="J29" s="126"/>
      <c r="K29" s="124"/>
      <c r="L29" s="124"/>
      <c r="M29" s="127"/>
      <c r="N29" s="128"/>
      <c r="O29" s="96"/>
    </row>
    <row r="30" spans="1:15" x14ac:dyDescent="0.25">
      <c r="A30" s="130"/>
      <c r="B30" s="130"/>
      <c r="C30" s="131"/>
      <c r="D30" s="132"/>
      <c r="E30" s="132"/>
      <c r="F30" s="133"/>
      <c r="G30" s="134"/>
      <c r="H30" s="135"/>
      <c r="I30" s="136"/>
      <c r="J30" s="137"/>
      <c r="K30" s="138"/>
      <c r="L30" s="138"/>
      <c r="M30" s="127"/>
      <c r="N30" s="128"/>
      <c r="O30" s="96"/>
    </row>
    <row r="31" spans="1:15" x14ac:dyDescent="0.25">
      <c r="A31" s="118"/>
      <c r="B31" s="118"/>
      <c r="C31" s="140"/>
      <c r="D31" s="120"/>
      <c r="E31" s="121"/>
      <c r="F31" s="122"/>
      <c r="G31" s="123"/>
      <c r="H31" s="124"/>
      <c r="I31" s="125"/>
      <c r="J31" s="141"/>
      <c r="K31" s="142"/>
      <c r="L31" s="124"/>
      <c r="M31" s="127"/>
      <c r="N31" s="128"/>
      <c r="O31" s="96"/>
    </row>
    <row r="32" spans="1:15" x14ac:dyDescent="0.25">
      <c r="A32" s="130"/>
      <c r="B32" s="130"/>
      <c r="C32" s="131"/>
      <c r="D32" s="132"/>
      <c r="E32" s="132"/>
      <c r="F32" s="133"/>
      <c r="G32" s="134"/>
      <c r="H32" s="135"/>
      <c r="I32" s="136"/>
      <c r="J32" s="137"/>
      <c r="K32" s="138"/>
      <c r="L32" s="138"/>
      <c r="M32" s="139"/>
      <c r="N32" s="143"/>
      <c r="O32" s="144"/>
    </row>
    <row r="33" spans="1:15" x14ac:dyDescent="0.25">
      <c r="A33" s="118"/>
      <c r="B33" s="118"/>
      <c r="C33" s="140"/>
      <c r="D33" s="120"/>
      <c r="E33" s="121"/>
      <c r="F33" s="122"/>
      <c r="G33" s="123"/>
      <c r="H33" s="124"/>
      <c r="I33" s="125"/>
      <c r="J33" s="141"/>
      <c r="K33" s="142"/>
      <c r="L33" s="124"/>
      <c r="M33" s="127"/>
      <c r="N33" s="128"/>
      <c r="O33" s="96"/>
    </row>
    <row r="34" spans="1:15" x14ac:dyDescent="0.25">
      <c r="A34" s="118"/>
      <c r="B34" s="118"/>
      <c r="C34" s="140"/>
      <c r="D34" s="120"/>
      <c r="E34" s="121"/>
      <c r="F34" s="122"/>
      <c r="G34" s="123"/>
      <c r="H34" s="124"/>
      <c r="I34" s="125"/>
      <c r="J34" s="141"/>
      <c r="K34" s="142"/>
      <c r="L34" s="124"/>
      <c r="M34" s="127"/>
      <c r="N34" s="128"/>
      <c r="O34" s="96"/>
    </row>
    <row r="35" spans="1:15" x14ac:dyDescent="0.25">
      <c r="A35" s="118"/>
      <c r="B35" s="118"/>
      <c r="C35" s="140"/>
      <c r="D35" s="120"/>
      <c r="E35" s="121"/>
      <c r="F35" s="122"/>
      <c r="G35" s="123"/>
      <c r="H35" s="124"/>
      <c r="I35" s="125"/>
      <c r="J35" s="141"/>
      <c r="K35" s="142"/>
      <c r="L35" s="124"/>
      <c r="M35" s="127"/>
      <c r="N35" s="128"/>
      <c r="O35" s="96"/>
    </row>
    <row r="36" spans="1:15" x14ac:dyDescent="0.25">
      <c r="A36" s="118"/>
      <c r="B36" s="118"/>
      <c r="C36" s="140"/>
      <c r="D36" s="120"/>
      <c r="E36" s="121"/>
      <c r="F36" s="122"/>
      <c r="G36" s="123"/>
      <c r="H36" s="124"/>
      <c r="I36" s="125"/>
      <c r="J36" s="141"/>
      <c r="K36" s="142"/>
      <c r="L36" s="124"/>
      <c r="M36" s="127"/>
      <c r="N36" s="128"/>
      <c r="O36" s="96"/>
    </row>
    <row r="37" spans="1:15" x14ac:dyDescent="0.25">
      <c r="A37" s="118"/>
      <c r="B37" s="118"/>
      <c r="C37" s="140"/>
      <c r="D37" s="120"/>
      <c r="E37" s="121"/>
      <c r="F37" s="122"/>
      <c r="G37" s="123"/>
      <c r="H37" s="124"/>
      <c r="I37" s="125"/>
      <c r="J37" s="141"/>
      <c r="K37" s="142"/>
      <c r="L37" s="124"/>
      <c r="M37" s="127"/>
      <c r="N37" s="128"/>
      <c r="O37" s="96"/>
    </row>
    <row r="38" spans="1:15" x14ac:dyDescent="0.25">
      <c r="A38" s="118"/>
      <c r="B38" s="118"/>
      <c r="C38" s="140"/>
      <c r="D38" s="120"/>
      <c r="E38" s="121"/>
      <c r="F38" s="122"/>
      <c r="G38" s="123"/>
      <c r="H38" s="124"/>
      <c r="I38" s="125"/>
      <c r="J38" s="141"/>
      <c r="K38" s="142"/>
      <c r="L38" s="124"/>
      <c r="M38" s="127"/>
      <c r="N38" s="128"/>
      <c r="O38" s="96"/>
    </row>
    <row r="39" spans="1:15" x14ac:dyDescent="0.25">
      <c r="A39" s="118"/>
      <c r="B39" s="118"/>
      <c r="C39" s="140"/>
      <c r="D39" s="120"/>
      <c r="E39" s="121"/>
      <c r="F39" s="122"/>
      <c r="G39" s="123"/>
      <c r="H39" s="124"/>
      <c r="I39" s="125"/>
      <c r="J39" s="141"/>
      <c r="K39" s="142"/>
      <c r="L39" s="124"/>
      <c r="M39" s="127"/>
      <c r="N39" s="128"/>
      <c r="O39" s="96"/>
    </row>
    <row r="40" spans="1:15" x14ac:dyDescent="0.25">
      <c r="A40" s="118"/>
      <c r="B40" s="118"/>
      <c r="C40" s="140"/>
      <c r="D40" s="120"/>
      <c r="E40" s="121"/>
      <c r="F40" s="122"/>
      <c r="G40" s="123"/>
      <c r="H40" s="124"/>
      <c r="I40" s="125"/>
      <c r="J40" s="141"/>
      <c r="K40" s="142"/>
      <c r="L40" s="124"/>
      <c r="M40" s="127"/>
      <c r="N40" s="128"/>
      <c r="O40" s="96"/>
    </row>
    <row r="41" spans="1:15" x14ac:dyDescent="0.25">
      <c r="A41" s="118"/>
      <c r="B41" s="118"/>
      <c r="C41" s="140"/>
      <c r="D41" s="120"/>
      <c r="E41" s="121"/>
      <c r="F41" s="122"/>
      <c r="G41" s="123"/>
      <c r="H41" s="124"/>
      <c r="I41" s="125"/>
      <c r="J41" s="141"/>
      <c r="K41" s="142"/>
      <c r="L41" s="124"/>
      <c r="M41" s="127"/>
      <c r="N41" s="128"/>
      <c r="O41" s="96"/>
    </row>
    <row r="42" spans="1:15" x14ac:dyDescent="0.25">
      <c r="A42" s="118"/>
      <c r="B42" s="118"/>
      <c r="C42" s="140"/>
      <c r="D42" s="120"/>
      <c r="E42" s="121"/>
      <c r="F42" s="122"/>
      <c r="G42" s="123"/>
      <c r="H42" s="124"/>
      <c r="I42" s="125"/>
      <c r="J42" s="141"/>
      <c r="K42" s="142"/>
      <c r="L42" s="124"/>
      <c r="M42" s="127"/>
      <c r="N42" s="128"/>
      <c r="O42" s="96"/>
    </row>
    <row r="43" spans="1:15" x14ac:dyDescent="0.25">
      <c r="A43" s="118"/>
      <c r="B43" s="118"/>
      <c r="C43" s="140"/>
      <c r="D43" s="120"/>
      <c r="E43" s="121"/>
      <c r="F43" s="122"/>
      <c r="G43" s="123"/>
      <c r="H43" s="124"/>
      <c r="I43" s="125"/>
      <c r="J43" s="141"/>
      <c r="K43" s="142"/>
      <c r="L43" s="124"/>
      <c r="M43" s="127"/>
      <c r="N43" s="128"/>
      <c r="O43" s="96"/>
    </row>
    <row r="44" spans="1:15" x14ac:dyDescent="0.25">
      <c r="A44" s="118"/>
      <c r="B44" s="118"/>
      <c r="C44" s="140"/>
      <c r="D44" s="120"/>
      <c r="E44" s="121"/>
      <c r="F44" s="122"/>
      <c r="G44" s="123"/>
      <c r="H44" s="124"/>
      <c r="I44" s="125"/>
      <c r="J44" s="141"/>
      <c r="K44" s="142"/>
      <c r="L44" s="124"/>
      <c r="M44" s="127"/>
      <c r="N44" s="128"/>
      <c r="O44" s="96"/>
    </row>
    <row r="45" spans="1:15" x14ac:dyDescent="0.25">
      <c r="A45" s="118"/>
      <c r="B45" s="118"/>
      <c r="C45" s="140"/>
      <c r="D45" s="120"/>
      <c r="E45" s="121"/>
      <c r="F45" s="122"/>
      <c r="G45" s="123"/>
      <c r="H45" s="124"/>
      <c r="I45" s="125"/>
      <c r="J45" s="141"/>
      <c r="K45" s="142"/>
      <c r="L45" s="124"/>
      <c r="M45" s="127"/>
      <c r="N45" s="128"/>
      <c r="O45" s="96"/>
    </row>
    <row r="46" spans="1:15" x14ac:dyDescent="0.25">
      <c r="A46" s="118"/>
      <c r="B46" s="118"/>
      <c r="C46" s="140"/>
      <c r="D46" s="120"/>
      <c r="E46" s="121"/>
      <c r="F46" s="122"/>
      <c r="G46" s="123"/>
      <c r="H46" s="124"/>
      <c r="I46" s="125"/>
      <c r="J46" s="141"/>
      <c r="K46" s="142"/>
      <c r="L46" s="124"/>
      <c r="M46" s="127"/>
      <c r="N46" s="128"/>
      <c r="O46" s="96"/>
    </row>
    <row r="47" spans="1:15" x14ac:dyDescent="0.25">
      <c r="A47" s="118"/>
      <c r="B47" s="118"/>
      <c r="C47" s="140"/>
      <c r="D47" s="120"/>
      <c r="E47" s="121"/>
      <c r="F47" s="122"/>
      <c r="G47" s="123"/>
      <c r="H47" s="124"/>
      <c r="I47" s="125"/>
      <c r="J47" s="141"/>
      <c r="K47" s="142"/>
      <c r="L47" s="124"/>
      <c r="M47" s="127"/>
      <c r="N47" s="128"/>
      <c r="O47" s="96"/>
    </row>
    <row r="48" spans="1:15" x14ac:dyDescent="0.25">
      <c r="A48" s="118"/>
      <c r="B48" s="118"/>
      <c r="C48" s="140"/>
      <c r="D48" s="120"/>
      <c r="E48" s="121"/>
      <c r="F48" s="122"/>
      <c r="G48" s="123"/>
      <c r="H48" s="124"/>
      <c r="I48" s="125"/>
      <c r="J48" s="141"/>
      <c r="K48" s="142"/>
      <c r="L48" s="124"/>
      <c r="M48" s="127"/>
      <c r="N48" s="128"/>
      <c r="O48" s="96"/>
    </row>
    <row r="49" spans="1:15" x14ac:dyDescent="0.25">
      <c r="A49" s="118"/>
      <c r="B49" s="118"/>
      <c r="C49" s="140"/>
      <c r="D49" s="120"/>
      <c r="E49" s="121"/>
      <c r="F49" s="122"/>
      <c r="G49" s="123"/>
      <c r="H49" s="124"/>
      <c r="I49" s="125"/>
      <c r="J49" s="141"/>
      <c r="K49" s="142"/>
      <c r="L49" s="124"/>
      <c r="M49" s="127"/>
      <c r="N49" s="128"/>
      <c r="O49" s="96"/>
    </row>
    <row r="50" spans="1:15" x14ac:dyDescent="0.25">
      <c r="A50" s="118"/>
      <c r="B50" s="118"/>
      <c r="C50" s="140"/>
      <c r="D50" s="120"/>
      <c r="E50" s="121"/>
      <c r="F50" s="122"/>
      <c r="G50" s="123"/>
      <c r="H50" s="124"/>
      <c r="I50" s="125"/>
      <c r="J50" s="126"/>
      <c r="K50" s="124"/>
      <c r="L50" s="124"/>
      <c r="M50" s="127"/>
      <c r="N50" s="128"/>
      <c r="O50" s="96"/>
    </row>
    <row r="51" spans="1:15" x14ac:dyDescent="0.25">
      <c r="A51" s="118"/>
      <c r="B51" s="118"/>
      <c r="C51" s="140"/>
      <c r="D51" s="120"/>
      <c r="E51" s="121"/>
      <c r="F51" s="122"/>
      <c r="G51" s="123"/>
      <c r="H51" s="124"/>
      <c r="I51" s="125"/>
      <c r="J51" s="126"/>
      <c r="K51" s="124"/>
      <c r="L51" s="124"/>
      <c r="M51" s="127"/>
      <c r="N51" s="128"/>
      <c r="O51" s="96"/>
    </row>
    <row r="52" spans="1:15" x14ac:dyDescent="0.25">
      <c r="A52" s="118"/>
      <c r="B52" s="118"/>
      <c r="C52" s="140"/>
      <c r="D52" s="145"/>
      <c r="E52" s="146"/>
      <c r="F52" s="147"/>
      <c r="G52" s="134"/>
      <c r="H52" s="135"/>
      <c r="I52" s="148"/>
      <c r="J52" s="126"/>
      <c r="K52" s="135"/>
      <c r="L52" s="135"/>
      <c r="M52" s="139"/>
      <c r="N52" s="143"/>
      <c r="O52" s="149"/>
    </row>
    <row r="53" spans="1:15" x14ac:dyDescent="0.25">
      <c r="A53" s="118"/>
      <c r="B53" s="118"/>
      <c r="C53" s="140"/>
      <c r="D53" s="145"/>
      <c r="E53" s="146"/>
      <c r="F53" s="147"/>
      <c r="G53" s="134"/>
      <c r="H53" s="135"/>
      <c r="I53" s="148"/>
      <c r="J53" s="126"/>
      <c r="K53" s="135"/>
      <c r="L53" s="135"/>
      <c r="M53" s="139"/>
      <c r="N53" s="143"/>
      <c r="O53" s="149"/>
    </row>
    <row r="54" spans="1:15" x14ac:dyDescent="0.25">
      <c r="A54" s="150"/>
      <c r="B54" s="150"/>
      <c r="C54" s="151"/>
      <c r="D54" s="145"/>
      <c r="E54" s="152"/>
      <c r="F54" s="153"/>
      <c r="G54" s="134"/>
      <c r="H54" s="135"/>
      <c r="I54" s="148"/>
      <c r="J54" s="126"/>
      <c r="K54" s="135"/>
      <c r="L54" s="135"/>
      <c r="M54" s="139"/>
      <c r="N54" s="143"/>
      <c r="O54" s="149"/>
    </row>
    <row r="55" spans="1:15" x14ac:dyDescent="0.25">
      <c r="A55" s="150"/>
      <c r="B55" s="150"/>
      <c r="C55" s="151"/>
      <c r="D55" s="145"/>
      <c r="E55" s="152"/>
      <c r="F55" s="153"/>
      <c r="G55" s="134"/>
      <c r="H55" s="135"/>
      <c r="I55" s="148"/>
      <c r="J55" s="126"/>
      <c r="K55" s="135"/>
      <c r="L55" s="135"/>
      <c r="M55" s="139"/>
      <c r="N55" s="143"/>
      <c r="O55" s="149"/>
    </row>
    <row r="56" spans="1:15" x14ac:dyDescent="0.25">
      <c r="A56" s="118"/>
      <c r="B56" s="118"/>
      <c r="C56" s="129"/>
      <c r="D56" s="120"/>
      <c r="E56" s="154"/>
      <c r="F56" s="124"/>
      <c r="G56" s="123"/>
      <c r="H56" s="124"/>
      <c r="I56" s="125"/>
      <c r="J56" s="126"/>
      <c r="K56" s="124"/>
      <c r="L56" s="124"/>
      <c r="M56" s="127"/>
      <c r="N56" s="128"/>
      <c r="O56" s="155"/>
    </row>
    <row r="57" spans="1:15" x14ac:dyDescent="0.25">
      <c r="A57" s="118"/>
      <c r="B57" s="118"/>
      <c r="C57" s="129"/>
      <c r="D57" s="120"/>
      <c r="E57" s="154"/>
      <c r="F57" s="124"/>
      <c r="G57" s="123"/>
      <c r="H57" s="124"/>
      <c r="I57" s="125"/>
      <c r="J57" s="126"/>
      <c r="K57" s="124" t="str">
        <f>IF(I57&gt;0.99,I57*G57-(I57*G57*J57),"")</f>
        <v/>
      </c>
      <c r="L57" s="124" t="str">
        <f>IF(I57&gt;0.99,I57*M57,"")</f>
        <v/>
      </c>
      <c r="M57" s="127"/>
      <c r="N57" s="128"/>
      <c r="O57" s="155"/>
    </row>
    <row r="58" spans="1:15" ht="15.75" thickBot="1" x14ac:dyDescent="0.3">
      <c r="A58" s="156"/>
      <c r="B58" s="156"/>
      <c r="C58" s="157"/>
      <c r="D58" s="158"/>
      <c r="E58" s="159"/>
      <c r="F58" s="160"/>
      <c r="G58" s="127"/>
      <c r="H58" s="160"/>
      <c r="I58" s="161"/>
      <c r="J58" s="162"/>
      <c r="K58" s="160"/>
      <c r="L58" s="160"/>
      <c r="M58" s="127"/>
      <c r="N58" s="128"/>
      <c r="O58" s="155"/>
    </row>
    <row r="59" spans="1:15" x14ac:dyDescent="0.25">
      <c r="A59" s="163" t="s">
        <v>41</v>
      </c>
      <c r="B59" s="164"/>
      <c r="C59" s="165"/>
      <c r="D59" s="166"/>
      <c r="E59" s="167"/>
      <c r="F59" s="168"/>
      <c r="G59" s="169"/>
      <c r="H59" s="168"/>
      <c r="I59" s="170"/>
      <c r="J59" s="171"/>
      <c r="K59" s="168"/>
      <c r="L59" s="172"/>
      <c r="M59" s="127"/>
      <c r="N59" s="128"/>
      <c r="O59" s="155"/>
    </row>
    <row r="60" spans="1:15" x14ac:dyDescent="0.25">
      <c r="A60" s="173"/>
      <c r="B60" s="174"/>
      <c r="C60" s="175"/>
      <c r="D60" s="158"/>
      <c r="E60" s="159"/>
      <c r="F60" s="160"/>
      <c r="G60" s="127"/>
      <c r="H60" s="160"/>
      <c r="I60" s="161"/>
      <c r="J60" s="162"/>
      <c r="K60" s="160"/>
      <c r="L60" s="176"/>
      <c r="M60" s="127"/>
      <c r="N60" s="128"/>
      <c r="O60" s="155"/>
    </row>
    <row r="61" spans="1:15" x14ac:dyDescent="0.25">
      <c r="A61" s="173"/>
      <c r="B61" s="174"/>
      <c r="C61" s="175"/>
      <c r="D61" s="158"/>
      <c r="E61" s="159"/>
      <c r="F61" s="160"/>
      <c r="G61" s="127"/>
      <c r="H61" s="160"/>
      <c r="I61" s="161"/>
      <c r="J61" s="162"/>
      <c r="K61" s="160"/>
      <c r="L61" s="176"/>
      <c r="M61" s="127"/>
      <c r="N61" s="128"/>
      <c r="O61" s="155"/>
    </row>
    <row r="62" spans="1:15" ht="15.75" thickBot="1" x14ac:dyDescent="0.3">
      <c r="A62" s="177"/>
      <c r="B62" s="178"/>
      <c r="C62" s="179"/>
      <c r="D62" s="180"/>
      <c r="E62" s="181"/>
      <c r="F62" s="182"/>
      <c r="G62" s="183"/>
      <c r="H62" s="182"/>
      <c r="I62" s="184"/>
      <c r="J62" s="185"/>
      <c r="K62" s="182"/>
      <c r="L62" s="186"/>
      <c r="M62" s="127"/>
      <c r="N62" s="128"/>
      <c r="O62" s="155"/>
    </row>
    <row r="63" spans="1:15" x14ac:dyDescent="0.25">
      <c r="A63" s="109"/>
      <c r="B63" s="109"/>
      <c r="C63" s="110"/>
      <c r="D63" s="187"/>
      <c r="E63" s="188"/>
      <c r="F63" s="189"/>
      <c r="G63" s="190"/>
      <c r="H63" s="191"/>
      <c r="I63" s="192"/>
      <c r="J63" s="192"/>
      <c r="K63" s="191" t="str">
        <f>IF(I63&gt;0.99,I63*G63,"")</f>
        <v/>
      </c>
      <c r="L63" s="191" t="str">
        <f>IF(I63&gt;0.99,I63*M63,"")</f>
        <v/>
      </c>
      <c r="M63" s="190"/>
      <c r="N63" s="193" t="str">
        <f>IF(G63&gt;0,(G63-M63)/G63,"")</f>
        <v/>
      </c>
      <c r="O63" s="155"/>
    </row>
    <row r="64" spans="1:15" ht="15.75" thickBot="1" x14ac:dyDescent="0.3">
      <c r="A64" s="109"/>
      <c r="B64" s="109"/>
      <c r="C64" s="110"/>
      <c r="D64" s="187"/>
      <c r="E64" s="188"/>
      <c r="F64" s="189"/>
      <c r="G64" s="190"/>
      <c r="H64" s="191"/>
      <c r="I64" s="192"/>
      <c r="J64" s="192"/>
      <c r="K64" s="191"/>
      <c r="L64" s="191"/>
      <c r="M64" s="190"/>
      <c r="N64" s="194"/>
      <c r="O64" s="155"/>
    </row>
    <row r="65" spans="1:15" ht="26.25" thickBot="1" x14ac:dyDescent="0.3">
      <c r="A65" s="195"/>
      <c r="B65" s="196"/>
      <c r="C65" s="197" t="s">
        <v>42</v>
      </c>
      <c r="D65" s="198"/>
      <c r="E65" s="199"/>
      <c r="F65" s="200"/>
      <c r="G65" s="201"/>
      <c r="H65" s="202"/>
      <c r="I65" s="202"/>
      <c r="J65" s="203"/>
      <c r="K65" s="203"/>
      <c r="L65" s="204">
        <f>SUM(K23:K57)</f>
        <v>0</v>
      </c>
      <c r="M65" s="205" t="s">
        <v>43</v>
      </c>
      <c r="N65" s="206" t="s">
        <v>44</v>
      </c>
      <c r="O65" s="207" t="s">
        <v>45</v>
      </c>
    </row>
    <row r="66" spans="1:15" ht="18" x14ac:dyDescent="0.25">
      <c r="A66" s="173"/>
      <c r="B66" s="208"/>
      <c r="C66" s="209" t="s">
        <v>46</v>
      </c>
      <c r="D66" s="210"/>
      <c r="E66" s="211"/>
      <c r="F66" s="212"/>
      <c r="G66" s="213"/>
      <c r="H66" s="214"/>
      <c r="I66" s="214"/>
      <c r="J66" s="98"/>
      <c r="K66" s="98"/>
      <c r="L66" s="215">
        <v>0</v>
      </c>
      <c r="M66" s="216"/>
      <c r="N66" s="217"/>
      <c r="O66" s="218"/>
    </row>
    <row r="67" spans="1:15" ht="18" x14ac:dyDescent="0.25">
      <c r="A67" s="173"/>
      <c r="B67" s="208"/>
      <c r="C67" s="209" t="s">
        <v>47</v>
      </c>
      <c r="D67" s="210"/>
      <c r="E67" s="211"/>
      <c r="F67" s="212"/>
      <c r="G67" s="213"/>
      <c r="H67" s="214"/>
      <c r="I67" s="214"/>
      <c r="J67" s="98"/>
      <c r="K67" s="98"/>
      <c r="L67" s="219">
        <f>L65-(L65*L66)</f>
        <v>0</v>
      </c>
      <c r="M67" s="220">
        <f>SUM(M23:M57)</f>
        <v>0</v>
      </c>
      <c r="N67" s="220">
        <f>L67-M67</f>
        <v>0</v>
      </c>
      <c r="O67" s="221" t="e">
        <f>N67/M67</f>
        <v>#DIV/0!</v>
      </c>
    </row>
    <row r="68" spans="1:15" ht="18.75" x14ac:dyDescent="0.3">
      <c r="A68" s="173"/>
      <c r="B68" s="222"/>
      <c r="C68" s="223" t="s">
        <v>48</v>
      </c>
      <c r="D68" s="210"/>
      <c r="E68" s="211"/>
      <c r="F68" s="212"/>
      <c r="G68" s="213"/>
      <c r="H68" s="214"/>
      <c r="I68" s="214"/>
      <c r="J68" s="98"/>
      <c r="K68" s="98"/>
      <c r="L68" s="224">
        <f>L65*20%</f>
        <v>0</v>
      </c>
      <c r="M68" s="225"/>
      <c r="N68" s="225"/>
      <c r="O68" s="226"/>
    </row>
    <row r="69" spans="1:15" ht="18.75" x14ac:dyDescent="0.3">
      <c r="A69" s="173"/>
      <c r="B69" s="222"/>
      <c r="C69" s="223" t="s">
        <v>49</v>
      </c>
      <c r="D69" s="210"/>
      <c r="E69" s="211"/>
      <c r="F69" s="212"/>
      <c r="G69" s="213"/>
      <c r="H69" s="214"/>
      <c r="I69" s="214"/>
      <c r="J69" s="98"/>
      <c r="K69" s="98"/>
      <c r="L69" s="227">
        <f>L65+L68</f>
        <v>0</v>
      </c>
      <c r="M69" s="228"/>
      <c r="N69" s="229"/>
      <c r="O69" s="230"/>
    </row>
    <row r="70" spans="1:15" ht="15.75" thickBot="1" x14ac:dyDescent="0.3">
      <c r="A70" s="231"/>
      <c r="B70" s="232"/>
      <c r="C70" s="233"/>
      <c r="D70" s="234"/>
      <c r="E70" s="235"/>
      <c r="F70" s="236"/>
      <c r="G70" s="237"/>
      <c r="H70" s="238"/>
      <c r="I70" s="233"/>
      <c r="J70" s="239"/>
      <c r="K70" s="233"/>
      <c r="L70" s="240"/>
      <c r="M70" s="241"/>
      <c r="N70" s="242"/>
      <c r="O70" s="243"/>
    </row>
    <row r="71" spans="1:15" x14ac:dyDescent="0.25">
      <c r="A71" s="109"/>
      <c r="B71" s="109"/>
      <c r="C71" s="110"/>
      <c r="D71" s="111"/>
      <c r="E71" s="96"/>
      <c r="F71" s="112"/>
      <c r="G71" s="113"/>
      <c r="H71" s="96"/>
      <c r="I71" s="114"/>
      <c r="J71" s="114"/>
      <c r="K71" s="96"/>
      <c r="L71" s="96"/>
      <c r="M71" s="113"/>
      <c r="N71" s="244"/>
      <c r="O71" s="96"/>
    </row>
    <row r="72" spans="1:15" x14ac:dyDescent="0.25">
      <c r="A72" s="109"/>
      <c r="B72" s="109"/>
      <c r="C72" s="245" t="s">
        <v>50</v>
      </c>
      <c r="D72" s="111"/>
      <c r="E72" s="246"/>
      <c r="F72" s="246"/>
      <c r="G72" s="247"/>
      <c r="H72" s="247"/>
      <c r="I72" s="247"/>
      <c r="J72" s="247"/>
      <c r="K72" s="247"/>
      <c r="L72" s="96"/>
      <c r="M72" s="113"/>
      <c r="N72" s="155"/>
      <c r="O72" s="96"/>
    </row>
    <row r="73" spans="1:15" x14ac:dyDescent="0.25">
      <c r="A73" s="109"/>
      <c r="B73" s="109"/>
      <c r="C73" s="245" t="s">
        <v>51</v>
      </c>
      <c r="D73" s="111"/>
      <c r="E73" s="246"/>
      <c r="F73" s="246"/>
      <c r="G73" s="247"/>
      <c r="H73" s="247"/>
      <c r="I73" s="247"/>
      <c r="J73" s="247"/>
      <c r="K73" s="247"/>
      <c r="L73" s="96"/>
      <c r="M73" s="113"/>
      <c r="N73" s="155"/>
      <c r="O73" s="96"/>
    </row>
    <row r="74" spans="1:15" x14ac:dyDescent="0.25">
      <c r="A74" s="109"/>
      <c r="B74" s="109"/>
      <c r="C74" s="245" t="s">
        <v>52</v>
      </c>
      <c r="D74" s="111"/>
      <c r="E74" s="246"/>
      <c r="F74" s="246"/>
      <c r="G74" s="247"/>
      <c r="H74" s="247"/>
      <c r="I74" s="247"/>
      <c r="J74" s="247"/>
      <c r="K74" s="247"/>
      <c r="L74" s="96"/>
      <c r="M74" s="248"/>
      <c r="N74" s="155"/>
      <c r="O74" s="96"/>
    </row>
    <row r="75" spans="1:15" x14ac:dyDescent="0.25">
      <c r="A75" s="109"/>
      <c r="B75" s="109"/>
      <c r="C75" s="245" t="s">
        <v>53</v>
      </c>
      <c r="D75" s="111"/>
      <c r="E75" s="249">
        <f ca="1">TODAY()+60</f>
        <v>42801</v>
      </c>
      <c r="F75" s="250" t="s">
        <v>54</v>
      </c>
      <c r="G75" s="251"/>
      <c r="H75" s="251"/>
      <c r="I75" s="251"/>
      <c r="J75" s="251"/>
      <c r="K75" s="251"/>
      <c r="L75" s="96"/>
      <c r="M75" s="113"/>
      <c r="N75" s="155"/>
      <c r="O75" s="96"/>
    </row>
    <row r="76" spans="1:15" x14ac:dyDescent="0.25">
      <c r="A76" s="252"/>
      <c r="B76" s="252"/>
      <c r="C76" s="245" t="s">
        <v>55</v>
      </c>
      <c r="D76" s="253"/>
      <c r="E76" s="254" t="s">
        <v>56</v>
      </c>
      <c r="F76" s="255"/>
      <c r="G76" s="256"/>
      <c r="H76" s="256"/>
      <c r="I76" s="256"/>
      <c r="J76" s="256"/>
      <c r="K76" s="256"/>
      <c r="L76" s="96"/>
      <c r="M76" s="113"/>
      <c r="N76" s="155"/>
      <c r="O76" s="96"/>
    </row>
    <row r="77" spans="1:15" x14ac:dyDescent="0.25">
      <c r="A77" s="109"/>
      <c r="B77" s="109"/>
      <c r="C77" s="257"/>
      <c r="D77" s="111"/>
      <c r="E77" s="96"/>
      <c r="F77" s="112"/>
      <c r="G77" s="258"/>
      <c r="H77" s="258"/>
      <c r="I77" s="114"/>
      <c r="J77" s="114"/>
      <c r="K77" s="96"/>
      <c r="L77" s="96"/>
      <c r="M77" s="113"/>
      <c r="N77" s="155"/>
      <c r="O77" s="96"/>
    </row>
    <row r="78" spans="1:15" x14ac:dyDescent="0.25">
      <c r="A78" s="96"/>
      <c r="B78" s="276"/>
      <c r="C78" s="276"/>
      <c r="D78" s="276"/>
      <c r="E78" s="276"/>
      <c r="F78" s="276"/>
      <c r="G78" s="276"/>
      <c r="H78" s="276"/>
      <c r="I78" s="276"/>
      <c r="J78" s="276"/>
      <c r="K78" s="276"/>
      <c r="L78" s="259"/>
      <c r="M78" s="113"/>
      <c r="N78" s="155"/>
      <c r="O78" s="96"/>
    </row>
  </sheetData>
  <mergeCells count="2">
    <mergeCell ref="B17:K19"/>
    <mergeCell ref="B78:K7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EXEMPLE LISTE TARIFS</vt:lpstr>
      <vt:lpstr>EXEMPLE DEVISEUR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Aurélie DEVENDER</dc:creator>
  <cp:lastModifiedBy>XLSolutions, (Marc)</cp:lastModifiedBy>
  <dcterms:created xsi:type="dcterms:W3CDTF">2017-01-06T09:10:49Z</dcterms:created>
  <dcterms:modified xsi:type="dcterms:W3CDTF">2017-01-06T10:02:26Z</dcterms:modified>
</cp:coreProperties>
</file>