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iranarako\"/>
    </mc:Choice>
  </mc:AlternateContent>
  <bookViews>
    <workbookView xWindow="120" yWindow="30" windowWidth="16515" windowHeight="7755"/>
  </bookViews>
  <sheets>
    <sheet name="Feuil1" sheetId="1" r:id="rId1"/>
    <sheet name="Feuil2" sheetId="2" r:id="rId2"/>
    <sheet name="Feuil3" sheetId="3" r:id="rId3"/>
  </sheets>
  <definedNames>
    <definedName name="dateRef">Feuil2!$C$3</definedName>
  </definedNames>
  <calcPr calcId="152511" refMode="R1C1"/>
</workbook>
</file>

<file path=xl/calcChain.xml><?xml version="1.0" encoding="utf-8"?>
<calcChain xmlns="http://schemas.openxmlformats.org/spreadsheetml/2006/main">
  <c r="Q22" i="1" l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comments1.xml><?xml version="1.0" encoding="utf-8"?>
<comments xmlns="http://schemas.openxmlformats.org/spreadsheetml/2006/main">
  <authors>
    <author>Sara BOURHIME</author>
  </authors>
  <commentList>
    <comment ref="D16" authorId="0" shapeId="0">
      <text>
        <r>
          <rPr>
            <b/>
            <sz val="9"/>
            <color rgb="FF000000"/>
            <rFont val="Tahoma"/>
            <family val="2"/>
          </rPr>
          <t>15 MDH augmentées à 20 par Avenant n°1</t>
        </r>
      </text>
    </comment>
  </commentList>
</comments>
</file>

<file path=xl/sharedStrings.xml><?xml version="1.0" encoding="utf-8"?>
<sst xmlns="http://schemas.openxmlformats.org/spreadsheetml/2006/main" count="69" uniqueCount="19">
  <si>
    <t>Société</t>
  </si>
  <si>
    <t>Échéance</t>
  </si>
  <si>
    <t>Taux</t>
  </si>
  <si>
    <t>Année</t>
  </si>
  <si>
    <t xml:space="preserve">Date Contrat </t>
  </si>
  <si>
    <t>Montant de l'Avance</t>
  </si>
  <si>
    <t>Nombre de tirages</t>
  </si>
  <si>
    <t>Durée</t>
  </si>
  <si>
    <t>Date Avenant 1</t>
  </si>
  <si>
    <t>Échéance avenant 1</t>
  </si>
  <si>
    <t>Date Avenant 2</t>
  </si>
  <si>
    <t>Durée avenant 2</t>
  </si>
  <si>
    <t>Échéance avenant 2</t>
  </si>
  <si>
    <t>1 an</t>
  </si>
  <si>
    <t>2 ans</t>
  </si>
  <si>
    <t>2  ans</t>
  </si>
  <si>
    <t>ALERTE ECH 1</t>
  </si>
  <si>
    <t>ALERTE ECH 2</t>
  </si>
  <si>
    <t>dateRef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</si>
</sst>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9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2DCDB"/>
        <bgColor rgb="FF000000"/>
      </patternFill>
    </fill>
    <fill>
      <patternFill patternType="solid">
        <fgColor rgb="FFEEECE1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EBE7F1"/>
        <bgColor rgb="FF000000"/>
      </patternFill>
    </fill>
    <fill>
      <patternFill patternType="solid">
        <fgColor theme="4" tint="0.79998168889431442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/>
    <xf numFmtId="43" fontId="3" fillId="3" borderId="1" xfId="1" applyNumberFormat="1" applyFont="1" applyFill="1" applyBorder="1"/>
    <xf numFmtId="0" fontId="3" fillId="3" borderId="1" xfId="1" applyNumberFormat="1" applyFont="1" applyFill="1" applyBorder="1"/>
    <xf numFmtId="43" fontId="3" fillId="3" borderId="1" xfId="1" applyFont="1" applyFill="1" applyBorder="1"/>
    <xf numFmtId="10" fontId="3" fillId="3" borderId="1" xfId="1" applyNumberFormat="1" applyFont="1" applyFill="1" applyBorder="1"/>
    <xf numFmtId="0" fontId="3" fillId="3" borderId="1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/>
    <xf numFmtId="43" fontId="3" fillId="5" borderId="1" xfId="1" applyNumberFormat="1" applyFont="1" applyFill="1" applyBorder="1"/>
    <xf numFmtId="0" fontId="3" fillId="5" borderId="1" xfId="1" applyNumberFormat="1" applyFont="1" applyFill="1" applyBorder="1"/>
    <xf numFmtId="43" fontId="3" fillId="5" borderId="1" xfId="1" applyFont="1" applyFill="1" applyBorder="1"/>
    <xf numFmtId="10" fontId="3" fillId="5" borderId="1" xfId="1" applyNumberFormat="1" applyFont="1" applyFill="1" applyBorder="1"/>
    <xf numFmtId="0" fontId="3" fillId="5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/>
    <xf numFmtId="43" fontId="3" fillId="6" borderId="1" xfId="1" applyNumberFormat="1" applyFont="1" applyFill="1" applyBorder="1"/>
    <xf numFmtId="0" fontId="3" fillId="6" borderId="1" xfId="1" applyNumberFormat="1" applyFont="1" applyFill="1" applyBorder="1"/>
    <xf numFmtId="164" fontId="3" fillId="6" borderId="1" xfId="1" applyNumberFormat="1" applyFont="1" applyFill="1" applyBorder="1"/>
    <xf numFmtId="10" fontId="3" fillId="6" borderId="1" xfId="1" applyNumberFormat="1" applyFont="1" applyFill="1" applyBorder="1"/>
    <xf numFmtId="0" fontId="3" fillId="6" borderId="1" xfId="0" applyFont="1" applyFill="1" applyBorder="1"/>
    <xf numFmtId="0" fontId="2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4" fontId="3" fillId="7" borderId="1" xfId="0" applyNumberFormat="1" applyFont="1" applyFill="1" applyBorder="1"/>
    <xf numFmtId="43" fontId="3" fillId="7" borderId="1" xfId="1" applyNumberFormat="1" applyFont="1" applyFill="1" applyBorder="1"/>
    <xf numFmtId="0" fontId="3" fillId="7" borderId="1" xfId="1" applyNumberFormat="1" applyFont="1" applyFill="1" applyBorder="1"/>
    <xf numFmtId="43" fontId="3" fillId="7" borderId="1" xfId="1" applyFont="1" applyFill="1" applyBorder="1"/>
    <xf numFmtId="10" fontId="3" fillId="7" borderId="1" xfId="1" applyNumberFormat="1" applyFont="1" applyFill="1" applyBorder="1"/>
    <xf numFmtId="0" fontId="3" fillId="7" borderId="1" xfId="0" applyFont="1" applyFill="1" applyBorder="1"/>
    <xf numFmtId="18" fontId="3" fillId="7" borderId="1" xfId="1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/>
    <xf numFmtId="43" fontId="3" fillId="2" borderId="1" xfId="1" applyNumberFormat="1" applyFont="1" applyFill="1" applyBorder="1"/>
    <xf numFmtId="0" fontId="3" fillId="2" borderId="1" xfId="1" applyNumberFormat="1" applyFont="1" applyFill="1" applyBorder="1"/>
    <xf numFmtId="43" fontId="3" fillId="2" borderId="1" xfId="1" applyFont="1" applyFill="1" applyBorder="1"/>
    <xf numFmtId="10" fontId="3" fillId="2" borderId="1" xfId="1" applyNumberFormat="1" applyFont="1" applyFill="1" applyBorder="1"/>
    <xf numFmtId="0" fontId="3" fillId="2" borderId="1" xfId="0" applyFont="1" applyFill="1" applyBorder="1"/>
    <xf numFmtId="0" fontId="2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3" fillId="8" borderId="1" xfId="0" applyNumberFormat="1" applyFont="1" applyFill="1" applyBorder="1"/>
    <xf numFmtId="43" fontId="3" fillId="8" borderId="1" xfId="1" applyNumberFormat="1" applyFont="1" applyFill="1" applyBorder="1"/>
    <xf numFmtId="0" fontId="3" fillId="8" borderId="1" xfId="1" applyNumberFormat="1" applyFont="1" applyFill="1" applyBorder="1"/>
    <xf numFmtId="43" fontId="3" fillId="8" borderId="1" xfId="1" applyFont="1" applyFill="1" applyBorder="1"/>
    <xf numFmtId="10" fontId="3" fillId="8" borderId="1" xfId="1" applyNumberFormat="1" applyFont="1" applyFill="1" applyBorder="1"/>
    <xf numFmtId="0" fontId="3" fillId="8" borderId="1" xfId="0" applyFont="1" applyFill="1" applyBorder="1"/>
    <xf numFmtId="0" fontId="0" fillId="4" borderId="0" xfId="0" applyFill="1"/>
    <xf numFmtId="14" fontId="0" fillId="0" borderId="0" xfId="0" applyNumberFormat="1"/>
    <xf numFmtId="0" fontId="2" fillId="0" borderId="2" xfId="0" applyNumberFormat="1" applyFont="1" applyFill="1" applyBorder="1" applyAlignment="1">
      <alignment horizontal="center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2"/>
  <sheetViews>
    <sheetView tabSelected="1" zoomScaleNormal="100" workbookViewId="0">
      <selection activeCell="I15" sqref="I15"/>
    </sheetView>
  </sheetViews>
  <sheetFormatPr baseColWidth="10" defaultRowHeight="15" x14ac:dyDescent="0.25"/>
  <cols>
    <col min="3" max="3" width="21" customWidth="1"/>
    <col min="9" max="9" width="18.42578125" customWidth="1"/>
    <col min="11" max="11" width="20.42578125" customWidth="1"/>
    <col min="12" max="12" width="18" customWidth="1"/>
    <col min="13" max="13" width="17.7109375" customWidth="1"/>
    <col min="14" max="14" width="19.7109375" customWidth="1"/>
    <col min="16" max="17" width="12.5703125" style="54" bestFit="1" customWidth="1"/>
  </cols>
  <sheetData>
    <row r="1" spans="1:17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2</v>
      </c>
      <c r="H1" s="1" t="s">
        <v>1</v>
      </c>
      <c r="I1" s="1" t="s">
        <v>8</v>
      </c>
      <c r="J1" s="1" t="s">
        <v>7</v>
      </c>
      <c r="K1" s="1" t="s">
        <v>9</v>
      </c>
      <c r="L1" s="1" t="s">
        <v>10</v>
      </c>
      <c r="M1" s="1" t="s">
        <v>11</v>
      </c>
      <c r="N1" s="1" t="s">
        <v>12</v>
      </c>
      <c r="P1" s="53" t="s">
        <v>16</v>
      </c>
      <c r="Q1" s="53" t="s">
        <v>17</v>
      </c>
    </row>
    <row r="2" spans="1:17" x14ac:dyDescent="0.25">
      <c r="A2" s="2"/>
      <c r="B2" s="3">
        <v>2010</v>
      </c>
      <c r="C2" s="4">
        <v>40326</v>
      </c>
      <c r="D2" s="5"/>
      <c r="E2" s="6">
        <v>3</v>
      </c>
      <c r="F2" s="7" t="s">
        <v>13</v>
      </c>
      <c r="G2" s="8"/>
      <c r="H2" s="4">
        <v>40701</v>
      </c>
      <c r="I2" s="4">
        <v>40724</v>
      </c>
      <c r="J2" s="7" t="s">
        <v>13</v>
      </c>
      <c r="K2" s="4">
        <v>41068</v>
      </c>
      <c r="L2" s="9"/>
      <c r="M2" s="9" t="s">
        <v>14</v>
      </c>
      <c r="N2" s="4">
        <v>41799</v>
      </c>
      <c r="P2" s="54" t="b">
        <f>IF(K2="",FALSE,dateRef-K2&gt;30)</f>
        <v>1</v>
      </c>
      <c r="Q2" s="54" t="b">
        <f>IF(N2="",FALSE,dateRef-N2&gt;30)</f>
        <v>1</v>
      </c>
    </row>
    <row r="3" spans="1:17" x14ac:dyDescent="0.25">
      <c r="A3" s="2"/>
      <c r="B3" s="3">
        <v>2010</v>
      </c>
      <c r="C3" s="4">
        <v>40521</v>
      </c>
      <c r="D3" s="5"/>
      <c r="E3" s="6">
        <v>2</v>
      </c>
      <c r="F3" s="7" t="s">
        <v>13</v>
      </c>
      <c r="G3" s="8"/>
      <c r="H3" s="4">
        <v>40915</v>
      </c>
      <c r="I3" s="4"/>
      <c r="J3" s="7" t="s">
        <v>13</v>
      </c>
      <c r="K3" s="4">
        <v>41282</v>
      </c>
      <c r="L3" s="9"/>
      <c r="M3" s="9" t="s">
        <v>14</v>
      </c>
      <c r="N3" s="4">
        <v>42013</v>
      </c>
      <c r="P3" s="54" t="b">
        <f>IF(K3="",FALSE,dateRef-K3&gt;30)</f>
        <v>1</v>
      </c>
      <c r="Q3" s="54" t="b">
        <f>IF(N3="",FALSE,dateRef-N3&gt;30)</f>
        <v>1</v>
      </c>
    </row>
    <row r="4" spans="1:17" x14ac:dyDescent="0.25">
      <c r="A4" s="2"/>
      <c r="B4" s="3">
        <v>2011</v>
      </c>
      <c r="C4" s="4">
        <v>40644</v>
      </c>
      <c r="D4" s="5"/>
      <c r="E4" s="6">
        <v>1</v>
      </c>
      <c r="F4" s="7" t="s">
        <v>13</v>
      </c>
      <c r="G4" s="8"/>
      <c r="H4" s="4">
        <v>41042</v>
      </c>
      <c r="I4" s="9"/>
      <c r="J4" s="7" t="s">
        <v>13</v>
      </c>
      <c r="K4" s="4">
        <v>41408</v>
      </c>
      <c r="L4" s="9"/>
      <c r="M4" s="9" t="s">
        <v>14</v>
      </c>
      <c r="N4" s="4">
        <v>42139</v>
      </c>
      <c r="P4" s="54" t="b">
        <f>IF(K4="",FALSE,dateRef-K4&gt;30)</f>
        <v>1</v>
      </c>
      <c r="Q4" s="54" t="b">
        <f>IF(N4="",FALSE,dateRef-N4&gt;30)</f>
        <v>1</v>
      </c>
    </row>
    <row r="5" spans="1:17" x14ac:dyDescent="0.25">
      <c r="A5" s="2"/>
      <c r="B5" s="3">
        <v>2012</v>
      </c>
      <c r="C5" s="4">
        <v>41173</v>
      </c>
      <c r="D5" s="5"/>
      <c r="E5" s="6">
        <v>1</v>
      </c>
      <c r="F5" s="7" t="s">
        <v>14</v>
      </c>
      <c r="G5" s="8"/>
      <c r="H5" s="4">
        <v>41583</v>
      </c>
      <c r="I5" s="9"/>
      <c r="J5" s="7"/>
      <c r="K5" s="4"/>
      <c r="L5" s="9"/>
      <c r="M5" s="9"/>
      <c r="N5" s="4"/>
      <c r="P5" s="54" t="b">
        <f>IF(K5="",FALSE,dateRef-K5&gt;30)</f>
        <v>0</v>
      </c>
      <c r="Q5" s="54" t="b">
        <f>IF(N5="",FALSE,dateRef-N5&gt;30)</f>
        <v>0</v>
      </c>
    </row>
    <row r="6" spans="1:17" x14ac:dyDescent="0.25">
      <c r="A6" s="10"/>
      <c r="B6" s="11">
        <v>2010</v>
      </c>
      <c r="C6" s="12">
        <v>40483</v>
      </c>
      <c r="D6" s="13"/>
      <c r="E6" s="14">
        <v>6</v>
      </c>
      <c r="F6" s="15" t="s">
        <v>13</v>
      </c>
      <c r="G6" s="16"/>
      <c r="H6" s="12">
        <v>40852</v>
      </c>
      <c r="I6" s="12">
        <v>40853</v>
      </c>
      <c r="J6" s="15" t="s">
        <v>13</v>
      </c>
      <c r="K6" s="12">
        <v>41219</v>
      </c>
      <c r="L6" s="17"/>
      <c r="M6" s="17" t="s">
        <v>14</v>
      </c>
      <c r="N6" s="12">
        <v>41950</v>
      </c>
      <c r="P6" s="54" t="b">
        <f>IF(K6="",FALSE,dateRef-K6&gt;30)</f>
        <v>1</v>
      </c>
      <c r="Q6" s="54" t="b">
        <f>IF(N6="",FALSE,dateRef-N6&gt;30)</f>
        <v>1</v>
      </c>
    </row>
    <row r="7" spans="1:17" x14ac:dyDescent="0.25">
      <c r="A7" s="10"/>
      <c r="B7" s="11">
        <v>2011</v>
      </c>
      <c r="C7" s="12">
        <v>40651</v>
      </c>
      <c r="D7" s="13"/>
      <c r="E7" s="14">
        <v>8</v>
      </c>
      <c r="F7" s="15" t="s">
        <v>13</v>
      </c>
      <c r="G7" s="16"/>
      <c r="H7" s="12">
        <v>41019</v>
      </c>
      <c r="I7" s="17"/>
      <c r="J7" s="15" t="s">
        <v>14</v>
      </c>
      <c r="K7" s="12">
        <v>41750</v>
      </c>
      <c r="L7" s="17"/>
      <c r="M7" s="17"/>
      <c r="N7" s="17"/>
      <c r="P7" s="54" t="b">
        <f>IF(K7="",FALSE,dateRef-K7&gt;30)</f>
        <v>1</v>
      </c>
      <c r="Q7" s="54" t="b">
        <f>IF(N7="",FALSE,dateRef-N7&gt;30)</f>
        <v>0</v>
      </c>
    </row>
    <row r="8" spans="1:17" x14ac:dyDescent="0.25">
      <c r="A8" s="10"/>
      <c r="B8" s="11">
        <v>2012</v>
      </c>
      <c r="C8" s="12">
        <v>41122</v>
      </c>
      <c r="D8" s="13"/>
      <c r="E8" s="14">
        <v>10</v>
      </c>
      <c r="F8" s="15" t="s">
        <v>13</v>
      </c>
      <c r="G8" s="16"/>
      <c r="H8" s="12">
        <v>41104</v>
      </c>
      <c r="I8" s="17"/>
      <c r="J8" s="15" t="s">
        <v>14</v>
      </c>
      <c r="K8" s="12">
        <v>41835</v>
      </c>
      <c r="L8" s="17"/>
      <c r="M8" s="17"/>
      <c r="N8" s="17"/>
      <c r="P8" s="54" t="b">
        <f>IF(K8="",FALSE,dateRef-K8&gt;30)</f>
        <v>1</v>
      </c>
      <c r="Q8" s="54" t="b">
        <f>IF(N8="",FALSE,dateRef-N8&gt;30)</f>
        <v>0</v>
      </c>
    </row>
    <row r="9" spans="1:17" x14ac:dyDescent="0.25">
      <c r="A9" s="10"/>
      <c r="B9" s="11">
        <v>2012</v>
      </c>
      <c r="C9" s="12">
        <v>41206</v>
      </c>
      <c r="D9" s="13"/>
      <c r="E9" s="14">
        <v>1</v>
      </c>
      <c r="F9" s="15" t="s">
        <v>13</v>
      </c>
      <c r="G9" s="16"/>
      <c r="H9" s="12">
        <v>41590</v>
      </c>
      <c r="I9" s="17"/>
      <c r="J9" s="15" t="s">
        <v>14</v>
      </c>
      <c r="K9" s="12">
        <v>42321</v>
      </c>
      <c r="L9" s="17"/>
      <c r="M9" s="17"/>
      <c r="N9" s="17"/>
      <c r="P9" s="54" t="b">
        <f>IF(K9="",FALSE,dateRef-K9&gt;30)</f>
        <v>1</v>
      </c>
      <c r="Q9" s="54" t="b">
        <f>IF(N9="",FALSE,dateRef-N9&gt;30)</f>
        <v>0</v>
      </c>
    </row>
    <row r="10" spans="1:17" s="51" customFormat="1" x14ac:dyDescent="0.25">
      <c r="A10" s="43"/>
      <c r="B10" s="44">
        <v>2011</v>
      </c>
      <c r="C10" s="45">
        <v>40732</v>
      </c>
      <c r="D10" s="46"/>
      <c r="E10" s="47"/>
      <c r="F10" s="48" t="s">
        <v>13</v>
      </c>
      <c r="G10" s="49"/>
      <c r="H10" s="45">
        <v>41124</v>
      </c>
      <c r="I10" s="50"/>
      <c r="J10" s="48" t="s">
        <v>14</v>
      </c>
      <c r="K10" s="45">
        <v>41855</v>
      </c>
      <c r="L10" s="50"/>
      <c r="M10" s="50"/>
      <c r="N10" s="50"/>
      <c r="P10" s="54" t="b">
        <f>IF(K10="",FALSE,dateRef-K10&gt;30)</f>
        <v>1</v>
      </c>
      <c r="Q10" s="54" t="b">
        <f>IF(N10="",FALSE,dateRef-N10&gt;30)</f>
        <v>0</v>
      </c>
    </row>
    <row r="11" spans="1:17" x14ac:dyDescent="0.25">
      <c r="A11" s="18"/>
      <c r="B11" s="19">
        <v>2011</v>
      </c>
      <c r="C11" s="20">
        <v>40588</v>
      </c>
      <c r="D11" s="21"/>
      <c r="E11" s="22">
        <v>3</v>
      </c>
      <c r="F11" s="23" t="s">
        <v>13</v>
      </c>
      <c r="G11" s="24"/>
      <c r="H11" s="20">
        <v>40954</v>
      </c>
      <c r="I11" s="25"/>
      <c r="J11" s="23" t="s">
        <v>14</v>
      </c>
      <c r="K11" s="20">
        <v>41686</v>
      </c>
      <c r="L11" s="25"/>
      <c r="M11" s="25"/>
      <c r="N11" s="25"/>
      <c r="P11" s="54" t="b">
        <f>IF(K11="",FALSE,dateRef-K11&gt;30)</f>
        <v>1</v>
      </c>
      <c r="Q11" s="54" t="b">
        <f>IF(N11="",FALSE,dateRef-N11&gt;30)</f>
        <v>0</v>
      </c>
    </row>
    <row r="12" spans="1:17" x14ac:dyDescent="0.25">
      <c r="A12" s="26"/>
      <c r="B12" s="27">
        <v>2010</v>
      </c>
      <c r="C12" s="28">
        <v>40267</v>
      </c>
      <c r="D12" s="29"/>
      <c r="E12" s="30">
        <v>1</v>
      </c>
      <c r="F12" s="31" t="s">
        <v>13</v>
      </c>
      <c r="G12" s="32"/>
      <c r="H12" s="28">
        <v>40674</v>
      </c>
      <c r="I12" s="28">
        <v>40724</v>
      </c>
      <c r="J12" s="31" t="s">
        <v>13</v>
      </c>
      <c r="K12" s="28">
        <v>41041</v>
      </c>
      <c r="L12" s="33"/>
      <c r="M12" s="33" t="s">
        <v>14</v>
      </c>
      <c r="N12" s="28">
        <v>41772</v>
      </c>
      <c r="P12" s="54" t="b">
        <f>IF(K12="",FALSE,dateRef-K12&gt;30)</f>
        <v>1</v>
      </c>
      <c r="Q12" s="54" t="b">
        <f>IF(N12="",FALSE,dateRef-N12&gt;30)</f>
        <v>1</v>
      </c>
    </row>
    <row r="13" spans="1:17" x14ac:dyDescent="0.25">
      <c r="A13" s="26"/>
      <c r="B13" s="27">
        <v>2010</v>
      </c>
      <c r="C13" s="28">
        <v>40298</v>
      </c>
      <c r="D13" s="29"/>
      <c r="E13" s="30">
        <v>1</v>
      </c>
      <c r="F13" s="31" t="s">
        <v>13</v>
      </c>
      <c r="G13" s="32"/>
      <c r="H13" s="28">
        <v>41000</v>
      </c>
      <c r="I13" s="28">
        <v>40771</v>
      </c>
      <c r="J13" s="31" t="s">
        <v>13</v>
      </c>
      <c r="K13" s="28">
        <v>41366</v>
      </c>
      <c r="L13" s="33"/>
      <c r="M13" s="33" t="s">
        <v>14</v>
      </c>
      <c r="N13" s="28">
        <v>42097</v>
      </c>
      <c r="P13" s="54" t="b">
        <f>IF(K13="",FALSE,dateRef-K13&gt;30)</f>
        <v>1</v>
      </c>
      <c r="Q13" s="54" t="b">
        <f>IF(N13="",FALSE,dateRef-N13&gt;30)</f>
        <v>1</v>
      </c>
    </row>
    <row r="14" spans="1:17" x14ac:dyDescent="0.25">
      <c r="A14" s="26"/>
      <c r="B14" s="27">
        <v>2010</v>
      </c>
      <c r="C14" s="28">
        <v>40312</v>
      </c>
      <c r="D14" s="29"/>
      <c r="E14" s="30">
        <v>1</v>
      </c>
      <c r="F14" s="31" t="s">
        <v>13</v>
      </c>
      <c r="G14" s="32"/>
      <c r="H14" s="28">
        <v>40689</v>
      </c>
      <c r="I14" s="28">
        <v>40724</v>
      </c>
      <c r="J14" s="31" t="s">
        <v>13</v>
      </c>
      <c r="K14" s="28">
        <v>41056</v>
      </c>
      <c r="L14" s="33"/>
      <c r="M14" s="33" t="s">
        <v>14</v>
      </c>
      <c r="N14" s="28">
        <v>41787</v>
      </c>
      <c r="P14" s="54" t="b">
        <f>IF(K14="",FALSE,dateRef-K14&gt;30)</f>
        <v>1</v>
      </c>
      <c r="Q14" s="54" t="b">
        <f>IF(N14="",FALSE,dateRef-N14&gt;30)</f>
        <v>1</v>
      </c>
    </row>
    <row r="15" spans="1:17" x14ac:dyDescent="0.25">
      <c r="A15" s="26"/>
      <c r="B15" s="27">
        <v>2010</v>
      </c>
      <c r="C15" s="28">
        <v>40326</v>
      </c>
      <c r="D15" s="29"/>
      <c r="E15" s="30">
        <v>1</v>
      </c>
      <c r="F15" s="31" t="s">
        <v>13</v>
      </c>
      <c r="G15" s="32"/>
      <c r="H15" s="28">
        <v>40695</v>
      </c>
      <c r="I15" s="28">
        <v>40724</v>
      </c>
      <c r="J15" s="31" t="s">
        <v>13</v>
      </c>
      <c r="K15" s="28">
        <v>41062</v>
      </c>
      <c r="L15" s="33"/>
      <c r="M15" s="33" t="s">
        <v>14</v>
      </c>
      <c r="N15" s="28">
        <v>41793</v>
      </c>
      <c r="P15" s="54" t="b">
        <f>IF(K15="",FALSE,dateRef-K15&gt;30)</f>
        <v>1</v>
      </c>
      <c r="Q15" s="54" t="b">
        <f>IF(N15="",FALSE,dateRef-N15&gt;30)</f>
        <v>1</v>
      </c>
    </row>
    <row r="16" spans="1:17" x14ac:dyDescent="0.25">
      <c r="A16" s="26"/>
      <c r="B16" s="27">
        <v>2010</v>
      </c>
      <c r="C16" s="28">
        <v>40441</v>
      </c>
      <c r="D16" s="29"/>
      <c r="E16" s="30">
        <v>8</v>
      </c>
      <c r="F16" s="31" t="s">
        <v>13</v>
      </c>
      <c r="G16" s="32"/>
      <c r="H16" s="28">
        <v>40813</v>
      </c>
      <c r="I16" s="28">
        <v>40771</v>
      </c>
      <c r="J16" s="31" t="s">
        <v>13</v>
      </c>
      <c r="K16" s="28">
        <v>41180</v>
      </c>
      <c r="L16" s="33"/>
      <c r="M16" s="33" t="s">
        <v>14</v>
      </c>
      <c r="N16" s="28">
        <v>41911</v>
      </c>
      <c r="P16" s="54" t="b">
        <f>IF(K16="",FALSE,dateRef-K16&gt;30)</f>
        <v>1</v>
      </c>
      <c r="Q16" s="54" t="b">
        <f>IF(N16="",FALSE,dateRef-N16&gt;30)</f>
        <v>1</v>
      </c>
    </row>
    <row r="17" spans="1:17" x14ac:dyDescent="0.25">
      <c r="A17" s="26"/>
      <c r="B17" s="27">
        <v>2010</v>
      </c>
      <c r="C17" s="28">
        <v>40452</v>
      </c>
      <c r="D17" s="29"/>
      <c r="E17" s="30">
        <v>1</v>
      </c>
      <c r="F17" s="31" t="s">
        <v>13</v>
      </c>
      <c r="G17" s="32"/>
      <c r="H17" s="28">
        <v>40817</v>
      </c>
      <c r="I17" s="28">
        <v>40724</v>
      </c>
      <c r="J17" s="31" t="s">
        <v>13</v>
      </c>
      <c r="K17" s="28">
        <v>41184</v>
      </c>
      <c r="L17" s="33"/>
      <c r="M17" s="33" t="s">
        <v>14</v>
      </c>
      <c r="N17" s="28">
        <v>41915</v>
      </c>
      <c r="P17" s="54" t="b">
        <f>IF(K17="",FALSE,dateRef-K17&gt;30)</f>
        <v>1</v>
      </c>
      <c r="Q17" s="54" t="b">
        <f>IF(N17="",FALSE,dateRef-N17&gt;30)</f>
        <v>1</v>
      </c>
    </row>
    <row r="18" spans="1:17" x14ac:dyDescent="0.25">
      <c r="A18" s="26"/>
      <c r="B18" s="27">
        <v>2010</v>
      </c>
      <c r="C18" s="28">
        <v>40532</v>
      </c>
      <c r="D18" s="29"/>
      <c r="E18" s="30">
        <v>1</v>
      </c>
      <c r="F18" s="31" t="s">
        <v>13</v>
      </c>
      <c r="G18" s="32"/>
      <c r="H18" s="28">
        <v>40898</v>
      </c>
      <c r="I18" s="28">
        <v>40898</v>
      </c>
      <c r="J18" s="31" t="s">
        <v>13</v>
      </c>
      <c r="K18" s="28">
        <v>41265</v>
      </c>
      <c r="L18" s="33"/>
      <c r="M18" s="33" t="s">
        <v>14</v>
      </c>
      <c r="N18" s="28">
        <v>41996</v>
      </c>
      <c r="P18" s="54" t="b">
        <f>IF(K18="",FALSE,dateRef-K18&gt;30)</f>
        <v>1</v>
      </c>
      <c r="Q18" s="54" t="b">
        <f>IF(N18="",FALSE,dateRef-N18&gt;30)</f>
        <v>1</v>
      </c>
    </row>
    <row r="19" spans="1:17" x14ac:dyDescent="0.25">
      <c r="A19" s="26"/>
      <c r="B19" s="27">
        <v>2011</v>
      </c>
      <c r="C19" s="28">
        <v>40653</v>
      </c>
      <c r="D19" s="29"/>
      <c r="E19" s="30">
        <v>1</v>
      </c>
      <c r="F19" s="31" t="s">
        <v>13</v>
      </c>
      <c r="G19" s="32"/>
      <c r="H19" s="28">
        <v>41027</v>
      </c>
      <c r="I19" s="33"/>
      <c r="J19" s="31" t="s">
        <v>15</v>
      </c>
      <c r="K19" s="28">
        <v>41758</v>
      </c>
      <c r="L19" s="33"/>
      <c r="M19" s="33"/>
      <c r="N19" s="33"/>
      <c r="P19" s="54" t="b">
        <f>IF(K19="",FALSE,dateRef-K19&gt;30)</f>
        <v>1</v>
      </c>
      <c r="Q19" s="54" t="b">
        <f>IF(N19="",FALSE,dateRef-N19&gt;30)</f>
        <v>0</v>
      </c>
    </row>
    <row r="20" spans="1:17" x14ac:dyDescent="0.25">
      <c r="A20" s="26"/>
      <c r="B20" s="27">
        <v>2011</v>
      </c>
      <c r="C20" s="28">
        <v>40847</v>
      </c>
      <c r="D20" s="29"/>
      <c r="E20" s="30">
        <v>1</v>
      </c>
      <c r="F20" s="31" t="s">
        <v>13</v>
      </c>
      <c r="G20" s="32"/>
      <c r="H20" s="28">
        <v>41216</v>
      </c>
      <c r="I20" s="33"/>
      <c r="J20" s="31" t="s">
        <v>14</v>
      </c>
      <c r="K20" s="28">
        <v>41947</v>
      </c>
      <c r="L20" s="33"/>
      <c r="M20" s="33"/>
      <c r="N20" s="33"/>
      <c r="P20" s="54" t="b">
        <f>IF(K20="",FALSE,dateRef-K20&gt;30)</f>
        <v>1</v>
      </c>
      <c r="Q20" s="54" t="b">
        <f>IF(N20="",FALSE,dateRef-N20&gt;30)</f>
        <v>0</v>
      </c>
    </row>
    <row r="21" spans="1:17" x14ac:dyDescent="0.25">
      <c r="A21" s="26"/>
      <c r="B21" s="27">
        <v>2012</v>
      </c>
      <c r="C21" s="28"/>
      <c r="D21" s="29"/>
      <c r="E21" s="30">
        <v>1</v>
      </c>
      <c r="F21" s="34" t="s">
        <v>13</v>
      </c>
      <c r="G21" s="32"/>
      <c r="H21" s="28">
        <v>41422</v>
      </c>
      <c r="I21" s="33"/>
      <c r="J21" s="31" t="s">
        <v>14</v>
      </c>
      <c r="K21" s="28">
        <v>42153</v>
      </c>
      <c r="L21" s="33"/>
      <c r="M21" s="33"/>
      <c r="N21" s="33"/>
      <c r="P21" s="54" t="b">
        <f>IF(K21="",FALSE,dateRef-K21&gt;30)</f>
        <v>1</v>
      </c>
      <c r="Q21" s="54" t="b">
        <f>IF(N21="",FALSE,dateRef-N21&gt;30)</f>
        <v>0</v>
      </c>
    </row>
    <row r="22" spans="1:17" x14ac:dyDescent="0.25">
      <c r="A22" s="35"/>
      <c r="B22" s="36">
        <v>2011</v>
      </c>
      <c r="C22" s="37">
        <v>40708</v>
      </c>
      <c r="D22" s="38"/>
      <c r="E22" s="39">
        <v>1</v>
      </c>
      <c r="F22" s="40" t="s">
        <v>13</v>
      </c>
      <c r="G22" s="41"/>
      <c r="H22" s="37">
        <v>41052</v>
      </c>
      <c r="I22" s="42"/>
      <c r="J22" s="40" t="s">
        <v>14</v>
      </c>
      <c r="K22" s="37">
        <v>41783</v>
      </c>
      <c r="L22" s="42"/>
      <c r="M22" s="42"/>
      <c r="N22" s="42"/>
      <c r="P22" s="54" t="b">
        <f>IF(K22="",FALSE,dateRef-K22&gt;30)</f>
        <v>1</v>
      </c>
      <c r="Q22" s="54" t="b">
        <f>IF(N22="",FALSE,dateRef-N22&gt;30)</f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3"/>
  <sheetViews>
    <sheetView workbookViewId="0">
      <selection activeCell="C4" sqref="C4"/>
    </sheetView>
  </sheetViews>
  <sheetFormatPr baseColWidth="10" defaultRowHeight="15" x14ac:dyDescent="0.25"/>
  <sheetData>
    <row r="3" spans="2:3" x14ac:dyDescent="0.25">
      <c r="B3" t="s">
        <v>18</v>
      </c>
      <c r="C3" s="52">
        <v>42773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dateRef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BOURHIME</dc:creator>
  <cp:lastModifiedBy>XLSolutionS, (Marc)</cp:lastModifiedBy>
  <dcterms:created xsi:type="dcterms:W3CDTF">2013-06-18T14:13:02Z</dcterms:created>
  <dcterms:modified xsi:type="dcterms:W3CDTF">2017-02-07T05:57:10Z</dcterms:modified>
</cp:coreProperties>
</file>