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TOP95\"/>
    </mc:Choice>
  </mc:AlternateContent>
  <bookViews>
    <workbookView xWindow="240" yWindow="135" windowWidth="20115" windowHeight="7965"/>
  </bookViews>
  <sheets>
    <sheet name="Feuil1" sheetId="1" r:id="rId1"/>
    <sheet name="GMPP" sheetId="2" r:id="rId2"/>
  </sheets>
  <definedNames>
    <definedName name="_xlnm._FilterDatabase" localSheetId="0" hidden="1">Feuil1!$C$4:$K$52</definedName>
    <definedName name="_xlnm._FilterDatabase" localSheetId="1" hidden="1">GMPP!$C$4:$K$100</definedName>
    <definedName name="_xlnm.Criteria" localSheetId="1">GMPP!$C$60:$G$61</definedName>
    <definedName name="_xlnm.Extract" localSheetId="0">Feuil1!$C$9:$K$100</definedName>
    <definedName name="_xlnm.Extract" localSheetId="1">GMPP!$C$65:$K$65</definedName>
  </definedNames>
  <calcPr calcId="152511" refMode="R1C1"/>
</workbook>
</file>

<file path=xl/calcChain.xml><?xml version="1.0" encoding="utf-8"?>
<calcChain xmlns="http://schemas.openxmlformats.org/spreadsheetml/2006/main">
  <c r="H9" i="2" l="1"/>
  <c r="G9" i="2"/>
  <c r="F9" i="2"/>
  <c r="H52" i="2"/>
  <c r="G52" i="2"/>
  <c r="F52" i="2"/>
  <c r="H51" i="2"/>
  <c r="G51" i="2"/>
  <c r="F51" i="2"/>
  <c r="H50" i="2"/>
  <c r="G50" i="2"/>
  <c r="F50" i="2"/>
  <c r="H49" i="2"/>
  <c r="G49" i="2"/>
  <c r="F49" i="2"/>
  <c r="H48" i="2"/>
  <c r="G48" i="2"/>
  <c r="F48" i="2"/>
  <c r="H47" i="2"/>
  <c r="G47" i="2"/>
  <c r="F47" i="2"/>
  <c r="H46" i="2"/>
  <c r="G46" i="2"/>
  <c r="F46" i="2"/>
  <c r="H45" i="2"/>
  <c r="G45" i="2"/>
  <c r="F45" i="2"/>
  <c r="H44" i="2"/>
  <c r="G44" i="2"/>
  <c r="F44" i="2"/>
  <c r="H43" i="2"/>
  <c r="G43" i="2"/>
  <c r="F43" i="2"/>
  <c r="H42" i="2"/>
  <c r="G42" i="2"/>
  <c r="F42" i="2"/>
  <c r="H41" i="2"/>
  <c r="G41" i="2"/>
  <c r="F41" i="2"/>
  <c r="H40" i="2"/>
  <c r="G40" i="2"/>
  <c r="F40" i="2"/>
  <c r="H39" i="2"/>
  <c r="G39" i="2"/>
  <c r="F39" i="2"/>
  <c r="H38" i="2"/>
  <c r="G38" i="2"/>
  <c r="F38" i="2"/>
  <c r="H37" i="2"/>
  <c r="G37" i="2"/>
  <c r="F37" i="2"/>
  <c r="H36" i="2"/>
  <c r="G36" i="2"/>
  <c r="F36" i="2"/>
  <c r="H35" i="2"/>
  <c r="G35" i="2"/>
  <c r="F35" i="2"/>
  <c r="H34" i="2"/>
  <c r="G34" i="2"/>
  <c r="F34" i="2"/>
  <c r="H33" i="2"/>
  <c r="G33" i="2"/>
  <c r="F33" i="2"/>
  <c r="H32" i="2"/>
  <c r="G32" i="2"/>
  <c r="F32" i="2"/>
  <c r="H31" i="2"/>
  <c r="G31" i="2"/>
  <c r="F31" i="2"/>
  <c r="H30" i="2"/>
  <c r="G30" i="2"/>
  <c r="F30" i="2"/>
  <c r="H29" i="2"/>
  <c r="G29" i="2"/>
  <c r="F29" i="2"/>
  <c r="H28" i="2"/>
  <c r="G28" i="2"/>
  <c r="F28" i="2"/>
  <c r="H27" i="2"/>
  <c r="G27" i="2"/>
  <c r="F27" i="2"/>
  <c r="H26" i="2"/>
  <c r="G26" i="2"/>
  <c r="F26" i="2"/>
  <c r="H25" i="2"/>
  <c r="G25" i="2"/>
  <c r="F25" i="2"/>
  <c r="H24" i="2"/>
  <c r="G24" i="2"/>
  <c r="F24" i="2"/>
  <c r="H23" i="2"/>
  <c r="G23" i="2"/>
  <c r="F23" i="2"/>
  <c r="H22" i="2"/>
  <c r="G22" i="2"/>
  <c r="F22" i="2"/>
  <c r="H21" i="2"/>
  <c r="G21" i="2"/>
  <c r="F21" i="2"/>
  <c r="H20" i="2"/>
  <c r="G20" i="2"/>
  <c r="F20" i="2"/>
  <c r="H19" i="2"/>
  <c r="G19" i="2"/>
  <c r="F19" i="2"/>
  <c r="H18" i="2"/>
  <c r="G18" i="2"/>
  <c r="F18" i="2"/>
  <c r="H17" i="2"/>
  <c r="G17" i="2"/>
  <c r="F17" i="2"/>
  <c r="H16" i="2"/>
  <c r="G16" i="2"/>
  <c r="F16" i="2"/>
  <c r="H15" i="2"/>
  <c r="G15" i="2"/>
  <c r="F15" i="2"/>
  <c r="H14" i="2"/>
  <c r="G14" i="2"/>
  <c r="F14" i="2"/>
  <c r="H13" i="2"/>
  <c r="G13" i="2"/>
  <c r="F13" i="2"/>
  <c r="H12" i="2"/>
  <c r="G12" i="2"/>
  <c r="F12" i="2"/>
  <c r="H11" i="2"/>
  <c r="G11" i="2"/>
  <c r="F11" i="2"/>
  <c r="H10" i="2"/>
  <c r="G10" i="2"/>
  <c r="F10" i="2"/>
  <c r="H8" i="2"/>
  <c r="G8" i="2"/>
  <c r="F8" i="2"/>
  <c r="H7" i="2"/>
  <c r="G7" i="2"/>
  <c r="F7" i="2"/>
  <c r="H6" i="2"/>
  <c r="G6" i="2"/>
  <c r="F6" i="2"/>
  <c r="H5" i="2"/>
  <c r="G5" i="2"/>
  <c r="F5" i="2"/>
</calcChain>
</file>

<file path=xl/sharedStrings.xml><?xml version="1.0" encoding="utf-8"?>
<sst xmlns="http://schemas.openxmlformats.org/spreadsheetml/2006/main" count="365" uniqueCount="195">
  <si>
    <t>Département</t>
  </si>
  <si>
    <t>CAT</t>
  </si>
  <si>
    <t>DEPART</t>
  </si>
  <si>
    <t>ARRIVEE</t>
  </si>
  <si>
    <t>N° d' Arrêté</t>
  </si>
  <si>
    <t>ETAT Actuel
Arrêté</t>
  </si>
  <si>
    <t>ETAT d' Alerte 
Si validité &lt; 120 jours</t>
  </si>
  <si>
    <t>Etat pour reconsultation</t>
  </si>
  <si>
    <t>DATE ARRETE</t>
  </si>
  <si>
    <t>DATE 
FIN DE VALIDITE</t>
  </si>
  <si>
    <t>DPTS TRAVERSES</t>
  </si>
  <si>
    <t>COLIS</t>
  </si>
  <si>
    <t>POIDS COLIS (kg)</t>
  </si>
  <si>
    <t>PTR (kg)</t>
  </si>
  <si>
    <t>TR</t>
  </si>
  <si>
    <t>REM</t>
  </si>
  <si>
    <t>L convoi</t>
  </si>
  <si>
    <t>l convoi</t>
  </si>
  <si>
    <t>H convoi</t>
  </si>
  <si>
    <t>CPT</t>
  </si>
  <si>
    <t>PRORO</t>
  </si>
  <si>
    <t>N°DOSSIER JAUNE</t>
  </si>
  <si>
    <t>OBSERVATION</t>
  </si>
  <si>
    <t>3</t>
  </si>
  <si>
    <t>18, 58, 45, 77, 60, 02, 60, 80, 59</t>
  </si>
  <si>
    <t>6LL</t>
  </si>
  <si>
    <t>RAS</t>
  </si>
  <si>
    <t>33, 17, 16, 79, 86, 37, 41, 45, 77, 60, 80, 59</t>
  </si>
  <si>
    <t>2</t>
  </si>
  <si>
    <t>33, 17, 16, 79, 86, 37, 41,  45, 77, 60, 80, 59</t>
  </si>
  <si>
    <t>01, 71, 21, 52, 10, 51, 02, 60, 80, 02, 59</t>
  </si>
  <si>
    <t>01, 71, 39, 21, 52, 10, 51, 02, 59</t>
  </si>
  <si>
    <t>57, 54, 55, 51, 77, 60, 80, 59</t>
  </si>
  <si>
    <t>37, 41, 28, 45, 77, 60, 80, 02, 59</t>
  </si>
  <si>
    <t>37, 41, 28, 45, 28, 45, 77, 60, 80, 02, 59</t>
  </si>
  <si>
    <t>08, 02, 59</t>
  </si>
  <si>
    <t>86, 37, 41, 28, 45, 28, 45, 77, 60, 02, 60, 80, 59</t>
  </si>
  <si>
    <t>07, 26, 38, 01, 71, 21, 52, 10, 51, 02, 60, 80, 59</t>
  </si>
  <si>
    <t>45, 77, 60, 80, 02, 59</t>
  </si>
  <si>
    <t>68, 90, 70, 52, 10, 51, 02, 60, 80, 02, 59</t>
  </si>
  <si>
    <t>50, 14, 27, 76, 60, 80, 59</t>
  </si>
  <si>
    <t>82, 47, 24, 16, 79, 86, 37, 41, 45, 77, 60, 02, 80, 59</t>
  </si>
  <si>
    <t>82, 47, 24, 87, 86, 37, 41, 45, 77, 60, 80, 02, 59</t>
  </si>
  <si>
    <t>10, 77, 60, 02, 80, 59</t>
  </si>
  <si>
    <t>76, 60, 80, 59</t>
  </si>
  <si>
    <t>38, 01, 71, 21, 52, 51, 02, 60, 80, 59</t>
  </si>
  <si>
    <t>38, 01, 71, 21, 89, 77, 10, 77, 60, 02, 60, 80, 02, 59</t>
  </si>
  <si>
    <t>41, 45, 77, 60, 80, 02, 59</t>
  </si>
  <si>
    <t>60, 80</t>
  </si>
  <si>
    <t>26, 84, 26, 38, 01, 71, 21, 52, 10, 51, 02, 60, 80, 02, 59</t>
  </si>
  <si>
    <t>33, 17, 16, 79, 86, 37, 41, 28, 45, 77, 60, 80, 59</t>
  </si>
  <si>
    <t>Résultat GMPP</t>
  </si>
  <si>
    <t>TEST1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</si>
  <si>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</si>
  <si>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</si>
  <si>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</si>
  <si>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</si>
  <si>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</si>
  <si>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</si>
  <si>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</si>
  <si>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</si>
  <si>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</si>
  <si>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</si>
  <si>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</si>
  <si>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</si>
  <si>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</si>
  <si>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</si>
  <si>
    <t>TEST17</t>
  </si>
  <si>
    <t>TEST18</t>
  </si>
  <si>
    <t>TEST19</t>
  </si>
  <si>
    <t>TEST20</t>
  </si>
  <si>
    <t>TEST21</t>
  </si>
  <si>
    <t>TEST22</t>
  </si>
  <si>
    <t>TEST23</t>
  </si>
  <si>
    <t>TEST24</t>
  </si>
  <si>
    <t>TEST25</t>
  </si>
  <si>
    <t>TEST26</t>
  </si>
  <si>
    <t>TEST27</t>
  </si>
  <si>
    <t>TEST28</t>
  </si>
  <si>
    <t>TEST29</t>
  </si>
  <si>
    <t>TEST30</t>
  </si>
  <si>
    <t>TEST31</t>
  </si>
  <si>
    <t>TEST32</t>
  </si>
  <si>
    <t>TEST33</t>
  </si>
  <si>
    <t>TEST34</t>
  </si>
  <si>
    <t>TEST35</t>
  </si>
  <si>
    <t>TEST36</t>
  </si>
  <si>
    <t>TEST37</t>
  </si>
  <si>
    <t>TEST38</t>
  </si>
  <si>
    <t>TEST39</t>
  </si>
  <si>
    <t>TEST40</t>
  </si>
  <si>
    <t>TEST41</t>
  </si>
  <si>
    <t>TEST42</t>
  </si>
  <si>
    <t>TEST43</t>
  </si>
  <si>
    <t>TEST44</t>
  </si>
  <si>
    <t>TEST45</t>
  </si>
  <si>
    <t>TEST46</t>
  </si>
  <si>
    <t>TEST47</t>
  </si>
  <si>
    <t>TEST48</t>
  </si>
  <si>
    <t>DEPART1</t>
  </si>
  <si>
    <t>DEPART2</t>
  </si>
  <si>
    <t>DEPART3</t>
  </si>
  <si>
    <t>DEPART4</t>
  </si>
  <si>
    <t>DEPART5</t>
  </si>
  <si>
    <t>DEPART6</t>
  </si>
  <si>
    <t>DEPART7</t>
  </si>
  <si>
    <t>DEPART8</t>
  </si>
  <si>
    <t>DEPART9</t>
  </si>
  <si>
    <t>DEPART10</t>
  </si>
  <si>
    <t>DEPART11</t>
  </si>
  <si>
    <t>DEPART12</t>
  </si>
  <si>
    <t>DEPART13</t>
  </si>
  <si>
    <t>DEPART14</t>
  </si>
  <si>
    <t>DEPART15</t>
  </si>
  <si>
    <t>DEPART16</t>
  </si>
  <si>
    <t>DEPART17</t>
  </si>
  <si>
    <t>DEPART18</t>
  </si>
  <si>
    <t>DEPART19</t>
  </si>
  <si>
    <t>DEPART20</t>
  </si>
  <si>
    <t>DEPART21</t>
  </si>
  <si>
    <t>DEPART22</t>
  </si>
  <si>
    <t>DEPART23</t>
  </si>
  <si>
    <t>DEPART24</t>
  </si>
  <si>
    <t>DEPART25</t>
  </si>
  <si>
    <t>DEPART26</t>
  </si>
  <si>
    <t>DEPART27</t>
  </si>
  <si>
    <t>DEPART28</t>
  </si>
  <si>
    <t>DEPART29</t>
  </si>
  <si>
    <t>DEPART30</t>
  </si>
  <si>
    <t>DEPART31</t>
  </si>
  <si>
    <t>DEPART32</t>
  </si>
  <si>
    <t>DEPART33</t>
  </si>
  <si>
    <t>DEPART34</t>
  </si>
  <si>
    <t>DEPART35</t>
  </si>
  <si>
    <t>DEPART36</t>
  </si>
  <si>
    <t>DEPART37</t>
  </si>
  <si>
    <t>DEPART38</t>
  </si>
  <si>
    <t>DEPART39</t>
  </si>
  <si>
    <t>DEPART40</t>
  </si>
  <si>
    <t>DEPART41</t>
  </si>
  <si>
    <t>DEPART42</t>
  </si>
  <si>
    <t>DEPART43</t>
  </si>
  <si>
    <t>DEPART44</t>
  </si>
  <si>
    <t>DEPART45</t>
  </si>
  <si>
    <t>DEPART46</t>
  </si>
  <si>
    <t>DEPART47</t>
  </si>
  <si>
    <t>DEPART48</t>
  </si>
  <si>
    <t>COLIS1</t>
  </si>
  <si>
    <t>COLIS2</t>
  </si>
  <si>
    <t>COLIS3</t>
  </si>
  <si>
    <t>COLIS4</t>
  </si>
  <si>
    <t>COLIS5</t>
  </si>
  <si>
    <t>COLIS6</t>
  </si>
  <si>
    <t>COLIS7</t>
  </si>
  <si>
    <t>COLIS8</t>
  </si>
  <si>
    <t>COLIS9</t>
  </si>
  <si>
    <t>COLIS10</t>
  </si>
  <si>
    <t>COLIS11</t>
  </si>
  <si>
    <t>COLIS12</t>
  </si>
  <si>
    <t>COLIS13</t>
  </si>
  <si>
    <t>COLIS14</t>
  </si>
  <si>
    <t>COLIS15</t>
  </si>
  <si>
    <t>COLIS16</t>
  </si>
  <si>
    <t>COLIS17</t>
  </si>
  <si>
    <t>COLIS18</t>
  </si>
  <si>
    <t>COLIS19</t>
  </si>
  <si>
    <t>COLIS20</t>
  </si>
  <si>
    <t>COLIS21</t>
  </si>
  <si>
    <t>COLIS22</t>
  </si>
  <si>
    <t>COLIS23</t>
  </si>
  <si>
    <t>COLIS24</t>
  </si>
  <si>
    <t>COLIS25</t>
  </si>
  <si>
    <t>COLIS26</t>
  </si>
  <si>
    <t>COLIS27</t>
  </si>
  <si>
    <t>COLIS28</t>
  </si>
  <si>
    <t>COLIS29</t>
  </si>
  <si>
    <t>COLIS30</t>
  </si>
  <si>
    <t>COLIS31</t>
  </si>
  <si>
    <t>COLIS32</t>
  </si>
  <si>
    <t>COLIS33</t>
  </si>
  <si>
    <t>COLIS34</t>
  </si>
  <si>
    <t>COLIS35</t>
  </si>
  <si>
    <t>COLIS36</t>
  </si>
  <si>
    <t>COLIS37</t>
  </si>
  <si>
    <t>COLIS38</t>
  </si>
  <si>
    <t>COLIS39</t>
  </si>
  <si>
    <t>COLIS40</t>
  </si>
  <si>
    <t>COLIS41</t>
  </si>
  <si>
    <t>COLIS42</t>
  </si>
  <si>
    <t>COLIS43</t>
  </si>
  <si>
    <t>COLIS44</t>
  </si>
  <si>
    <t>COLIS45</t>
  </si>
  <si>
    <t>COLIS46</t>
  </si>
  <si>
    <t>COLIS47</t>
  </si>
  <si>
    <t>COLIS48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</si>
</sst>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"/>
    <numFmt numFmtId="165" formatCode="0.0"/>
  </numFmts>
  <fonts count="17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8"/>
      <color indexed="8"/>
      <name val="Arial"/>
      <family val="2"/>
    </font>
    <font>
      <u/>
      <sz val="10"/>
      <color indexed="12"/>
      <name val="Arial"/>
      <family val="2"/>
    </font>
    <font>
      <b/>
      <sz val="8"/>
      <color indexed="17"/>
      <name val="Arial"/>
      <family val="2"/>
    </font>
    <font>
      <b/>
      <u/>
      <sz val="8"/>
      <color indexed="48"/>
      <name val="Arial"/>
      <family val="2"/>
    </font>
    <font>
      <u/>
      <sz val="8"/>
      <name val="Arial"/>
      <family val="2"/>
    </font>
    <font>
      <b/>
      <u/>
      <sz val="8"/>
      <color indexed="12"/>
      <name val="Arial"/>
      <family val="2"/>
    </font>
    <font>
      <u/>
      <sz val="8"/>
      <color indexed="12"/>
      <name val="Arial"/>
      <family val="2"/>
    </font>
    <font>
      <b/>
      <u/>
      <sz val="8"/>
      <color indexed="10"/>
      <name val="Arial"/>
      <family val="2"/>
    </font>
    <font>
      <sz val="8"/>
      <color rgb="FF0033CC"/>
      <name val="Arial"/>
      <family val="2"/>
    </font>
    <font>
      <sz val="8"/>
      <color rgb="FFFF0000"/>
      <name val="Arial"/>
      <family val="2"/>
    </font>
    <font>
      <b/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0" tint="-0.249977111117893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  <xf numFmtId="0" fontId="4" fillId="0" borderId="0"/>
  </cellStyleXfs>
  <cellXfs count="81">
    <xf numFmtId="0" fontId="0" fillId="0" borderId="0" xfId="0"/>
    <xf numFmtId="49" fontId="1" fillId="2" borderId="1" xfId="0" applyNumberFormat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49" fontId="1" fillId="2" borderId="2" xfId="0" applyNumberFormat="1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horizontal="center" vertical="center" wrapText="1"/>
    </xf>
    <xf numFmtId="164" fontId="1" fillId="2" borderId="2" xfId="0" applyNumberFormat="1" applyFont="1" applyFill="1" applyBorder="1" applyAlignment="1">
      <alignment horizontal="center" vertical="center" wrapText="1"/>
    </xf>
    <xf numFmtId="15" fontId="1" fillId="2" borderId="2" xfId="0" applyNumberFormat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3" fontId="1" fillId="2" borderId="2" xfId="0" applyNumberFormat="1" applyFont="1" applyFill="1" applyBorder="1" applyAlignment="1">
      <alignment horizontal="center" vertical="center" wrapText="1"/>
    </xf>
    <xf numFmtId="0" fontId="1" fillId="2" borderId="2" xfId="0" applyNumberFormat="1" applyFont="1" applyFill="1" applyBorder="1" applyAlignment="1">
      <alignment horizontal="center" vertical="center" wrapText="1"/>
    </xf>
    <xf numFmtId="0" fontId="1" fillId="2" borderId="2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2" fontId="1" fillId="2" borderId="2" xfId="0" applyNumberFormat="1" applyFont="1" applyFill="1" applyBorder="1" applyAlignment="1" applyProtection="1">
      <alignment horizontal="center" vertical="center" wrapText="1"/>
      <protection locked="0"/>
    </xf>
    <xf numFmtId="49" fontId="3" fillId="0" borderId="3" xfId="0" applyNumberFormat="1" applyFont="1" applyBorder="1" applyAlignment="1">
      <alignment horizontal="center" vertical="center" wrapText="1"/>
    </xf>
    <xf numFmtId="0" fontId="5" fillId="2" borderId="4" xfId="2" applyFont="1" applyFill="1" applyBorder="1" applyAlignment="1">
      <alignment horizontal="center" vertical="center"/>
    </xf>
    <xf numFmtId="49" fontId="3" fillId="0" borderId="4" xfId="1" applyNumberFormat="1" applyFont="1" applyBorder="1" applyAlignment="1" applyProtection="1">
      <alignment horizontal="center" vertical="center" wrapText="1"/>
    </xf>
    <xf numFmtId="0" fontId="13" fillId="0" borderId="4" xfId="0" applyFont="1" applyFill="1" applyBorder="1" applyAlignment="1">
      <alignment horizontal="center" vertical="center" wrapText="1"/>
    </xf>
    <xf numFmtId="0" fontId="7" fillId="0" borderId="4" xfId="0" applyFont="1" applyBorder="1" applyAlignment="1" applyProtection="1">
      <alignment horizontal="center" vertical="center" wrapText="1"/>
    </xf>
    <xf numFmtId="0" fontId="3" fillId="0" borderId="4" xfId="0" applyFont="1" applyBorder="1" applyAlignment="1" applyProtection="1">
      <alignment horizontal="center" vertical="center" wrapText="1"/>
    </xf>
    <xf numFmtId="15" fontId="5" fillId="0" borderId="4" xfId="2" applyNumberFormat="1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 wrapText="1"/>
    </xf>
    <xf numFmtId="3" fontId="3" fillId="0" borderId="4" xfId="0" applyNumberFormat="1" applyFont="1" applyBorder="1" applyAlignment="1">
      <alignment horizontal="center" vertical="center" wrapText="1"/>
    </xf>
    <xf numFmtId="49" fontId="8" fillId="0" borderId="4" xfId="1" applyNumberFormat="1" applyFont="1" applyBorder="1" applyAlignment="1" applyProtection="1">
      <alignment horizontal="center" vertical="center" wrapText="1"/>
    </xf>
    <xf numFmtId="0" fontId="3" fillId="0" borderId="4" xfId="0" applyNumberFormat="1" applyFont="1" applyBorder="1" applyAlignment="1">
      <alignment horizontal="center" vertical="center" wrapText="1"/>
    </xf>
    <xf numFmtId="0" fontId="3" fillId="0" borderId="4" xfId="0" applyNumberFormat="1" applyFont="1" applyBorder="1" applyAlignment="1" applyProtection="1">
      <alignment horizontal="center" vertical="center" wrapText="1"/>
      <protection locked="0"/>
    </xf>
    <xf numFmtId="2" fontId="3" fillId="0" borderId="4" xfId="0" applyNumberFormat="1" applyFont="1" applyBorder="1" applyAlignment="1" applyProtection="1">
      <alignment horizontal="center" vertical="center" wrapText="1"/>
      <protection locked="0"/>
    </xf>
    <xf numFmtId="49" fontId="9" fillId="0" borderId="4" xfId="1" applyNumberFormat="1" applyFont="1" applyBorder="1" applyAlignment="1" applyProtection="1">
      <alignment horizontal="center" vertical="center" wrapText="1"/>
    </xf>
    <xf numFmtId="49" fontId="3" fillId="0" borderId="5" xfId="0" applyNumberFormat="1" applyFont="1" applyBorder="1" applyAlignment="1">
      <alignment horizontal="center" vertical="center" wrapText="1"/>
    </xf>
    <xf numFmtId="0" fontId="5" fillId="2" borderId="6" xfId="2" applyFont="1" applyFill="1" applyBorder="1" applyAlignment="1">
      <alignment horizontal="center" vertical="center"/>
    </xf>
    <xf numFmtId="49" fontId="3" fillId="0" borderId="6" xfId="1" applyNumberFormat="1" applyFont="1" applyBorder="1" applyAlignment="1" applyProtection="1">
      <alignment horizontal="center" vertical="center" wrapText="1"/>
    </xf>
    <xf numFmtId="0" fontId="13" fillId="0" borderId="6" xfId="0" applyFont="1" applyFill="1" applyBorder="1" applyAlignment="1">
      <alignment horizontal="center" vertical="center" wrapText="1"/>
    </xf>
    <xf numFmtId="0" fontId="7" fillId="0" borderId="6" xfId="0" applyFont="1" applyBorder="1" applyAlignment="1" applyProtection="1">
      <alignment horizontal="center" vertical="center" wrapText="1"/>
    </xf>
    <xf numFmtId="0" fontId="3" fillId="0" borderId="6" xfId="0" applyFont="1" applyBorder="1" applyAlignment="1" applyProtection="1">
      <alignment horizontal="center" vertical="center" wrapText="1"/>
    </xf>
    <xf numFmtId="15" fontId="5" fillId="0" borderId="6" xfId="2" applyNumberFormat="1" applyFont="1" applyFill="1" applyBorder="1" applyAlignment="1">
      <alignment horizontal="center" vertical="center"/>
    </xf>
    <xf numFmtId="0" fontId="3" fillId="0" borderId="6" xfId="0" applyFont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 vertical="center" wrapText="1"/>
    </xf>
    <xf numFmtId="3" fontId="3" fillId="0" borderId="6" xfId="0" applyNumberFormat="1" applyFont="1" applyBorder="1" applyAlignment="1">
      <alignment horizontal="center" vertical="center" wrapText="1"/>
    </xf>
    <xf numFmtId="49" fontId="8" fillId="0" borderId="6" xfId="1" applyNumberFormat="1" applyFont="1" applyBorder="1" applyAlignment="1" applyProtection="1">
      <alignment horizontal="center" vertical="center" wrapText="1"/>
    </xf>
    <xf numFmtId="0" fontId="3" fillId="0" borderId="6" xfId="0" applyNumberFormat="1" applyFont="1" applyBorder="1" applyAlignment="1">
      <alignment horizontal="center" vertical="center" wrapText="1"/>
    </xf>
    <xf numFmtId="0" fontId="3" fillId="0" borderId="6" xfId="0" applyNumberFormat="1" applyFont="1" applyBorder="1" applyAlignment="1" applyProtection="1">
      <alignment horizontal="center" vertical="center" wrapText="1"/>
      <protection locked="0"/>
    </xf>
    <xf numFmtId="2" fontId="3" fillId="0" borderId="6" xfId="0" applyNumberFormat="1" applyFont="1" applyBorder="1" applyAlignment="1" applyProtection="1">
      <alignment horizontal="center" vertical="center" wrapText="1"/>
      <protection locked="0"/>
    </xf>
    <xf numFmtId="49" fontId="9" fillId="0" borderId="6" xfId="1" applyNumberFormat="1" applyFont="1" applyBorder="1" applyAlignment="1" applyProtection="1">
      <alignment horizontal="center" vertical="center" wrapText="1"/>
    </xf>
    <xf numFmtId="15" fontId="5" fillId="0" borderId="6" xfId="2" applyNumberFormat="1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13" fillId="0" borderId="6" xfId="0" applyFont="1" applyBorder="1" applyAlignment="1">
      <alignment horizontal="center" vertical="center" wrapText="1"/>
    </xf>
    <xf numFmtId="15" fontId="3" fillId="0" borderId="6" xfId="0" applyNumberFormat="1" applyFont="1" applyBorder="1" applyAlignment="1">
      <alignment horizontal="center" vertical="center" wrapText="1"/>
    </xf>
    <xf numFmtId="0" fontId="3" fillId="0" borderId="6" xfId="0" applyFont="1" applyFill="1" applyBorder="1" applyAlignment="1">
      <alignment horizontal="center" vertical="center" wrapText="1"/>
    </xf>
    <xf numFmtId="49" fontId="10" fillId="0" borderId="6" xfId="1" applyNumberFormat="1" applyFont="1" applyBorder="1" applyAlignment="1" applyProtection="1">
      <alignment horizontal="center" vertical="center" wrapText="1"/>
    </xf>
    <xf numFmtId="165" fontId="3" fillId="0" borderId="6" xfId="0" applyNumberFormat="1" applyFont="1" applyBorder="1" applyAlignment="1" applyProtection="1">
      <alignment horizontal="center" vertical="center" wrapText="1"/>
      <protection locked="0"/>
    </xf>
    <xf numFmtId="49" fontId="11" fillId="0" borderId="6" xfId="1" applyNumberFormat="1" applyFont="1" applyBorder="1" applyAlignment="1" applyProtection="1">
      <alignment horizontal="center" vertical="center" wrapText="1"/>
    </xf>
    <xf numFmtId="49" fontId="12" fillId="0" borderId="6" xfId="1" applyNumberFormat="1" applyFont="1" applyBorder="1" applyAlignment="1" applyProtection="1">
      <alignment horizontal="center" vertical="center" wrapText="1"/>
    </xf>
    <xf numFmtId="49" fontId="3" fillId="0" borderId="7" xfId="0" applyNumberFormat="1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49" fontId="3" fillId="0" borderId="8" xfId="1" applyNumberFormat="1" applyFont="1" applyBorder="1" applyAlignment="1" applyProtection="1">
      <alignment horizontal="center" vertical="center" wrapText="1"/>
    </xf>
    <xf numFmtId="0" fontId="13" fillId="0" borderId="8" xfId="0" applyFont="1" applyBorder="1" applyAlignment="1">
      <alignment horizontal="center" vertical="center" wrapText="1"/>
    </xf>
    <xf numFmtId="0" fontId="7" fillId="0" borderId="8" xfId="0" applyFont="1" applyBorder="1" applyAlignment="1" applyProtection="1">
      <alignment horizontal="center" vertical="center" wrapText="1"/>
    </xf>
    <xf numFmtId="0" fontId="3" fillId="0" borderId="8" xfId="0" applyFont="1" applyBorder="1" applyAlignment="1" applyProtection="1">
      <alignment horizontal="center" vertical="center" wrapText="1"/>
    </xf>
    <xf numFmtId="15" fontId="3" fillId="0" borderId="8" xfId="0" applyNumberFormat="1" applyFont="1" applyBorder="1" applyAlignment="1">
      <alignment horizontal="center" vertical="center" wrapText="1"/>
    </xf>
    <xf numFmtId="0" fontId="3" fillId="0" borderId="8" xfId="0" applyFont="1" applyFill="1" applyBorder="1" applyAlignment="1">
      <alignment horizontal="center" vertical="center" wrapText="1"/>
    </xf>
    <xf numFmtId="3" fontId="3" fillId="0" borderId="8" xfId="0" applyNumberFormat="1" applyFont="1" applyBorder="1" applyAlignment="1">
      <alignment horizontal="center" vertical="center" wrapText="1"/>
    </xf>
    <xf numFmtId="49" fontId="8" fillId="0" borderId="8" xfId="1" applyNumberFormat="1" applyFont="1" applyBorder="1" applyAlignment="1" applyProtection="1">
      <alignment horizontal="center" vertical="center" wrapText="1"/>
    </xf>
    <xf numFmtId="0" fontId="3" fillId="0" borderId="8" xfId="0" applyNumberFormat="1" applyFont="1" applyBorder="1" applyAlignment="1" applyProtection="1">
      <alignment horizontal="center" vertical="center" wrapText="1"/>
      <protection locked="0"/>
    </xf>
    <xf numFmtId="2" fontId="3" fillId="0" borderId="8" xfId="0" applyNumberFormat="1" applyFont="1" applyBorder="1" applyAlignment="1" applyProtection="1">
      <alignment horizontal="center" vertical="center" wrapText="1"/>
      <protection locked="0"/>
    </xf>
    <xf numFmtId="0" fontId="0" fillId="0" borderId="0" xfId="0" applyAlignment="1">
      <alignment shrinkToFit="1"/>
    </xf>
    <xf numFmtId="0" fontId="1" fillId="2" borderId="9" xfId="0" applyFont="1" applyFill="1" applyBorder="1" applyAlignment="1">
      <alignment horizontal="center" vertical="center" shrinkToFit="1"/>
    </xf>
    <xf numFmtId="0" fontId="3" fillId="0" borderId="10" xfId="1" applyFont="1" applyBorder="1" applyAlignment="1" applyProtection="1">
      <alignment horizontal="center" vertical="center" shrinkToFit="1"/>
    </xf>
    <xf numFmtId="0" fontId="3" fillId="0" borderId="11" xfId="1" applyFont="1" applyBorder="1" applyAlignment="1" applyProtection="1">
      <alignment horizontal="center" vertical="center" shrinkToFit="1"/>
    </xf>
    <xf numFmtId="0" fontId="14" fillId="0" borderId="11" xfId="1" applyFont="1" applyBorder="1" applyAlignment="1" applyProtection="1">
      <alignment horizontal="center" vertical="center" wrapText="1" shrinkToFit="1"/>
    </xf>
    <xf numFmtId="0" fontId="0" fillId="3" borderId="6" xfId="0" applyFill="1" applyBorder="1" applyAlignment="1">
      <alignment horizontal="center" vertical="center" wrapText="1" shrinkToFit="1"/>
    </xf>
    <xf numFmtId="0" fontId="0" fillId="0" borderId="0" xfId="0" applyAlignment="1">
      <alignment wrapText="1" shrinkToFit="1"/>
    </xf>
    <xf numFmtId="0" fontId="15" fillId="0" borderId="6" xfId="0" applyFont="1" applyBorder="1" applyAlignment="1">
      <alignment horizontal="center" vertical="center" wrapText="1" shrinkToFit="1"/>
    </xf>
    <xf numFmtId="0" fontId="7" fillId="0" borderId="4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 shrinkToFit="1"/>
    </xf>
    <xf numFmtId="0" fontId="7" fillId="0" borderId="8" xfId="0" applyFont="1" applyBorder="1" applyAlignment="1">
      <alignment horizontal="center" vertical="center" wrapText="1"/>
    </xf>
    <xf numFmtId="0" fontId="0" fillId="0" borderId="0" xfId="0" applyBorder="1" applyAlignment="1">
      <alignment vertical="center" wrapText="1" shrinkToFit="1"/>
    </xf>
    <xf numFmtId="0" fontId="3" fillId="0" borderId="12" xfId="0" applyFont="1" applyFill="1" applyBorder="1" applyAlignment="1">
      <alignment horizontal="center" vertical="center" wrapText="1"/>
    </xf>
    <xf numFmtId="0" fontId="16" fillId="4" borderId="13" xfId="0" applyFont="1" applyFill="1" applyBorder="1" applyAlignment="1">
      <alignment horizontal="center" vertical="center" wrapText="1" shrinkToFit="1"/>
    </xf>
    <xf numFmtId="0" fontId="16" fillId="4" borderId="14" xfId="0" applyFont="1" applyFill="1" applyBorder="1" applyAlignment="1">
      <alignment horizontal="center" vertical="center"/>
    </xf>
    <xf numFmtId="0" fontId="16" fillId="4" borderId="15" xfId="0" applyFont="1" applyFill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_5. Arrêtés 3ème Catégorie" xfId="2"/>
  </cellStyles>
  <dxfs count="23">
    <dxf>
      <font>
        <b/>
        <i val="0"/>
        <color rgb="FFFFC0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auto="1"/>
      </font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indexed="10"/>
      </font>
    </dxf>
    <dxf>
      <font>
        <b/>
        <i val="0"/>
        <condense val="0"/>
        <extend val="0"/>
        <color indexed="17"/>
      </font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color rgb="FF0033CC"/>
      </font>
      <fill>
        <patternFill>
          <bgColor rgb="FF00FF00"/>
        </patternFill>
      </fill>
    </dxf>
    <dxf>
      <font>
        <color rgb="FFFFC000"/>
      </font>
      <fill>
        <patternFill>
          <bgColor rgb="FFFF0000"/>
        </patternFill>
      </fill>
    </dxf>
    <dxf>
      <font>
        <color rgb="FFFFFF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0033CC"/>
      </font>
      <fill>
        <patternFill>
          <bgColor rgb="FF00FF00"/>
        </patternFill>
      </fill>
    </dxf>
    <dxf>
      <font>
        <color rgb="FF0033CC"/>
      </font>
      <fill>
        <patternFill>
          <bgColor rgb="FF00FF00"/>
        </patternFill>
      </fill>
    </dxf>
    <dxf>
      <font>
        <condense val="0"/>
        <extend val="0"/>
        <color indexed="10"/>
      </font>
    </dxf>
    <dxf>
      <font>
        <b/>
        <i val="0"/>
        <condense val="0"/>
        <extend val="0"/>
        <color indexed="17"/>
      </font>
    </dxf>
    <dxf>
      <font>
        <condense val="0"/>
        <extend val="0"/>
        <color indexed="11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b/>
        <i val="0"/>
        <condense val="0"/>
        <extend val="0"/>
        <color indexed="17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0</xdr:row>
          <xdr:rowOff>114300</xdr:rowOff>
        </xdr:from>
        <xdr:to>
          <xdr:col>2</xdr:col>
          <xdr:colOff>828675</xdr:colOff>
          <xdr:row>2</xdr:row>
          <xdr:rowOff>180975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Affichage Choix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762000</xdr:colOff>
          <xdr:row>0</xdr:row>
          <xdr:rowOff>123825</xdr:rowOff>
        </xdr:from>
        <xdr:to>
          <xdr:col>5</xdr:col>
          <xdr:colOff>9525</xdr:colOff>
          <xdr:row>2</xdr:row>
          <xdr:rowOff>171450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0</xdr:colOff>
      <xdr:row>2</xdr:row>
      <xdr:rowOff>190499</xdr:rowOff>
    </xdr:from>
    <xdr:to>
      <xdr:col>7</xdr:col>
      <xdr:colOff>0</xdr:colOff>
      <xdr:row>6</xdr:row>
      <xdr:rowOff>0</xdr:rowOff>
    </xdr:to>
    <xdr:sp macro="[0]!Test" textlink="">
      <xdr:nvSpPr>
        <xdr:cNvPr id="2" name="Rectangle à coins arrondis 1"/>
        <xdr:cNvSpPr/>
      </xdr:nvSpPr>
      <xdr:spPr>
        <a:xfrm>
          <a:off x="5005917" y="571499"/>
          <a:ext cx="1703916" cy="71966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GO</a:t>
          </a:r>
        </a:p>
      </xdr:txBody>
    </xdr:sp>
    <xdr:clientData/>
  </xdr:twoCellAnchor>
  <xdr:twoCellAnchor>
    <xdr:from>
      <xdr:col>9</xdr:col>
      <xdr:colOff>0</xdr:colOff>
      <xdr:row>1</xdr:row>
      <xdr:rowOff>0</xdr:rowOff>
    </xdr:from>
    <xdr:to>
      <xdr:col>11</xdr:col>
      <xdr:colOff>0</xdr:colOff>
      <xdr:row>6</xdr:row>
      <xdr:rowOff>0</xdr:rowOff>
    </xdr:to>
    <xdr:sp macro="" textlink="">
      <xdr:nvSpPr>
        <xdr:cNvPr id="3" name="Rectangle à coins arrondis 2"/>
        <xdr:cNvSpPr/>
      </xdr:nvSpPr>
      <xdr:spPr>
        <a:xfrm>
          <a:off x="8710083" y="190500"/>
          <a:ext cx="2233084" cy="1100667"/>
        </a:xfrm>
        <a:prstGeom prst="round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chemeClr val="bg1">
                  <a:lumMod val="50000"/>
                </a:schemeClr>
              </a:solidFill>
              <a:latin typeface="AR BERKLEY" panose="02000000000000000000" pitchFamily="2" charset="0"/>
            </a:rPr>
            <a:t>XLSolutions</a:t>
          </a:r>
        </a:p>
        <a:p>
          <a:pPr algn="ctr"/>
          <a:endParaRPr lang="fr-FR" sz="1800">
            <a:solidFill>
              <a:schemeClr val="bg1">
                <a:lumMod val="50000"/>
              </a:schemeClr>
            </a:solidFill>
            <a:latin typeface="AR BERKLEY" panose="02000000000000000000" pitchFamily="2" charset="0"/>
          </a:endParaRPr>
        </a:p>
        <a:p>
          <a:pPr algn="ctr"/>
          <a:r>
            <a:rPr lang="fr-FR" sz="1800">
              <a:solidFill>
                <a:schemeClr val="bg1">
                  <a:lumMod val="50000"/>
                </a:schemeClr>
              </a:solidFill>
              <a:latin typeface="AR BERKLEY" panose="02000000000000000000" pitchFamily="2" charset="0"/>
            </a:rPr>
            <a:t>06.82.92.36.59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114"/>
  <sheetViews>
    <sheetView tabSelected="1" zoomScale="90" zoomScaleNormal="90" workbookViewId="0">
      <selection activeCell="B7" sqref="B7"/>
    </sheetView>
  </sheetViews>
  <sheetFormatPr baseColWidth="10" defaultRowHeight="15" x14ac:dyDescent="0.25"/>
  <cols>
    <col min="3" max="3" width="16.140625" style="70" bestFit="1" customWidth="1"/>
    <col min="4" max="4" width="11.5703125" style="70" bestFit="1" customWidth="1"/>
    <col min="5" max="5" width="12.42578125" style="70" bestFit="1" customWidth="1"/>
    <col min="6" max="6" width="12" style="70" bestFit="1" customWidth="1"/>
    <col min="7" max="7" width="25.5703125" style="70" bestFit="1" customWidth="1"/>
    <col min="8" max="8" width="18.7109375" style="70" bestFit="1" customWidth="1"/>
    <col min="9" max="9" width="11.28515625" bestFit="1" customWidth="1"/>
    <col min="10" max="10" width="15.42578125" bestFit="1" customWidth="1"/>
    <col min="11" max="11" width="18.140625" bestFit="1" customWidth="1"/>
  </cols>
  <sheetData>
    <row r="1" spans="1:11" x14ac:dyDescent="0.25">
      <c r="C1"/>
      <c r="D1"/>
      <c r="E1"/>
      <c r="F1"/>
      <c r="G1"/>
      <c r="H1"/>
    </row>
    <row r="5" spans="1:11" x14ac:dyDescent="0.25">
      <c r="C5" s="69" t="s">
        <v>0</v>
      </c>
    </row>
    <row r="6" spans="1:11" ht="26.25" customHeight="1" x14ac:dyDescent="0.25">
      <c r="C6" s="71">
        <v>17</v>
      </c>
    </row>
    <row r="7" spans="1:11" ht="15.75" thickBot="1" x14ac:dyDescent="0.3"/>
    <row r="8" spans="1:11" ht="15" customHeight="1" thickBot="1" x14ac:dyDescent="0.3">
      <c r="A8" s="76"/>
      <c r="B8" s="76"/>
      <c r="C8" s="78" t="s">
        <v>51</v>
      </c>
      <c r="D8" s="79"/>
      <c r="E8" s="79"/>
      <c r="F8" s="79"/>
      <c r="G8" s="79"/>
      <c r="H8" s="79"/>
      <c r="I8" s="79"/>
      <c r="J8" s="79"/>
      <c r="K8" s="80"/>
    </row>
    <row r="9" spans="1:11" ht="32.25" customHeight="1" thickBot="1" x14ac:dyDescent="0.3">
      <c r="A9" s="74"/>
      <c r="B9" s="74"/>
      <c r="C9" s="2" t="s">
        <v>2</v>
      </c>
      <c r="D9" s="3" t="s">
        <v>3</v>
      </c>
      <c r="E9" s="2" t="s">
        <v>4</v>
      </c>
      <c r="F9" s="4" t="s">
        <v>5</v>
      </c>
      <c r="G9" s="4" t="s">
        <v>6</v>
      </c>
      <c r="H9" s="4" t="s">
        <v>7</v>
      </c>
      <c r="I9" s="5" t="s">
        <v>8</v>
      </c>
      <c r="J9" s="6" t="s">
        <v>9</v>
      </c>
      <c r="K9" s="7" t="s">
        <v>10</v>
      </c>
    </row>
    <row r="10" spans="1:11" ht="15" customHeight="1" x14ac:dyDescent="0.25">
      <c r="C10" s="14"/>
      <c r="D10" s="15"/>
      <c r="E10" s="16"/>
      <c r="F10" s="72"/>
      <c r="G10" s="72"/>
      <c r="H10" s="20"/>
      <c r="I10" s="19"/>
      <c r="J10" s="19"/>
      <c r="K10" s="20"/>
    </row>
    <row r="11" spans="1:11" ht="15" customHeight="1" x14ac:dyDescent="0.25">
      <c r="C11" s="29"/>
      <c r="D11" s="30"/>
      <c r="E11" s="31"/>
      <c r="F11" s="73"/>
      <c r="G11" s="73"/>
      <c r="H11" s="35"/>
      <c r="I11" s="34"/>
      <c r="J11" s="34"/>
      <c r="K11" s="35"/>
    </row>
    <row r="12" spans="1:11" ht="15" customHeight="1" x14ac:dyDescent="0.25">
      <c r="C12" s="29"/>
      <c r="D12" s="30"/>
      <c r="E12" s="31"/>
      <c r="F12" s="73"/>
      <c r="G12" s="73"/>
      <c r="H12" s="35"/>
      <c r="I12" s="34"/>
      <c r="J12" s="34"/>
      <c r="K12" s="35"/>
    </row>
    <row r="13" spans="1:11" ht="15" customHeight="1" x14ac:dyDescent="0.25">
      <c r="C13" s="29"/>
      <c r="D13" s="30"/>
      <c r="E13" s="31"/>
      <c r="F13" s="73"/>
      <c r="G13" s="73"/>
      <c r="H13" s="35"/>
      <c r="I13" s="34"/>
      <c r="J13" s="34"/>
      <c r="K13" s="35"/>
    </row>
    <row r="14" spans="1:11" ht="15" customHeight="1" x14ac:dyDescent="0.25">
      <c r="C14" s="29"/>
      <c r="D14" s="30"/>
      <c r="E14" s="31"/>
      <c r="F14" s="73"/>
      <c r="G14" s="73"/>
      <c r="H14" s="35"/>
      <c r="I14" s="34"/>
      <c r="J14" s="34"/>
      <c r="K14" s="35"/>
    </row>
    <row r="15" spans="1:11" ht="15" customHeight="1" x14ac:dyDescent="0.25">
      <c r="C15" s="29"/>
      <c r="D15" s="30"/>
      <c r="E15" s="31"/>
      <c r="F15" s="73"/>
      <c r="G15" s="73"/>
      <c r="H15" s="35"/>
      <c r="I15" s="43"/>
      <c r="J15" s="34"/>
      <c r="K15" s="35"/>
    </row>
    <row r="16" spans="1:11" ht="15" customHeight="1" x14ac:dyDescent="0.25">
      <c r="C16" s="29"/>
      <c r="D16" s="30"/>
      <c r="E16" s="31"/>
      <c r="F16" s="73"/>
      <c r="G16" s="73"/>
      <c r="H16" s="35"/>
      <c r="I16" s="43"/>
      <c r="J16" s="34"/>
      <c r="K16" s="35"/>
    </row>
    <row r="17" spans="3:11" ht="15" customHeight="1" x14ac:dyDescent="0.25">
      <c r="C17" s="29"/>
      <c r="D17" s="30"/>
      <c r="E17" s="31"/>
      <c r="F17" s="73"/>
      <c r="G17" s="73"/>
      <c r="H17" s="35"/>
      <c r="I17" s="43"/>
      <c r="J17" s="34"/>
      <c r="K17" s="35"/>
    </row>
    <row r="18" spans="3:11" ht="15" customHeight="1" x14ac:dyDescent="0.25">
      <c r="C18" s="29"/>
      <c r="D18" s="30"/>
      <c r="E18" s="31"/>
      <c r="F18" s="73"/>
      <c r="G18" s="73"/>
      <c r="H18" s="35"/>
      <c r="I18" s="43"/>
      <c r="J18" s="34"/>
      <c r="K18" s="35"/>
    </row>
    <row r="19" spans="3:11" ht="15" customHeight="1" x14ac:dyDescent="0.25">
      <c r="C19" s="29"/>
      <c r="D19" s="30"/>
      <c r="E19" s="31"/>
      <c r="F19" s="73"/>
      <c r="G19" s="73"/>
      <c r="H19" s="35"/>
      <c r="I19" s="43"/>
      <c r="J19" s="34"/>
      <c r="K19" s="35"/>
    </row>
    <row r="20" spans="3:11" ht="15" customHeight="1" x14ac:dyDescent="0.25">
      <c r="C20" s="29"/>
      <c r="D20" s="30"/>
      <c r="E20" s="31"/>
      <c r="F20" s="73"/>
      <c r="G20" s="73"/>
      <c r="H20" s="35"/>
      <c r="I20" s="43"/>
      <c r="J20" s="34"/>
      <c r="K20" s="35"/>
    </row>
    <row r="21" spans="3:11" ht="15" customHeight="1" x14ac:dyDescent="0.25">
      <c r="C21" s="44"/>
      <c r="D21" s="30"/>
      <c r="E21" s="45"/>
      <c r="F21" s="73"/>
      <c r="G21" s="73"/>
      <c r="H21" s="35"/>
      <c r="I21" s="46"/>
      <c r="J21" s="46"/>
      <c r="K21" s="47"/>
    </row>
    <row r="22" spans="3:11" ht="15" customHeight="1" x14ac:dyDescent="0.25">
      <c r="C22" s="44"/>
      <c r="D22" s="30"/>
      <c r="E22" s="45"/>
      <c r="F22" s="73"/>
      <c r="G22" s="73"/>
      <c r="H22" s="35"/>
      <c r="I22" s="46"/>
      <c r="J22" s="46"/>
      <c r="K22" s="47"/>
    </row>
    <row r="23" spans="3:11" ht="15" customHeight="1" x14ac:dyDescent="0.25">
      <c r="C23" s="44"/>
      <c r="D23" s="30"/>
      <c r="E23" s="45"/>
      <c r="F23" s="73"/>
      <c r="G23" s="73"/>
      <c r="H23" s="35"/>
      <c r="I23" s="46"/>
      <c r="J23" s="46"/>
      <c r="K23" s="47"/>
    </row>
    <row r="24" spans="3:11" ht="15" customHeight="1" x14ac:dyDescent="0.25">
      <c r="C24" s="44"/>
      <c r="D24" s="30"/>
      <c r="E24" s="45"/>
      <c r="F24" s="73"/>
      <c r="G24" s="73"/>
      <c r="H24" s="35"/>
      <c r="I24" s="46"/>
      <c r="J24" s="46"/>
      <c r="K24" s="47"/>
    </row>
    <row r="25" spans="3:11" ht="15" customHeight="1" x14ac:dyDescent="0.25">
      <c r="C25" s="44"/>
      <c r="D25" s="30"/>
      <c r="E25" s="45"/>
      <c r="F25" s="73"/>
      <c r="G25" s="73"/>
      <c r="H25" s="35"/>
      <c r="I25" s="46"/>
      <c r="J25" s="46"/>
      <c r="K25" s="47"/>
    </row>
    <row r="26" spans="3:11" ht="15" customHeight="1" x14ac:dyDescent="0.25">
      <c r="C26" s="44"/>
      <c r="D26" s="30"/>
      <c r="E26" s="45"/>
      <c r="F26" s="73"/>
      <c r="G26" s="73"/>
      <c r="H26" s="35"/>
      <c r="I26" s="46"/>
      <c r="J26" s="46"/>
      <c r="K26" s="47"/>
    </row>
    <row r="27" spans="3:11" ht="15" customHeight="1" x14ac:dyDescent="0.25">
      <c r="C27" s="44"/>
      <c r="D27" s="30"/>
      <c r="E27" s="45"/>
      <c r="F27" s="73"/>
      <c r="G27" s="73"/>
      <c r="H27" s="35"/>
      <c r="I27" s="46"/>
      <c r="J27" s="46"/>
      <c r="K27" s="47"/>
    </row>
    <row r="28" spans="3:11" ht="15" customHeight="1" x14ac:dyDescent="0.25">
      <c r="C28" s="44"/>
      <c r="D28" s="30"/>
      <c r="E28" s="45"/>
      <c r="F28" s="73"/>
      <c r="G28" s="73"/>
      <c r="H28" s="35"/>
      <c r="I28" s="46"/>
      <c r="J28" s="46"/>
      <c r="K28" s="47"/>
    </row>
    <row r="29" spans="3:11" ht="15" customHeight="1" x14ac:dyDescent="0.25">
      <c r="C29" s="35"/>
      <c r="D29" s="30"/>
      <c r="E29" s="45"/>
      <c r="F29" s="73"/>
      <c r="G29" s="73"/>
      <c r="H29" s="35"/>
      <c r="I29" s="46"/>
      <c r="J29" s="46"/>
      <c r="K29" s="47"/>
    </row>
    <row r="30" spans="3:11" ht="15" customHeight="1" x14ac:dyDescent="0.25">
      <c r="C30" s="35"/>
      <c r="D30" s="30"/>
      <c r="E30" s="45"/>
      <c r="F30" s="73"/>
      <c r="G30" s="73"/>
      <c r="H30" s="35"/>
      <c r="I30" s="46"/>
      <c r="J30" s="46"/>
      <c r="K30" s="47"/>
    </row>
    <row r="31" spans="3:11" ht="15" customHeight="1" x14ac:dyDescent="0.25">
      <c r="C31" s="35"/>
      <c r="D31" s="30"/>
      <c r="E31" s="45"/>
      <c r="F31" s="73"/>
      <c r="G31" s="73"/>
      <c r="H31" s="35"/>
      <c r="I31" s="46"/>
      <c r="J31" s="46"/>
      <c r="K31" s="47"/>
    </row>
    <row r="32" spans="3:11" ht="15" customHeight="1" x14ac:dyDescent="0.25">
      <c r="C32" s="35"/>
      <c r="D32" s="30"/>
      <c r="E32" s="45"/>
      <c r="F32" s="73"/>
      <c r="G32" s="73"/>
      <c r="H32" s="35"/>
      <c r="I32" s="46"/>
      <c r="J32" s="46"/>
      <c r="K32" s="47"/>
    </row>
    <row r="33" spans="3:11" ht="15" customHeight="1" x14ac:dyDescent="0.25">
      <c r="C33" s="35"/>
      <c r="D33" s="30"/>
      <c r="E33" s="45"/>
      <c r="F33" s="73"/>
      <c r="G33" s="73"/>
      <c r="H33" s="35"/>
      <c r="I33" s="46"/>
      <c r="J33" s="46"/>
      <c r="K33" s="47"/>
    </row>
    <row r="34" spans="3:11" ht="15" customHeight="1" x14ac:dyDescent="0.25">
      <c r="C34" s="35"/>
      <c r="D34" s="30"/>
      <c r="E34" s="45"/>
      <c r="F34" s="73"/>
      <c r="G34" s="73"/>
      <c r="H34" s="35"/>
      <c r="I34" s="46"/>
      <c r="J34" s="46"/>
      <c r="K34" s="47"/>
    </row>
    <row r="35" spans="3:11" ht="15" customHeight="1" x14ac:dyDescent="0.25">
      <c r="C35" s="35"/>
      <c r="D35" s="30"/>
      <c r="E35" s="45"/>
      <c r="F35" s="73"/>
      <c r="G35" s="73"/>
      <c r="H35" s="35"/>
      <c r="I35" s="46"/>
      <c r="J35" s="46"/>
      <c r="K35" s="47"/>
    </row>
    <row r="36" spans="3:11" ht="15" customHeight="1" x14ac:dyDescent="0.25">
      <c r="C36" s="35"/>
      <c r="D36" s="30"/>
      <c r="E36" s="45"/>
      <c r="F36" s="73"/>
      <c r="G36" s="73"/>
      <c r="H36" s="35"/>
      <c r="I36" s="46"/>
      <c r="J36" s="46"/>
      <c r="K36" s="47"/>
    </row>
    <row r="37" spans="3:11" ht="15" customHeight="1" x14ac:dyDescent="0.25">
      <c r="C37" s="35"/>
      <c r="D37" s="30"/>
      <c r="E37" s="45"/>
      <c r="F37" s="73"/>
      <c r="G37" s="73"/>
      <c r="H37" s="35"/>
      <c r="I37" s="46"/>
      <c r="J37" s="46"/>
      <c r="K37" s="47"/>
    </row>
    <row r="38" spans="3:11" ht="15" customHeight="1" x14ac:dyDescent="0.25">
      <c r="C38" s="35"/>
      <c r="D38" s="30"/>
      <c r="E38" s="45"/>
      <c r="F38" s="73"/>
      <c r="G38" s="73"/>
      <c r="H38" s="35"/>
      <c r="I38" s="46"/>
      <c r="J38" s="46"/>
      <c r="K38" s="47"/>
    </row>
    <row r="39" spans="3:11" ht="15" customHeight="1" x14ac:dyDescent="0.25">
      <c r="C39" s="35"/>
      <c r="D39" s="30"/>
      <c r="E39" s="45"/>
      <c r="F39" s="73"/>
      <c r="G39" s="73"/>
      <c r="H39" s="35"/>
      <c r="I39" s="46"/>
      <c r="J39" s="46"/>
      <c r="K39" s="47"/>
    </row>
    <row r="40" spans="3:11" ht="15" customHeight="1" x14ac:dyDescent="0.25">
      <c r="C40" s="35"/>
      <c r="D40" s="30"/>
      <c r="E40" s="45"/>
      <c r="F40" s="73"/>
      <c r="G40" s="73"/>
      <c r="H40" s="35"/>
      <c r="I40" s="46"/>
      <c r="J40" s="46"/>
      <c r="K40" s="47"/>
    </row>
    <row r="41" spans="3:11" ht="15" customHeight="1" x14ac:dyDescent="0.25">
      <c r="C41" s="35"/>
      <c r="D41" s="30"/>
      <c r="E41" s="45"/>
      <c r="F41" s="73"/>
      <c r="G41" s="73"/>
      <c r="H41" s="35"/>
      <c r="I41" s="46"/>
      <c r="J41" s="46"/>
      <c r="K41" s="47"/>
    </row>
    <row r="42" spans="3:11" ht="15" customHeight="1" x14ac:dyDescent="0.25">
      <c r="C42" s="35"/>
      <c r="D42" s="30"/>
      <c r="E42" s="45"/>
      <c r="F42" s="73"/>
      <c r="G42" s="73"/>
      <c r="H42" s="35"/>
      <c r="I42" s="46"/>
      <c r="J42" s="46"/>
      <c r="K42" s="47"/>
    </row>
    <row r="43" spans="3:11" ht="15" customHeight="1" x14ac:dyDescent="0.25">
      <c r="C43" s="35"/>
      <c r="D43" s="30"/>
      <c r="E43" s="45"/>
      <c r="F43" s="73"/>
      <c r="G43" s="73"/>
      <c r="H43" s="35"/>
      <c r="I43" s="46"/>
      <c r="J43" s="46"/>
      <c r="K43" s="47"/>
    </row>
    <row r="44" spans="3:11" ht="15" customHeight="1" x14ac:dyDescent="0.25">
      <c r="C44" s="35"/>
      <c r="D44" s="30"/>
      <c r="E44" s="45"/>
      <c r="F44" s="73"/>
      <c r="G44" s="73"/>
      <c r="H44" s="35"/>
      <c r="I44" s="46"/>
      <c r="J44" s="46"/>
      <c r="K44" s="47"/>
    </row>
    <row r="45" spans="3:11" ht="15" customHeight="1" x14ac:dyDescent="0.25">
      <c r="C45" s="35"/>
      <c r="D45" s="30"/>
      <c r="E45" s="45"/>
      <c r="F45" s="73"/>
      <c r="G45" s="73"/>
      <c r="H45" s="35"/>
      <c r="I45" s="46"/>
      <c r="J45" s="46"/>
      <c r="K45" s="47"/>
    </row>
    <row r="46" spans="3:11" ht="15" customHeight="1" x14ac:dyDescent="0.25">
      <c r="C46" s="35"/>
      <c r="D46" s="30"/>
      <c r="E46" s="45"/>
      <c r="F46" s="73"/>
      <c r="G46" s="73"/>
      <c r="H46" s="35"/>
      <c r="I46" s="46"/>
      <c r="J46" s="46"/>
      <c r="K46" s="47"/>
    </row>
    <row r="47" spans="3:11" ht="15" customHeight="1" x14ac:dyDescent="0.25">
      <c r="C47" s="35"/>
      <c r="D47" s="30"/>
      <c r="E47" s="45"/>
      <c r="F47" s="73"/>
      <c r="G47" s="73"/>
      <c r="H47" s="35"/>
      <c r="I47" s="46"/>
      <c r="J47" s="46"/>
      <c r="K47" s="47"/>
    </row>
    <row r="48" spans="3:11" ht="15" customHeight="1" x14ac:dyDescent="0.25">
      <c r="C48" s="35"/>
      <c r="D48" s="30"/>
      <c r="E48" s="45"/>
      <c r="F48" s="73"/>
      <c r="G48" s="73"/>
      <c r="H48" s="35"/>
      <c r="I48" s="46"/>
      <c r="J48" s="46"/>
      <c r="K48" s="47"/>
    </row>
    <row r="49" spans="3:11" ht="15" customHeight="1" x14ac:dyDescent="0.25">
      <c r="C49" s="35"/>
      <c r="D49" s="30"/>
      <c r="E49" s="45"/>
      <c r="F49" s="73"/>
      <c r="G49" s="73"/>
      <c r="H49" s="35"/>
      <c r="I49" s="46"/>
      <c r="J49" s="46"/>
      <c r="K49" s="47"/>
    </row>
    <row r="50" spans="3:11" ht="15" customHeight="1" x14ac:dyDescent="0.25">
      <c r="C50" s="35"/>
      <c r="D50" s="30"/>
      <c r="E50" s="45"/>
      <c r="F50" s="73"/>
      <c r="G50" s="73"/>
      <c r="H50" s="35"/>
      <c r="I50" s="46"/>
      <c r="J50" s="46"/>
      <c r="K50" s="47"/>
    </row>
    <row r="51" spans="3:11" ht="15" customHeight="1" x14ac:dyDescent="0.25">
      <c r="C51" s="35"/>
      <c r="D51" s="30"/>
      <c r="E51" s="45"/>
      <c r="F51" s="73"/>
      <c r="G51" s="73"/>
      <c r="H51" s="35"/>
      <c r="I51" s="46"/>
      <c r="J51" s="46"/>
      <c r="K51" s="47"/>
    </row>
    <row r="52" spans="3:11" ht="15" customHeight="1" x14ac:dyDescent="0.25">
      <c r="C52" s="35"/>
      <c r="D52" s="30"/>
      <c r="E52" s="45"/>
      <c r="F52" s="73"/>
      <c r="G52" s="73"/>
      <c r="H52" s="35"/>
      <c r="I52" s="46"/>
      <c r="J52" s="46"/>
      <c r="K52" s="47"/>
    </row>
    <row r="53" spans="3:11" ht="15" customHeight="1" x14ac:dyDescent="0.25">
      <c r="C53" s="35"/>
      <c r="D53" s="30"/>
      <c r="E53" s="45"/>
      <c r="F53" s="73"/>
      <c r="G53" s="73"/>
      <c r="H53" s="35"/>
      <c r="I53" s="46"/>
      <c r="J53" s="46"/>
      <c r="K53" s="47"/>
    </row>
    <row r="54" spans="3:11" ht="15" customHeight="1" x14ac:dyDescent="0.25">
      <c r="C54" s="35"/>
      <c r="D54" s="30"/>
      <c r="E54" s="45"/>
      <c r="F54" s="73"/>
      <c r="G54" s="73"/>
      <c r="H54" s="35"/>
      <c r="I54" s="46"/>
      <c r="J54" s="46"/>
      <c r="K54" s="47"/>
    </row>
    <row r="55" spans="3:11" ht="15" customHeight="1" x14ac:dyDescent="0.25">
      <c r="C55" s="35"/>
      <c r="D55" s="30"/>
      <c r="E55" s="45"/>
      <c r="F55" s="73"/>
      <c r="G55" s="73"/>
      <c r="H55" s="35"/>
      <c r="I55" s="46"/>
      <c r="J55" s="46"/>
      <c r="K55" s="47"/>
    </row>
    <row r="56" spans="3:11" ht="15" customHeight="1" x14ac:dyDescent="0.25">
      <c r="C56" s="35"/>
      <c r="D56" s="30"/>
      <c r="E56" s="45"/>
      <c r="F56" s="73"/>
      <c r="G56" s="73"/>
      <c r="H56" s="35"/>
      <c r="I56" s="46"/>
      <c r="J56" s="46"/>
      <c r="K56" s="47"/>
    </row>
    <row r="57" spans="3:11" ht="15" customHeight="1" x14ac:dyDescent="0.25">
      <c r="C57" s="53"/>
      <c r="D57" s="54"/>
      <c r="E57" s="55"/>
      <c r="F57" s="75"/>
      <c r="G57" s="75"/>
      <c r="H57" s="53"/>
      <c r="I57" s="58"/>
      <c r="J57" s="58"/>
      <c r="K57" s="59"/>
    </row>
    <row r="58" spans="3:11" x14ac:dyDescent="0.25">
      <c r="C58" s="77"/>
      <c r="D58"/>
      <c r="E58"/>
      <c r="F58"/>
      <c r="G58"/>
      <c r="H58"/>
    </row>
    <row r="65" spans="3:8" x14ac:dyDescent="0.25">
      <c r="C65"/>
      <c r="D65"/>
      <c r="E65"/>
      <c r="F65"/>
      <c r="G65"/>
      <c r="H65"/>
    </row>
    <row r="66" spans="3:8" x14ac:dyDescent="0.25">
      <c r="C66"/>
      <c r="D66"/>
      <c r="E66"/>
      <c r="F66"/>
      <c r="G66"/>
      <c r="H66"/>
    </row>
    <row r="67" spans="3:8" x14ac:dyDescent="0.25">
      <c r="C67"/>
      <c r="D67"/>
      <c r="E67"/>
      <c r="F67"/>
      <c r="G67"/>
      <c r="H67"/>
    </row>
    <row r="68" spans="3:8" x14ac:dyDescent="0.25">
      <c r="C68"/>
      <c r="D68"/>
      <c r="E68"/>
      <c r="F68"/>
      <c r="G68"/>
      <c r="H68"/>
    </row>
    <row r="69" spans="3:8" x14ac:dyDescent="0.25">
      <c r="C69"/>
      <c r="D69"/>
      <c r="E69"/>
      <c r="F69"/>
      <c r="G69"/>
      <c r="H69"/>
    </row>
    <row r="70" spans="3:8" x14ac:dyDescent="0.25">
      <c r="C70"/>
      <c r="D70"/>
      <c r="E70"/>
      <c r="F70"/>
      <c r="G70"/>
      <c r="H70"/>
    </row>
    <row r="71" spans="3:8" x14ac:dyDescent="0.25">
      <c r="C71"/>
      <c r="D71"/>
      <c r="E71"/>
      <c r="F71"/>
      <c r="G71"/>
      <c r="H71"/>
    </row>
    <row r="72" spans="3:8" x14ac:dyDescent="0.25">
      <c r="C72"/>
      <c r="D72"/>
      <c r="E72"/>
      <c r="F72"/>
      <c r="G72"/>
      <c r="H72"/>
    </row>
    <row r="73" spans="3:8" x14ac:dyDescent="0.25">
      <c r="C73"/>
      <c r="D73"/>
      <c r="E73"/>
      <c r="F73"/>
      <c r="G73"/>
      <c r="H73"/>
    </row>
    <row r="74" spans="3:8" x14ac:dyDescent="0.25">
      <c r="C74"/>
      <c r="D74"/>
      <c r="E74"/>
      <c r="F74"/>
      <c r="G74"/>
      <c r="H74"/>
    </row>
    <row r="75" spans="3:8" x14ac:dyDescent="0.25">
      <c r="C75"/>
      <c r="D75"/>
      <c r="E75"/>
      <c r="F75"/>
      <c r="G75"/>
      <c r="H75"/>
    </row>
    <row r="76" spans="3:8" x14ac:dyDescent="0.25">
      <c r="C76"/>
      <c r="D76"/>
      <c r="E76"/>
      <c r="F76"/>
      <c r="G76"/>
      <c r="H76"/>
    </row>
    <row r="77" spans="3:8" x14ac:dyDescent="0.25">
      <c r="C77"/>
      <c r="D77"/>
      <c r="E77"/>
      <c r="F77"/>
      <c r="G77"/>
      <c r="H77"/>
    </row>
    <row r="78" spans="3:8" x14ac:dyDescent="0.25">
      <c r="C78"/>
      <c r="D78"/>
      <c r="E78"/>
      <c r="F78"/>
      <c r="G78"/>
      <c r="H78"/>
    </row>
    <row r="79" spans="3:8" x14ac:dyDescent="0.25">
      <c r="C79"/>
      <c r="D79"/>
      <c r="E79"/>
      <c r="F79"/>
      <c r="G79"/>
      <c r="H79"/>
    </row>
    <row r="80" spans="3:8" x14ac:dyDescent="0.25">
      <c r="C80"/>
      <c r="D80"/>
      <c r="E80"/>
      <c r="F80"/>
      <c r="G80"/>
      <c r="H80"/>
    </row>
    <row r="81" spans="3:8" x14ac:dyDescent="0.25">
      <c r="C81"/>
      <c r="D81"/>
      <c r="E81"/>
      <c r="F81"/>
      <c r="G81"/>
      <c r="H81"/>
    </row>
    <row r="82" spans="3:8" x14ac:dyDescent="0.25">
      <c r="C82"/>
      <c r="D82"/>
      <c r="E82"/>
      <c r="F82"/>
      <c r="G82"/>
      <c r="H82"/>
    </row>
    <row r="83" spans="3:8" x14ac:dyDescent="0.25">
      <c r="C83"/>
      <c r="D83"/>
      <c r="E83"/>
      <c r="F83"/>
      <c r="G83"/>
      <c r="H83"/>
    </row>
    <row r="84" spans="3:8" x14ac:dyDescent="0.25">
      <c r="C84"/>
      <c r="D84"/>
      <c r="E84"/>
      <c r="F84"/>
      <c r="G84"/>
      <c r="H84"/>
    </row>
    <row r="85" spans="3:8" x14ac:dyDescent="0.25">
      <c r="C85"/>
      <c r="D85"/>
      <c r="E85"/>
      <c r="F85"/>
      <c r="G85"/>
      <c r="H85"/>
    </row>
    <row r="86" spans="3:8" x14ac:dyDescent="0.25">
      <c r="C86"/>
      <c r="D86"/>
      <c r="E86"/>
      <c r="F86"/>
      <c r="G86"/>
      <c r="H86"/>
    </row>
    <row r="87" spans="3:8" x14ac:dyDescent="0.25">
      <c r="C87"/>
      <c r="D87"/>
      <c r="E87"/>
      <c r="F87"/>
      <c r="G87"/>
      <c r="H87"/>
    </row>
    <row r="88" spans="3:8" x14ac:dyDescent="0.25">
      <c r="C88"/>
      <c r="D88"/>
      <c r="E88"/>
      <c r="F88"/>
      <c r="G88"/>
      <c r="H88"/>
    </row>
    <row r="89" spans="3:8" x14ac:dyDescent="0.25">
      <c r="C89"/>
      <c r="D89"/>
      <c r="E89"/>
      <c r="F89"/>
      <c r="G89"/>
      <c r="H89"/>
    </row>
    <row r="90" spans="3:8" x14ac:dyDescent="0.25">
      <c r="C90"/>
      <c r="D90"/>
      <c r="E90"/>
      <c r="F90"/>
      <c r="G90"/>
      <c r="H90"/>
    </row>
    <row r="91" spans="3:8" x14ac:dyDescent="0.25">
      <c r="C91"/>
      <c r="D91"/>
      <c r="E91"/>
      <c r="F91"/>
      <c r="G91"/>
      <c r="H91"/>
    </row>
    <row r="92" spans="3:8" x14ac:dyDescent="0.25">
      <c r="C92"/>
      <c r="D92"/>
      <c r="E92"/>
      <c r="F92"/>
      <c r="G92"/>
      <c r="H92"/>
    </row>
    <row r="93" spans="3:8" x14ac:dyDescent="0.25">
      <c r="C93"/>
      <c r="D93"/>
      <c r="E93"/>
      <c r="F93"/>
      <c r="G93"/>
      <c r="H93"/>
    </row>
    <row r="94" spans="3:8" x14ac:dyDescent="0.25">
      <c r="C94"/>
      <c r="D94"/>
      <c r="E94"/>
      <c r="F94"/>
      <c r="G94"/>
      <c r="H94"/>
    </row>
    <row r="95" spans="3:8" x14ac:dyDescent="0.25">
      <c r="C95"/>
      <c r="D95"/>
      <c r="E95"/>
      <c r="F95"/>
      <c r="G95"/>
      <c r="H95"/>
    </row>
    <row r="96" spans="3:8" x14ac:dyDescent="0.25">
      <c r="C96"/>
      <c r="D96"/>
      <c r="E96"/>
      <c r="F96"/>
      <c r="G96"/>
      <c r="H96"/>
    </row>
    <row r="97" spans="3:8" x14ac:dyDescent="0.25">
      <c r="C97"/>
      <c r="D97"/>
      <c r="E97"/>
      <c r="F97"/>
      <c r="G97"/>
      <c r="H97"/>
    </row>
    <row r="98" spans="3:8" x14ac:dyDescent="0.25">
      <c r="C98"/>
      <c r="D98"/>
      <c r="E98"/>
      <c r="F98"/>
      <c r="G98"/>
      <c r="H98"/>
    </row>
    <row r="99" spans="3:8" x14ac:dyDescent="0.25">
      <c r="C99"/>
      <c r="D99"/>
      <c r="E99"/>
      <c r="F99"/>
      <c r="G99"/>
      <c r="H99"/>
    </row>
    <row r="100" spans="3:8" x14ac:dyDescent="0.25">
      <c r="C100"/>
      <c r="D100"/>
      <c r="E100"/>
      <c r="F100"/>
      <c r="G100"/>
      <c r="H100"/>
    </row>
    <row r="101" spans="3:8" x14ac:dyDescent="0.25">
      <c r="C101"/>
      <c r="D101"/>
      <c r="E101"/>
      <c r="F101"/>
      <c r="G101"/>
      <c r="H101"/>
    </row>
    <row r="102" spans="3:8" x14ac:dyDescent="0.25">
      <c r="C102"/>
      <c r="D102"/>
      <c r="E102"/>
      <c r="F102"/>
      <c r="G102"/>
      <c r="H102"/>
    </row>
    <row r="103" spans="3:8" x14ac:dyDescent="0.25">
      <c r="C103"/>
      <c r="D103"/>
      <c r="E103"/>
      <c r="F103"/>
      <c r="G103"/>
      <c r="H103"/>
    </row>
    <row r="104" spans="3:8" x14ac:dyDescent="0.25">
      <c r="C104"/>
      <c r="D104"/>
      <c r="E104"/>
      <c r="F104"/>
      <c r="G104"/>
      <c r="H104"/>
    </row>
    <row r="105" spans="3:8" x14ac:dyDescent="0.25">
      <c r="C105"/>
      <c r="D105"/>
      <c r="E105"/>
      <c r="F105"/>
      <c r="G105"/>
      <c r="H105"/>
    </row>
    <row r="106" spans="3:8" x14ac:dyDescent="0.25">
      <c r="C106"/>
      <c r="D106"/>
      <c r="E106"/>
      <c r="F106"/>
      <c r="G106"/>
      <c r="H106"/>
    </row>
    <row r="107" spans="3:8" x14ac:dyDescent="0.25">
      <c r="C107"/>
      <c r="D107"/>
      <c r="E107"/>
      <c r="F107"/>
      <c r="G107"/>
      <c r="H107"/>
    </row>
    <row r="108" spans="3:8" x14ac:dyDescent="0.25">
      <c r="C108"/>
      <c r="D108"/>
      <c r="E108"/>
      <c r="F108"/>
      <c r="G108"/>
      <c r="H108"/>
    </row>
    <row r="109" spans="3:8" x14ac:dyDescent="0.25">
      <c r="C109"/>
      <c r="D109"/>
      <c r="E109"/>
      <c r="F109"/>
      <c r="G109"/>
      <c r="H109"/>
    </row>
    <row r="110" spans="3:8" x14ac:dyDescent="0.25">
      <c r="C110"/>
      <c r="D110"/>
      <c r="E110"/>
      <c r="F110"/>
      <c r="G110"/>
      <c r="H110"/>
    </row>
    <row r="111" spans="3:8" x14ac:dyDescent="0.25">
      <c r="C111"/>
      <c r="D111"/>
      <c r="E111"/>
      <c r="F111"/>
      <c r="G111"/>
      <c r="H111"/>
    </row>
    <row r="112" spans="3:8" x14ac:dyDescent="0.25">
      <c r="C112"/>
      <c r="D112"/>
      <c r="E112"/>
      <c r="F112"/>
      <c r="G112"/>
      <c r="H112"/>
    </row>
    <row r="113" spans="3:8" x14ac:dyDescent="0.25">
      <c r="C113"/>
      <c r="D113"/>
      <c r="E113"/>
      <c r="F113"/>
      <c r="G113"/>
      <c r="H113"/>
    </row>
    <row r="114" spans="3:8" x14ac:dyDescent="0.25">
      <c r="E114"/>
    </row>
  </sheetData>
  <mergeCells count="1">
    <mergeCell ref="C8:K8"/>
  </mergeCells>
  <conditionalFormatting sqref="G9:H9">
    <cfRule type="cellIs" dxfId="22" priority="3" stopIfTrue="1" operator="equal">
      <formula>"ATTENTION A RENOUVELER"</formula>
    </cfRule>
  </conditionalFormatting>
  <conditionalFormatting sqref="H9">
    <cfRule type="cellIs" dxfId="21" priority="1" stopIfTrue="1" operator="equal">
      <formula>"ATTENTION à reconsulter"</formula>
    </cfRule>
    <cfRule type="cellIs" dxfId="20" priority="2" stopIfTrue="1" operator="equal">
      <formula>"ATETNTION à reconsulter"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CommandButton1">
          <controlPr defaultSize="0" autoLine="0" r:id="rId5">
            <anchor moveWithCells="1">
              <from>
                <xdr:col>3</xdr:col>
                <xdr:colOff>762000</xdr:colOff>
                <xdr:row>0</xdr:row>
                <xdr:rowOff>123825</xdr:rowOff>
              </from>
              <to>
                <xdr:col>5</xdr:col>
                <xdr:colOff>9525</xdr:colOff>
                <xdr:row>2</xdr:row>
                <xdr:rowOff>171450</xdr:rowOff>
              </to>
            </anchor>
          </controlPr>
        </control>
      </mc:Choice>
      <mc:Fallback>
        <control shapeId="2050" r:id="rId4" name="CommandButton1"/>
      </mc:Fallback>
    </mc:AlternateContent>
    <mc:AlternateContent xmlns:mc="http://schemas.openxmlformats.org/markup-compatibility/2006">
      <mc:Choice Requires="x14">
        <control shapeId="2049" r:id="rId6" name="Button 1">
          <controlPr defaultSize="0" print="0" autoFill="0" autoPict="0" macro="[0]!ThisWorkbook.CommandButton1_Click">
            <anchor moveWithCells="1" sizeWithCells="1">
              <from>
                <xdr:col>2</xdr:col>
                <xdr:colOff>38100</xdr:colOff>
                <xdr:row>0</xdr:row>
                <xdr:rowOff>114300</xdr:rowOff>
              </from>
              <to>
                <xdr:col>2</xdr:col>
                <xdr:colOff>828675</xdr:colOff>
                <xdr:row>2</xdr:row>
                <xdr:rowOff>180975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W53"/>
  <sheetViews>
    <sheetView zoomScale="85" zoomScaleNormal="85" workbookViewId="0">
      <selection sqref="A1:IV1"/>
    </sheetView>
  </sheetViews>
  <sheetFormatPr baseColWidth="10" defaultRowHeight="15" x14ac:dyDescent="0.25"/>
  <cols>
    <col min="2" max="2" width="5.5703125" customWidth="1"/>
    <col min="3" max="3" width="11.140625" bestFit="1" customWidth="1"/>
    <col min="4" max="4" width="10.5703125" customWidth="1"/>
    <col min="5" max="5" width="10" bestFit="1" customWidth="1"/>
    <col min="6" max="6" width="21" customWidth="1"/>
    <col min="7" max="7" width="15" customWidth="1"/>
    <col min="8" max="8" width="15.7109375" customWidth="1"/>
    <col min="9" max="9" width="11.28515625" bestFit="1" customWidth="1"/>
    <col min="10" max="10" width="10.28515625" bestFit="1" customWidth="1"/>
    <col min="11" max="11" width="19" customWidth="1"/>
    <col min="12" max="12" width="13" bestFit="1" customWidth="1"/>
    <col min="13" max="13" width="13.85546875" bestFit="1" customWidth="1"/>
    <col min="14" max="14" width="9.85546875" bestFit="1" customWidth="1"/>
    <col min="15" max="15" width="4.28515625" bestFit="1" customWidth="1"/>
    <col min="16" max="16" width="7" bestFit="1" customWidth="1"/>
    <col min="17" max="17" width="9.42578125" bestFit="1" customWidth="1"/>
    <col min="18" max="18" width="8.85546875" bestFit="1" customWidth="1"/>
    <col min="19" max="19" width="9.85546875" bestFit="1" customWidth="1"/>
    <col min="23" max="23" width="103.5703125" style="64" bestFit="1" customWidth="1"/>
  </cols>
  <sheetData>
    <row r="3" spans="2:23" ht="15.75" thickBot="1" x14ac:dyDescent="0.3"/>
    <row r="4" spans="2:23" ht="24.95" customHeight="1" thickBot="1" x14ac:dyDescent="0.3">
      <c r="B4" s="1" t="s">
        <v>1</v>
      </c>
      <c r="C4" s="2" t="s">
        <v>2</v>
      </c>
      <c r="D4" s="3" t="s">
        <v>3</v>
      </c>
      <c r="E4" s="2" t="s">
        <v>4</v>
      </c>
      <c r="F4" s="4" t="s">
        <v>5</v>
      </c>
      <c r="G4" s="4" t="s">
        <v>6</v>
      </c>
      <c r="H4" s="4" t="s">
        <v>7</v>
      </c>
      <c r="I4" s="5" t="s">
        <v>8</v>
      </c>
      <c r="J4" s="6" t="s">
        <v>9</v>
      </c>
      <c r="K4" s="7" t="s">
        <v>10</v>
      </c>
      <c r="L4" s="2" t="s">
        <v>11</v>
      </c>
      <c r="M4" s="8" t="s">
        <v>12</v>
      </c>
      <c r="N4" s="2" t="s">
        <v>13</v>
      </c>
      <c r="O4" s="2" t="s">
        <v>14</v>
      </c>
      <c r="P4" s="9" t="s">
        <v>15</v>
      </c>
      <c r="Q4" s="10" t="s">
        <v>16</v>
      </c>
      <c r="R4" s="11" t="s">
        <v>17</v>
      </c>
      <c r="S4" s="12" t="s">
        <v>18</v>
      </c>
      <c r="T4" s="2" t="s">
        <v>19</v>
      </c>
      <c r="U4" s="2" t="s">
        <v>20</v>
      </c>
      <c r="V4" s="2" t="s">
        <v>21</v>
      </c>
      <c r="W4" s="65" t="s">
        <v>22</v>
      </c>
    </row>
    <row r="5" spans="2:23" ht="24.95" customHeight="1" x14ac:dyDescent="0.25">
      <c r="B5" s="13" t="s">
        <v>23</v>
      </c>
      <c r="C5" s="14" t="s">
        <v>52</v>
      </c>
      <c r="D5" s="15" t="s">
        <v>99</v>
      </c>
      <c r="E5" s="16">
        <v>1</v>
      </c>
      <c r="F5" s="17" t="str">
        <f ca="1">IF(J5&gt;TODAY(),"VALIDE","PERIME")</f>
        <v>VALIDE</v>
      </c>
      <c r="G5" s="17" t="str">
        <f t="shared" ref="G5:G52" ca="1" si="0">IF(J5&gt;(TODAY()+120),"OK","ATTENTION A RENOUVELER")</f>
        <v>ATTENTION A RENOUVELER</v>
      </c>
      <c r="H5" s="18" t="str">
        <f>IF(COUNTIF(W5,"*sous*"),"ATTENTION à reconsulter","RAS")</f>
        <v>RAS</v>
      </c>
      <c r="I5" s="19">
        <v>42242</v>
      </c>
      <c r="J5" s="19">
        <v>42425</v>
      </c>
      <c r="K5" s="20" t="s">
        <v>24</v>
      </c>
      <c r="L5" s="21" t="s">
        <v>147</v>
      </c>
      <c r="M5" s="22">
        <v>31000</v>
      </c>
      <c r="N5" s="22">
        <v>82360</v>
      </c>
      <c r="O5" s="23"/>
      <c r="P5" s="24" t="s">
        <v>25</v>
      </c>
      <c r="Q5" s="25">
        <v>19.332999999999998</v>
      </c>
      <c r="R5" s="25">
        <v>2.85</v>
      </c>
      <c r="S5" s="26">
        <v>4.1100000000000003</v>
      </c>
      <c r="T5" s="20"/>
      <c r="U5" s="27"/>
      <c r="V5" s="20"/>
      <c r="W5" s="66" t="s">
        <v>26</v>
      </c>
    </row>
    <row r="6" spans="2:23" ht="24.95" customHeight="1" x14ac:dyDescent="0.25">
      <c r="B6" s="28" t="s">
        <v>23</v>
      </c>
      <c r="C6" s="29">
        <v>58</v>
      </c>
      <c r="D6" s="30" t="s">
        <v>100</v>
      </c>
      <c r="E6" s="31">
        <v>2</v>
      </c>
      <c r="F6" s="32" t="str">
        <f t="shared" ref="F6:F47" ca="1" si="1">IF(J6&gt;TODAY(),"VALIDE","PERIME")</f>
        <v>VALIDE</v>
      </c>
      <c r="G6" s="32" t="str">
        <f t="shared" ca="1" si="0"/>
        <v>ATTENTION A RENOUVELER</v>
      </c>
      <c r="H6" s="33" t="str">
        <f t="shared" ref="H6:H52" si="2">IF(COUNTIF(W6,"*sous*"),"ATTENTION à reconsulter","RAS")</f>
        <v>RAS</v>
      </c>
      <c r="I6" s="34">
        <v>42242</v>
      </c>
      <c r="J6" s="34">
        <v>42425</v>
      </c>
      <c r="K6" s="35" t="s">
        <v>24</v>
      </c>
      <c r="L6" s="36" t="s">
        <v>148</v>
      </c>
      <c r="M6" s="37">
        <v>31000</v>
      </c>
      <c r="N6" s="37">
        <v>82360</v>
      </c>
      <c r="O6" s="38"/>
      <c r="P6" s="39" t="s">
        <v>25</v>
      </c>
      <c r="Q6" s="40">
        <v>17.867999999999999</v>
      </c>
      <c r="R6" s="40">
        <v>2.9950000000000001</v>
      </c>
      <c r="S6" s="41">
        <v>4.0999999999999996</v>
      </c>
      <c r="T6" s="35"/>
      <c r="U6" s="42"/>
      <c r="V6" s="35"/>
      <c r="W6" s="67" t="s">
        <v>26</v>
      </c>
    </row>
    <row r="7" spans="2:23" ht="24.95" customHeight="1" x14ac:dyDescent="0.25">
      <c r="B7" s="28" t="s">
        <v>23</v>
      </c>
      <c r="C7" s="29" t="s">
        <v>53</v>
      </c>
      <c r="D7" s="30" t="s">
        <v>101</v>
      </c>
      <c r="E7" s="31">
        <v>3</v>
      </c>
      <c r="F7" s="32" t="str">
        <f t="shared" ca="1" si="1"/>
        <v>VALIDE</v>
      </c>
      <c r="G7" s="32" t="str">
        <f t="shared" ca="1" si="0"/>
        <v>OK</v>
      </c>
      <c r="H7" s="33" t="str">
        <f t="shared" si="2"/>
        <v>RAS</v>
      </c>
      <c r="I7" s="34">
        <v>42298</v>
      </c>
      <c r="J7" s="34">
        <v>42480</v>
      </c>
      <c r="K7" s="35" t="s">
        <v>27</v>
      </c>
      <c r="L7" s="36" t="s">
        <v>149</v>
      </c>
      <c r="M7" s="37">
        <v>31000</v>
      </c>
      <c r="N7" s="37">
        <v>76360</v>
      </c>
      <c r="O7" s="38"/>
      <c r="P7" s="39" t="s">
        <v>25</v>
      </c>
      <c r="Q7" s="40">
        <v>19.292999999999999</v>
      </c>
      <c r="R7" s="40">
        <v>2.85</v>
      </c>
      <c r="S7" s="41">
        <v>4.1100000000000003</v>
      </c>
      <c r="T7" s="35"/>
      <c r="U7" s="42"/>
      <c r="V7" s="35"/>
      <c r="W7" s="68" t="s">
        <v>26</v>
      </c>
    </row>
    <row r="8" spans="2:23" ht="24.95" customHeight="1" x14ac:dyDescent="0.25">
      <c r="B8" s="28" t="s">
        <v>28</v>
      </c>
      <c r="C8" s="29" t="s">
        <v>54</v>
      </c>
      <c r="D8" s="30" t="s">
        <v>102</v>
      </c>
      <c r="E8" s="31">
        <v>3</v>
      </c>
      <c r="F8" s="32" t="str">
        <f t="shared" ca="1" si="1"/>
        <v>VALIDE</v>
      </c>
      <c r="G8" s="32" t="str">
        <f t="shared" ca="1" si="0"/>
        <v>OK</v>
      </c>
      <c r="H8" s="33" t="str">
        <f t="shared" si="2"/>
        <v>RAS</v>
      </c>
      <c r="I8" s="34">
        <v>42298</v>
      </c>
      <c r="J8" s="34">
        <v>42652</v>
      </c>
      <c r="K8" s="35" t="s">
        <v>29</v>
      </c>
      <c r="L8" s="36" t="s">
        <v>150</v>
      </c>
      <c r="M8" s="37">
        <v>31000</v>
      </c>
      <c r="N8" s="37">
        <v>70460</v>
      </c>
      <c r="O8" s="38"/>
      <c r="P8" s="39" t="s">
        <v>25</v>
      </c>
      <c r="Q8" s="40">
        <v>17.988</v>
      </c>
      <c r="R8" s="40">
        <v>2.99</v>
      </c>
      <c r="S8" s="41">
        <v>4.0999999999999996</v>
      </c>
      <c r="T8" s="35"/>
      <c r="U8" s="42"/>
      <c r="V8" s="35"/>
      <c r="W8" s="68" t="s">
        <v>26</v>
      </c>
    </row>
    <row r="9" spans="2:23" ht="24.95" customHeight="1" x14ac:dyDescent="0.25">
      <c r="B9" s="28" t="s">
        <v>28</v>
      </c>
      <c r="C9" s="29" t="s">
        <v>55</v>
      </c>
      <c r="D9" s="30" t="s">
        <v>103</v>
      </c>
      <c r="E9" s="31">
        <v>3</v>
      </c>
      <c r="F9" s="32" t="str">
        <f t="shared" ca="1" si="1"/>
        <v>VALIDE</v>
      </c>
      <c r="G9" s="32" t="str">
        <f t="shared" ca="1" si="0"/>
        <v>OK</v>
      </c>
      <c r="H9" s="33" t="str">
        <f t="shared" si="2"/>
        <v>RAS</v>
      </c>
      <c r="I9" s="34">
        <v>42297</v>
      </c>
      <c r="J9" s="34">
        <v>42628</v>
      </c>
      <c r="K9" s="35" t="s">
        <v>50</v>
      </c>
      <c r="L9" s="36" t="s">
        <v>151</v>
      </c>
      <c r="M9" s="37">
        <v>31000</v>
      </c>
      <c r="N9" s="37">
        <v>69300</v>
      </c>
      <c r="O9" s="38"/>
      <c r="P9" s="39" t="s">
        <v>25</v>
      </c>
      <c r="Q9" s="40">
        <v>19.901</v>
      </c>
      <c r="R9" s="40">
        <v>2.85</v>
      </c>
      <c r="S9" s="41">
        <v>3.85</v>
      </c>
      <c r="T9" s="35"/>
      <c r="U9" s="42"/>
      <c r="V9" s="35"/>
      <c r="W9" s="68" t="s">
        <v>26</v>
      </c>
    </row>
    <row r="10" spans="2:23" ht="24.95" customHeight="1" x14ac:dyDescent="0.25">
      <c r="B10" s="28" t="s">
        <v>23</v>
      </c>
      <c r="C10" s="29" t="s">
        <v>56</v>
      </c>
      <c r="D10" s="30" t="s">
        <v>104</v>
      </c>
      <c r="E10" s="31">
        <v>3</v>
      </c>
      <c r="F10" s="32" t="str">
        <f t="shared" ca="1" si="1"/>
        <v>VALIDE</v>
      </c>
      <c r="G10" s="32" t="str">
        <f t="shared" ca="1" si="0"/>
        <v>ATTENTION A RENOUVELER</v>
      </c>
      <c r="H10" s="33" t="str">
        <f t="shared" si="2"/>
        <v>RAS</v>
      </c>
      <c r="I10" s="43">
        <v>42277</v>
      </c>
      <c r="J10" s="34">
        <v>42429</v>
      </c>
      <c r="K10" s="35" t="s">
        <v>30</v>
      </c>
      <c r="L10" s="36" t="s">
        <v>152</v>
      </c>
      <c r="M10" s="37">
        <v>31000</v>
      </c>
      <c r="N10" s="37">
        <v>76360</v>
      </c>
      <c r="O10" s="38"/>
      <c r="P10" s="39" t="s">
        <v>25</v>
      </c>
      <c r="Q10" s="40">
        <v>19.292999999999999</v>
      </c>
      <c r="R10" s="40">
        <v>2.85</v>
      </c>
      <c r="S10" s="41">
        <v>4.1100000000000003</v>
      </c>
      <c r="T10" s="35"/>
      <c r="U10" s="42"/>
      <c r="V10" s="35"/>
      <c r="W10" s="68" t="s">
        <v>26</v>
      </c>
    </row>
    <row r="11" spans="2:23" ht="24.95" customHeight="1" x14ac:dyDescent="0.25">
      <c r="B11" s="28" t="s">
        <v>28</v>
      </c>
      <c r="C11" s="29" t="s">
        <v>57</v>
      </c>
      <c r="D11" s="30" t="s">
        <v>105</v>
      </c>
      <c r="E11" s="31">
        <v>3</v>
      </c>
      <c r="F11" s="32" t="str">
        <f t="shared" ca="1" si="1"/>
        <v>VALIDE</v>
      </c>
      <c r="G11" s="32" t="str">
        <f t="shared" ca="1" si="0"/>
        <v>OK</v>
      </c>
      <c r="H11" s="33" t="str">
        <f t="shared" si="2"/>
        <v>RAS</v>
      </c>
      <c r="I11" s="43">
        <v>42195</v>
      </c>
      <c r="J11" s="34">
        <v>42560</v>
      </c>
      <c r="K11" s="35" t="s">
        <v>30</v>
      </c>
      <c r="L11" s="36" t="s">
        <v>153</v>
      </c>
      <c r="M11" s="37">
        <v>31000</v>
      </c>
      <c r="N11" s="37">
        <v>69300</v>
      </c>
      <c r="O11" s="38"/>
      <c r="P11" s="39" t="s">
        <v>25</v>
      </c>
      <c r="Q11" s="40">
        <v>19.901</v>
      </c>
      <c r="R11" s="40">
        <v>2.85</v>
      </c>
      <c r="S11" s="41">
        <v>3.85</v>
      </c>
      <c r="T11" s="35"/>
      <c r="U11" s="42"/>
      <c r="V11" s="35"/>
      <c r="W11" s="68" t="s">
        <v>26</v>
      </c>
    </row>
    <row r="12" spans="2:23" ht="24.95" customHeight="1" x14ac:dyDescent="0.25">
      <c r="B12" s="28" t="s">
        <v>28</v>
      </c>
      <c r="C12" s="29" t="s">
        <v>58</v>
      </c>
      <c r="D12" s="30" t="s">
        <v>106</v>
      </c>
      <c r="E12" s="31">
        <v>3</v>
      </c>
      <c r="F12" s="32" t="str">
        <f t="shared" ca="1" si="1"/>
        <v>VALIDE</v>
      </c>
      <c r="G12" s="32" t="str">
        <f t="shared" ca="1" si="0"/>
        <v>OK</v>
      </c>
      <c r="H12" s="33" t="str">
        <f t="shared" si="2"/>
        <v>RAS</v>
      </c>
      <c r="I12" s="43">
        <v>41771</v>
      </c>
      <c r="J12" s="34">
        <v>42501</v>
      </c>
      <c r="K12" s="35" t="s">
        <v>31</v>
      </c>
      <c r="L12" s="36" t="s">
        <v>154</v>
      </c>
      <c r="M12" s="37">
        <v>31000</v>
      </c>
      <c r="N12" s="37">
        <v>70460</v>
      </c>
      <c r="O12" s="38"/>
      <c r="P12" s="39" t="s">
        <v>25</v>
      </c>
      <c r="Q12" s="40">
        <v>17.988</v>
      </c>
      <c r="R12" s="40">
        <v>2.99</v>
      </c>
      <c r="S12" s="41">
        <v>4.0999999999999996</v>
      </c>
      <c r="T12" s="35"/>
      <c r="U12" s="42"/>
      <c r="V12" s="35"/>
      <c r="W12" s="68" t="s">
        <v>26</v>
      </c>
    </row>
    <row r="13" spans="2:23" ht="24.95" customHeight="1" x14ac:dyDescent="0.25">
      <c r="B13" s="28" t="s">
        <v>28</v>
      </c>
      <c r="C13" s="29" t="s">
        <v>59</v>
      </c>
      <c r="D13" s="30" t="s">
        <v>107</v>
      </c>
      <c r="E13" s="31">
        <v>3</v>
      </c>
      <c r="F13" s="32" t="str">
        <f t="shared" ca="1" si="1"/>
        <v>VALIDE</v>
      </c>
      <c r="G13" s="32" t="str">
        <f t="shared" ca="1" si="0"/>
        <v>OK</v>
      </c>
      <c r="H13" s="33" t="str">
        <f t="shared" si="2"/>
        <v>RAS</v>
      </c>
      <c r="I13" s="43">
        <v>41102</v>
      </c>
      <c r="J13" s="34">
        <v>42927</v>
      </c>
      <c r="K13" s="35" t="s">
        <v>30</v>
      </c>
      <c r="L13" s="36" t="s">
        <v>155</v>
      </c>
      <c r="M13" s="37">
        <v>31000</v>
      </c>
      <c r="N13" s="37">
        <v>70660</v>
      </c>
      <c r="O13" s="38"/>
      <c r="P13" s="39" t="s">
        <v>25</v>
      </c>
      <c r="Q13" s="40">
        <v>18.004999999999999</v>
      </c>
      <c r="R13" s="40">
        <v>2.99</v>
      </c>
      <c r="S13" s="41">
        <v>4.1100000000000003</v>
      </c>
      <c r="T13" s="35"/>
      <c r="U13" s="42"/>
      <c r="V13" s="35"/>
      <c r="W13" s="68" t="s">
        <v>26</v>
      </c>
    </row>
    <row r="14" spans="2:23" ht="24.95" customHeight="1" x14ac:dyDescent="0.25">
      <c r="B14" s="28" t="s">
        <v>23</v>
      </c>
      <c r="C14" s="29" t="s">
        <v>60</v>
      </c>
      <c r="D14" s="30" t="s">
        <v>108</v>
      </c>
      <c r="E14" s="31">
        <v>3</v>
      </c>
      <c r="F14" s="32" t="str">
        <f t="shared" ca="1" si="1"/>
        <v>VALIDE</v>
      </c>
      <c r="G14" s="32" t="str">
        <f t="shared" ca="1" si="0"/>
        <v>ATTENTION A RENOUVELER</v>
      </c>
      <c r="H14" s="33" t="str">
        <f t="shared" si="2"/>
        <v>RAS</v>
      </c>
      <c r="I14" s="43">
        <v>42059</v>
      </c>
      <c r="J14" s="34">
        <v>42423</v>
      </c>
      <c r="K14" s="35" t="s">
        <v>32</v>
      </c>
      <c r="L14" s="36" t="s">
        <v>156</v>
      </c>
      <c r="M14" s="37">
        <v>31000</v>
      </c>
      <c r="N14" s="37">
        <v>82360</v>
      </c>
      <c r="O14" s="38"/>
      <c r="P14" s="39" t="s">
        <v>25</v>
      </c>
      <c r="Q14" s="40">
        <v>19.332999999999998</v>
      </c>
      <c r="R14" s="40">
        <v>2.85</v>
      </c>
      <c r="S14" s="41">
        <v>4.1100000000000003</v>
      </c>
      <c r="T14" s="35"/>
      <c r="U14" s="42"/>
      <c r="V14" s="35"/>
      <c r="W14" s="68" t="s">
        <v>26</v>
      </c>
    </row>
    <row r="15" spans="2:23" ht="24.95" customHeight="1" x14ac:dyDescent="0.25">
      <c r="B15" s="28" t="s">
        <v>23</v>
      </c>
      <c r="C15" s="29" t="s">
        <v>61</v>
      </c>
      <c r="D15" s="30" t="s">
        <v>109</v>
      </c>
      <c r="E15" s="31">
        <v>3</v>
      </c>
      <c r="F15" s="32" t="str">
        <f t="shared" ca="1" si="1"/>
        <v>VALIDE</v>
      </c>
      <c r="G15" s="32" t="str">
        <f t="shared" ca="1" si="0"/>
        <v>ATTENTION A RENOUVELER</v>
      </c>
      <c r="H15" s="33" t="str">
        <f t="shared" si="2"/>
        <v>RAS</v>
      </c>
      <c r="I15" s="43">
        <v>42066</v>
      </c>
      <c r="J15" s="34">
        <v>42437</v>
      </c>
      <c r="K15" s="35" t="s">
        <v>32</v>
      </c>
      <c r="L15" s="36" t="s">
        <v>157</v>
      </c>
      <c r="M15" s="37">
        <v>31000</v>
      </c>
      <c r="N15" s="37">
        <v>76460</v>
      </c>
      <c r="O15" s="38"/>
      <c r="P15" s="39" t="s">
        <v>25</v>
      </c>
      <c r="Q15" s="40">
        <v>17.867999999999999</v>
      </c>
      <c r="R15" s="40">
        <v>2.9950000000000001</v>
      </c>
      <c r="S15" s="41">
        <v>4.0999999999999996</v>
      </c>
      <c r="T15" s="35"/>
      <c r="U15" s="42"/>
      <c r="V15" s="35"/>
      <c r="W15" s="68" t="s">
        <v>26</v>
      </c>
    </row>
    <row r="16" spans="2:23" ht="24.95" customHeight="1" x14ac:dyDescent="0.25">
      <c r="B16" s="28" t="s">
        <v>23</v>
      </c>
      <c r="C16" s="29" t="s">
        <v>62</v>
      </c>
      <c r="D16" s="30" t="s">
        <v>110</v>
      </c>
      <c r="E16" s="31">
        <v>3</v>
      </c>
      <c r="F16" s="32" t="str">
        <f t="shared" ca="1" si="1"/>
        <v>VALIDE</v>
      </c>
      <c r="G16" s="32" t="str">
        <f t="shared" ca="1" si="0"/>
        <v>OK</v>
      </c>
      <c r="H16" s="33" t="str">
        <f t="shared" si="2"/>
        <v>RAS</v>
      </c>
      <c r="I16" s="46">
        <v>41044</v>
      </c>
      <c r="J16" s="46">
        <v>42869</v>
      </c>
      <c r="K16" s="47" t="s">
        <v>33</v>
      </c>
      <c r="L16" s="36" t="s">
        <v>158</v>
      </c>
      <c r="M16" s="37">
        <v>31000</v>
      </c>
      <c r="N16" s="37">
        <v>76560</v>
      </c>
      <c r="O16" s="38"/>
      <c r="P16" s="39" t="s">
        <v>25</v>
      </c>
      <c r="Q16" s="40">
        <v>19.329999999999998</v>
      </c>
      <c r="R16" s="40">
        <v>2.85</v>
      </c>
      <c r="S16" s="41">
        <v>4.1100000000000003</v>
      </c>
      <c r="T16" s="35"/>
      <c r="U16" s="42"/>
      <c r="V16" s="35"/>
      <c r="W16" s="68" t="s">
        <v>26</v>
      </c>
    </row>
    <row r="17" spans="2:23" ht="24.95" customHeight="1" x14ac:dyDescent="0.25">
      <c r="B17" s="28" t="s">
        <v>28</v>
      </c>
      <c r="C17" s="29" t="s">
        <v>63</v>
      </c>
      <c r="D17" s="30" t="s">
        <v>111</v>
      </c>
      <c r="E17" s="31">
        <v>3</v>
      </c>
      <c r="F17" s="32" t="str">
        <f t="shared" ca="1" si="1"/>
        <v>VALIDE</v>
      </c>
      <c r="G17" s="32" t="str">
        <f t="shared" ca="1" si="0"/>
        <v>ATTENTION A RENOUVELER</v>
      </c>
      <c r="H17" s="33" t="str">
        <f t="shared" si="2"/>
        <v>RAS</v>
      </c>
      <c r="I17" s="46">
        <v>41631</v>
      </c>
      <c r="J17" s="46">
        <v>42370</v>
      </c>
      <c r="K17" s="47" t="s">
        <v>34</v>
      </c>
      <c r="L17" s="36" t="s">
        <v>159</v>
      </c>
      <c r="M17" s="37">
        <v>31000</v>
      </c>
      <c r="N17" s="37">
        <v>70460</v>
      </c>
      <c r="O17" s="38"/>
      <c r="P17" s="39" t="s">
        <v>25</v>
      </c>
      <c r="Q17" s="40">
        <v>17.867999999999999</v>
      </c>
      <c r="R17" s="40">
        <v>2.99</v>
      </c>
      <c r="S17" s="41">
        <v>4.0999999999999996</v>
      </c>
      <c r="T17" s="35"/>
      <c r="U17" s="42"/>
      <c r="V17" s="35"/>
      <c r="W17" s="68" t="s">
        <v>26</v>
      </c>
    </row>
    <row r="18" spans="2:23" ht="24.95" customHeight="1" x14ac:dyDescent="0.25">
      <c r="B18" s="28" t="s">
        <v>28</v>
      </c>
      <c r="C18" s="29" t="s">
        <v>64</v>
      </c>
      <c r="D18" s="30" t="s">
        <v>112</v>
      </c>
      <c r="E18" s="31">
        <v>3</v>
      </c>
      <c r="F18" s="32" t="str">
        <f t="shared" ca="1" si="1"/>
        <v>VALIDE</v>
      </c>
      <c r="G18" s="32" t="str">
        <f t="shared" ca="1" si="0"/>
        <v>OK</v>
      </c>
      <c r="H18" s="33" t="str">
        <f t="shared" si="2"/>
        <v>RAS</v>
      </c>
      <c r="I18" s="46">
        <v>42128</v>
      </c>
      <c r="J18" s="46">
        <v>42859</v>
      </c>
      <c r="K18" s="47" t="s">
        <v>34</v>
      </c>
      <c r="L18" s="36" t="s">
        <v>160</v>
      </c>
      <c r="M18" s="37">
        <v>32000</v>
      </c>
      <c r="N18" s="37">
        <v>69300</v>
      </c>
      <c r="O18" s="38"/>
      <c r="P18" s="39" t="s">
        <v>25</v>
      </c>
      <c r="Q18" s="40">
        <v>19.901</v>
      </c>
      <c r="R18" s="40">
        <v>2.85</v>
      </c>
      <c r="S18" s="41">
        <v>3.85</v>
      </c>
      <c r="T18" s="35"/>
      <c r="U18" s="42"/>
      <c r="V18" s="35"/>
      <c r="W18" s="68" t="s">
        <v>26</v>
      </c>
    </row>
    <row r="19" spans="2:23" ht="24.95" customHeight="1" x14ac:dyDescent="0.25">
      <c r="B19" s="28" t="s">
        <v>23</v>
      </c>
      <c r="C19" s="29" t="s">
        <v>65</v>
      </c>
      <c r="D19" s="30" t="s">
        <v>113</v>
      </c>
      <c r="E19" s="31">
        <v>3</v>
      </c>
      <c r="F19" s="32" t="str">
        <f t="shared" ca="1" si="1"/>
        <v>VALIDE</v>
      </c>
      <c r="G19" s="32" t="str">
        <f t="shared" ca="1" si="0"/>
        <v>ATTENTION A RENOUVELER</v>
      </c>
      <c r="H19" s="33" t="str">
        <f t="shared" si="2"/>
        <v>RAS</v>
      </c>
      <c r="I19" s="46">
        <v>42221</v>
      </c>
      <c r="J19" s="46">
        <v>42404</v>
      </c>
      <c r="K19" s="47" t="s">
        <v>35</v>
      </c>
      <c r="L19" s="36" t="s">
        <v>161</v>
      </c>
      <c r="M19" s="37">
        <v>32000</v>
      </c>
      <c r="N19" s="37">
        <v>86560</v>
      </c>
      <c r="O19" s="38"/>
      <c r="P19" s="39" t="s">
        <v>25</v>
      </c>
      <c r="Q19" s="40">
        <v>19.329999999999998</v>
      </c>
      <c r="R19" s="40">
        <v>2.85</v>
      </c>
      <c r="S19" s="41">
        <v>4.1100000000000003</v>
      </c>
      <c r="T19" s="35"/>
      <c r="U19" s="38"/>
      <c r="V19" s="35"/>
      <c r="W19" s="68" t="s">
        <v>26</v>
      </c>
    </row>
    <row r="20" spans="2:23" ht="24.95" customHeight="1" x14ac:dyDescent="0.25">
      <c r="B20" s="28" t="s">
        <v>23</v>
      </c>
      <c r="C20" s="29" t="s">
        <v>66</v>
      </c>
      <c r="D20" s="30" t="s">
        <v>114</v>
      </c>
      <c r="E20" s="31">
        <v>3</v>
      </c>
      <c r="F20" s="32" t="str">
        <f t="shared" ca="1" si="1"/>
        <v>VALIDE</v>
      </c>
      <c r="G20" s="32" t="str">
        <f t="shared" ca="1" si="0"/>
        <v>ATTENTION A RENOUVELER</v>
      </c>
      <c r="H20" s="33" t="str">
        <f t="shared" si="2"/>
        <v>RAS</v>
      </c>
      <c r="I20" s="46">
        <v>42236</v>
      </c>
      <c r="J20" s="46">
        <v>42419</v>
      </c>
      <c r="K20" s="47" t="s">
        <v>36</v>
      </c>
      <c r="L20" s="36" t="s">
        <v>162</v>
      </c>
      <c r="M20" s="37">
        <v>32000</v>
      </c>
      <c r="N20" s="37">
        <v>86360</v>
      </c>
      <c r="O20" s="38"/>
      <c r="P20" s="39" t="s">
        <v>25</v>
      </c>
      <c r="Q20" s="40">
        <v>19.347999999999999</v>
      </c>
      <c r="R20" s="40">
        <v>2.85</v>
      </c>
      <c r="S20" s="41">
        <v>4.1100000000000003</v>
      </c>
      <c r="T20" s="35"/>
      <c r="U20" s="38"/>
      <c r="V20" s="35"/>
      <c r="W20" s="68" t="s">
        <v>26</v>
      </c>
    </row>
    <row r="21" spans="2:23" ht="24.95" customHeight="1" x14ac:dyDescent="0.25">
      <c r="B21" s="28" t="s">
        <v>28</v>
      </c>
      <c r="C21" s="29" t="s">
        <v>67</v>
      </c>
      <c r="D21" s="30" t="s">
        <v>115</v>
      </c>
      <c r="E21" s="31">
        <v>3</v>
      </c>
      <c r="F21" s="32" t="str">
        <f t="shared" ca="1" si="1"/>
        <v>VALIDE</v>
      </c>
      <c r="G21" s="32" t="str">
        <f t="shared" ca="1" si="0"/>
        <v>OK</v>
      </c>
      <c r="H21" s="33" t="str">
        <f t="shared" si="2"/>
        <v>RAS</v>
      </c>
      <c r="I21" s="46">
        <v>42184</v>
      </c>
      <c r="J21" s="46">
        <v>42549</v>
      </c>
      <c r="K21" s="47" t="s">
        <v>37</v>
      </c>
      <c r="L21" s="36" t="s">
        <v>163</v>
      </c>
      <c r="M21" s="37">
        <v>32000</v>
      </c>
      <c r="N21" s="37">
        <v>69300</v>
      </c>
      <c r="O21" s="48"/>
      <c r="P21" s="39" t="s">
        <v>25</v>
      </c>
      <c r="Q21" s="40">
        <v>19.901</v>
      </c>
      <c r="R21" s="40">
        <v>2.85</v>
      </c>
      <c r="S21" s="41">
        <v>3.85</v>
      </c>
      <c r="T21" s="35"/>
      <c r="U21" s="48"/>
      <c r="V21" s="35"/>
      <c r="W21" s="68" t="s">
        <v>26</v>
      </c>
    </row>
    <row r="22" spans="2:23" ht="24.95" customHeight="1" x14ac:dyDescent="0.25">
      <c r="B22" s="28" t="s">
        <v>23</v>
      </c>
      <c r="C22" s="29" t="s">
        <v>68</v>
      </c>
      <c r="D22" s="30" t="s">
        <v>116</v>
      </c>
      <c r="E22" s="31">
        <v>3</v>
      </c>
      <c r="F22" s="32" t="str">
        <f t="shared" ca="1" si="1"/>
        <v>VALIDE</v>
      </c>
      <c r="G22" s="32" t="str">
        <f t="shared" ca="1" si="0"/>
        <v>ATTENTION A RENOUVELER</v>
      </c>
      <c r="H22" s="33" t="str">
        <f t="shared" si="2"/>
        <v>RAS</v>
      </c>
      <c r="I22" s="46">
        <v>42170</v>
      </c>
      <c r="J22" s="46">
        <v>42369</v>
      </c>
      <c r="K22" s="47" t="s">
        <v>37</v>
      </c>
      <c r="L22" s="36" t="s">
        <v>164</v>
      </c>
      <c r="M22" s="37">
        <v>32000</v>
      </c>
      <c r="N22" s="37">
        <v>76300</v>
      </c>
      <c r="O22" s="48"/>
      <c r="P22" s="39" t="s">
        <v>25</v>
      </c>
      <c r="Q22" s="40">
        <v>19.292999999999999</v>
      </c>
      <c r="R22" s="40">
        <v>2.85</v>
      </c>
      <c r="S22" s="41">
        <v>4.1100000000000003</v>
      </c>
      <c r="T22" s="35"/>
      <c r="U22" s="48"/>
      <c r="V22" s="35"/>
      <c r="W22" s="68" t="s">
        <v>26</v>
      </c>
    </row>
    <row r="23" spans="2:23" ht="24.95" customHeight="1" x14ac:dyDescent="0.25">
      <c r="B23" s="28" t="s">
        <v>28</v>
      </c>
      <c r="C23" s="29" t="s">
        <v>69</v>
      </c>
      <c r="D23" s="30" t="s">
        <v>117</v>
      </c>
      <c r="E23" s="31">
        <v>3</v>
      </c>
      <c r="F23" s="32" t="str">
        <f t="shared" ca="1" si="1"/>
        <v>VALIDE</v>
      </c>
      <c r="G23" s="32" t="str">
        <f t="shared" ca="1" si="0"/>
        <v>OK</v>
      </c>
      <c r="H23" s="33" t="str">
        <f t="shared" si="2"/>
        <v>RAS</v>
      </c>
      <c r="I23" s="46">
        <v>42119</v>
      </c>
      <c r="J23" s="46">
        <v>42484</v>
      </c>
      <c r="K23" s="47" t="s">
        <v>37</v>
      </c>
      <c r="L23" s="36" t="s">
        <v>165</v>
      </c>
      <c r="M23" s="37">
        <v>32000</v>
      </c>
      <c r="N23" s="37">
        <v>70460</v>
      </c>
      <c r="O23" s="48"/>
      <c r="P23" s="39" t="s">
        <v>25</v>
      </c>
      <c r="Q23" s="40">
        <v>17.988</v>
      </c>
      <c r="R23" s="40">
        <v>2.9950000000000001</v>
      </c>
      <c r="S23" s="49">
        <v>4.0999999999999996</v>
      </c>
      <c r="T23" s="35"/>
      <c r="U23" s="48"/>
      <c r="V23" s="35"/>
      <c r="W23" s="68" t="s">
        <v>26</v>
      </c>
    </row>
    <row r="24" spans="2:23" ht="24.95" customHeight="1" x14ac:dyDescent="0.25">
      <c r="B24" s="28" t="s">
        <v>28</v>
      </c>
      <c r="C24" s="29" t="s">
        <v>70</v>
      </c>
      <c r="D24" s="30" t="s">
        <v>118</v>
      </c>
      <c r="E24" s="31">
        <v>3</v>
      </c>
      <c r="F24" s="32" t="str">
        <f t="shared" ca="1" si="1"/>
        <v>VALIDE</v>
      </c>
      <c r="G24" s="32" t="str">
        <f t="shared" ca="1" si="0"/>
        <v>OK</v>
      </c>
      <c r="H24" s="33" t="str">
        <f t="shared" si="2"/>
        <v>RAS</v>
      </c>
      <c r="I24" s="46">
        <v>42201</v>
      </c>
      <c r="J24" s="46">
        <v>42566</v>
      </c>
      <c r="K24" s="47" t="s">
        <v>38</v>
      </c>
      <c r="L24" s="36" t="s">
        <v>166</v>
      </c>
      <c r="M24" s="37">
        <v>43000</v>
      </c>
      <c r="N24" s="37">
        <v>69300</v>
      </c>
      <c r="O24" s="38"/>
      <c r="P24" s="39" t="s">
        <v>25</v>
      </c>
      <c r="Q24" s="40">
        <v>19.901</v>
      </c>
      <c r="R24" s="40">
        <v>2.85</v>
      </c>
      <c r="S24" s="41">
        <v>3.85</v>
      </c>
      <c r="T24" s="35"/>
      <c r="U24" s="38"/>
      <c r="V24" s="35"/>
      <c r="W24" s="68" t="s">
        <v>26</v>
      </c>
    </row>
    <row r="25" spans="2:23" ht="24.95" customHeight="1" x14ac:dyDescent="0.25">
      <c r="B25" s="28" t="s">
        <v>23</v>
      </c>
      <c r="C25" s="29" t="s">
        <v>71</v>
      </c>
      <c r="D25" s="30" t="s">
        <v>119</v>
      </c>
      <c r="E25" s="31">
        <v>3</v>
      </c>
      <c r="F25" s="32" t="str">
        <f t="shared" ca="1" si="1"/>
        <v>VALIDE</v>
      </c>
      <c r="G25" s="32" t="str">
        <f t="shared" ca="1" si="0"/>
        <v>ATTENTION A RENOUVELER</v>
      </c>
      <c r="H25" s="33" t="str">
        <f t="shared" si="2"/>
        <v>RAS</v>
      </c>
      <c r="I25" s="46">
        <v>42305</v>
      </c>
      <c r="J25" s="46">
        <v>42455</v>
      </c>
      <c r="K25" s="47" t="s">
        <v>38</v>
      </c>
      <c r="L25" s="36" t="s">
        <v>167</v>
      </c>
      <c r="M25" s="37">
        <v>43000</v>
      </c>
      <c r="N25" s="37">
        <v>76360</v>
      </c>
      <c r="O25" s="38"/>
      <c r="P25" s="39" t="s">
        <v>25</v>
      </c>
      <c r="Q25" s="40">
        <v>19.292999999999999</v>
      </c>
      <c r="R25" s="40">
        <v>2.85</v>
      </c>
      <c r="S25" s="41">
        <v>4.1100000000000003</v>
      </c>
      <c r="T25" s="35"/>
      <c r="U25" s="38"/>
      <c r="V25" s="35"/>
      <c r="W25" s="68" t="s">
        <v>26</v>
      </c>
    </row>
    <row r="26" spans="2:23" ht="24.95" customHeight="1" x14ac:dyDescent="0.25">
      <c r="B26" s="28" t="s">
        <v>28</v>
      </c>
      <c r="C26" s="29" t="s">
        <v>72</v>
      </c>
      <c r="D26" s="30" t="s">
        <v>120</v>
      </c>
      <c r="E26" s="31">
        <v>3</v>
      </c>
      <c r="F26" s="32" t="str">
        <f t="shared" ca="1" si="1"/>
        <v>VALIDE</v>
      </c>
      <c r="G26" s="32" t="str">
        <f t="shared" ca="1" si="0"/>
        <v>OK</v>
      </c>
      <c r="H26" s="33" t="str">
        <f t="shared" si="2"/>
        <v>RAS</v>
      </c>
      <c r="I26" s="46">
        <v>41774</v>
      </c>
      <c r="J26" s="46">
        <v>42504</v>
      </c>
      <c r="K26" s="47" t="s">
        <v>38</v>
      </c>
      <c r="L26" s="36" t="s">
        <v>168</v>
      </c>
      <c r="M26" s="37">
        <v>43000</v>
      </c>
      <c r="N26" s="37">
        <v>70460</v>
      </c>
      <c r="O26" s="38"/>
      <c r="P26" s="39" t="s">
        <v>25</v>
      </c>
      <c r="Q26" s="40">
        <v>17.867999999999999</v>
      </c>
      <c r="R26" s="40">
        <v>2.99</v>
      </c>
      <c r="S26" s="41">
        <v>4.0999999999999996</v>
      </c>
      <c r="T26" s="35"/>
      <c r="U26" s="38"/>
      <c r="V26" s="35"/>
      <c r="W26" s="68" t="s">
        <v>26</v>
      </c>
    </row>
    <row r="27" spans="2:23" ht="24.95" customHeight="1" x14ac:dyDescent="0.25">
      <c r="B27" s="28" t="s">
        <v>23</v>
      </c>
      <c r="C27" s="29" t="s">
        <v>73</v>
      </c>
      <c r="D27" s="30" t="s">
        <v>121</v>
      </c>
      <c r="E27" s="31">
        <v>3</v>
      </c>
      <c r="F27" s="32" t="str">
        <f t="shared" ca="1" si="1"/>
        <v>PERIME</v>
      </c>
      <c r="G27" s="32" t="str">
        <f t="shared" ca="1" si="0"/>
        <v>ATTENTION A RENOUVELER</v>
      </c>
      <c r="H27" s="33" t="str">
        <f t="shared" si="2"/>
        <v>RAS</v>
      </c>
      <c r="I27" s="46">
        <v>42142</v>
      </c>
      <c r="J27" s="46">
        <v>42325</v>
      </c>
      <c r="K27" s="47" t="s">
        <v>39</v>
      </c>
      <c r="L27" s="36" t="s">
        <v>169</v>
      </c>
      <c r="M27" s="37">
        <v>43000</v>
      </c>
      <c r="N27" s="37">
        <v>76360</v>
      </c>
      <c r="O27" s="38"/>
      <c r="P27" s="39" t="s">
        <v>25</v>
      </c>
      <c r="Q27" s="40">
        <v>19.3</v>
      </c>
      <c r="R27" s="40">
        <v>2.85</v>
      </c>
      <c r="S27" s="41">
        <v>4.1100000000000003</v>
      </c>
      <c r="T27" s="35"/>
      <c r="U27" s="38"/>
      <c r="V27" s="35"/>
      <c r="W27" s="68" t="s">
        <v>26</v>
      </c>
    </row>
    <row r="28" spans="2:23" ht="24.95" customHeight="1" x14ac:dyDescent="0.25">
      <c r="B28" s="28" t="s">
        <v>28</v>
      </c>
      <c r="C28" s="29" t="s">
        <v>74</v>
      </c>
      <c r="D28" s="30" t="s">
        <v>122</v>
      </c>
      <c r="E28" s="31">
        <v>3</v>
      </c>
      <c r="F28" s="32" t="str">
        <f t="shared" ca="1" si="1"/>
        <v>VALIDE</v>
      </c>
      <c r="G28" s="32" t="str">
        <f t="shared" ca="1" si="0"/>
        <v>OK</v>
      </c>
      <c r="H28" s="33" t="str">
        <f t="shared" si="2"/>
        <v>RAS</v>
      </c>
      <c r="I28" s="46">
        <v>42259</v>
      </c>
      <c r="J28" s="46">
        <v>42624</v>
      </c>
      <c r="K28" s="47" t="s">
        <v>39</v>
      </c>
      <c r="L28" s="36" t="s">
        <v>170</v>
      </c>
      <c r="M28" s="37">
        <v>43000</v>
      </c>
      <c r="N28" s="37">
        <v>70460</v>
      </c>
      <c r="O28" s="38"/>
      <c r="P28" s="39" t="s">
        <v>25</v>
      </c>
      <c r="Q28" s="40">
        <v>18</v>
      </c>
      <c r="R28" s="40">
        <v>3</v>
      </c>
      <c r="S28" s="41">
        <v>4.0999999999999996</v>
      </c>
      <c r="T28" s="35"/>
      <c r="U28" s="38"/>
      <c r="V28" s="35"/>
      <c r="W28" s="68" t="s">
        <v>26</v>
      </c>
    </row>
    <row r="29" spans="2:23" ht="24.95" customHeight="1" x14ac:dyDescent="0.25">
      <c r="B29" s="28" t="s">
        <v>28</v>
      </c>
      <c r="C29" s="29" t="s">
        <v>75</v>
      </c>
      <c r="D29" s="30" t="s">
        <v>123</v>
      </c>
      <c r="E29" s="31">
        <v>3</v>
      </c>
      <c r="F29" s="32" t="str">
        <f t="shared" ca="1" si="1"/>
        <v>VALIDE</v>
      </c>
      <c r="G29" s="32" t="str">
        <f t="shared" ca="1" si="0"/>
        <v>OK</v>
      </c>
      <c r="H29" s="33" t="str">
        <f t="shared" si="2"/>
        <v>RAS</v>
      </c>
      <c r="I29" s="46">
        <v>42174</v>
      </c>
      <c r="J29" s="46">
        <v>42904</v>
      </c>
      <c r="K29" s="47" t="s">
        <v>39</v>
      </c>
      <c r="L29" s="36" t="s">
        <v>171</v>
      </c>
      <c r="M29" s="37">
        <v>43000</v>
      </c>
      <c r="N29" s="37">
        <v>69300</v>
      </c>
      <c r="O29" s="38"/>
      <c r="P29" s="39" t="s">
        <v>25</v>
      </c>
      <c r="Q29" s="40">
        <v>19.95</v>
      </c>
      <c r="R29" s="40">
        <v>2.85</v>
      </c>
      <c r="S29" s="41">
        <v>3.85</v>
      </c>
      <c r="T29" s="35"/>
      <c r="U29" s="38"/>
      <c r="V29" s="35"/>
      <c r="W29" s="68" t="s">
        <v>26</v>
      </c>
    </row>
    <row r="30" spans="2:23" ht="24.95" customHeight="1" x14ac:dyDescent="0.25">
      <c r="B30" s="28" t="s">
        <v>23</v>
      </c>
      <c r="C30" s="29" t="s">
        <v>76</v>
      </c>
      <c r="D30" s="30" t="s">
        <v>124</v>
      </c>
      <c r="E30" s="31">
        <v>3</v>
      </c>
      <c r="F30" s="32" t="str">
        <f t="shared" ca="1" si="1"/>
        <v>PERIME</v>
      </c>
      <c r="G30" s="32" t="str">
        <f t="shared" ca="1" si="0"/>
        <v>ATTENTION A RENOUVELER</v>
      </c>
      <c r="H30" s="33" t="str">
        <f t="shared" si="2"/>
        <v>RAS</v>
      </c>
      <c r="I30" s="46">
        <v>41977</v>
      </c>
      <c r="J30" s="46">
        <v>42341</v>
      </c>
      <c r="K30" s="47" t="s">
        <v>40</v>
      </c>
      <c r="L30" s="36" t="s">
        <v>172</v>
      </c>
      <c r="M30" s="37">
        <v>43000</v>
      </c>
      <c r="N30" s="37">
        <v>82360</v>
      </c>
      <c r="O30" s="38"/>
      <c r="P30" s="39" t="s">
        <v>25</v>
      </c>
      <c r="Q30" s="40">
        <v>19.332999999999998</v>
      </c>
      <c r="R30" s="40">
        <v>2.85</v>
      </c>
      <c r="S30" s="41">
        <v>4.1100000000000003</v>
      </c>
      <c r="T30" s="35"/>
      <c r="U30" s="38"/>
      <c r="V30" s="35"/>
      <c r="W30" s="68" t="s">
        <v>26</v>
      </c>
    </row>
    <row r="31" spans="2:23" ht="24.95" customHeight="1" x14ac:dyDescent="0.25">
      <c r="B31" s="28" t="s">
        <v>23</v>
      </c>
      <c r="C31" s="29" t="s">
        <v>77</v>
      </c>
      <c r="D31" s="30" t="s">
        <v>125</v>
      </c>
      <c r="E31" s="31">
        <v>3</v>
      </c>
      <c r="F31" s="32" t="str">
        <f t="shared" ca="1" si="1"/>
        <v>VALIDE</v>
      </c>
      <c r="G31" s="32" t="str">
        <f t="shared" ca="1" si="0"/>
        <v>ATTENTION A RENOUVELER</v>
      </c>
      <c r="H31" s="33" t="str">
        <f t="shared" si="2"/>
        <v>RAS</v>
      </c>
      <c r="I31" s="46">
        <v>42087</v>
      </c>
      <c r="J31" s="46">
        <v>42452</v>
      </c>
      <c r="K31" s="47" t="s">
        <v>40</v>
      </c>
      <c r="L31" s="36" t="s">
        <v>173</v>
      </c>
      <c r="M31" s="37">
        <v>43000</v>
      </c>
      <c r="N31" s="37">
        <v>76460</v>
      </c>
      <c r="O31" s="38"/>
      <c r="P31" s="39" t="s">
        <v>25</v>
      </c>
      <c r="Q31" s="40">
        <v>17.867999999999999</v>
      </c>
      <c r="R31" s="40">
        <v>2.9950000000000001</v>
      </c>
      <c r="S31" s="41">
        <v>4.0999999999999996</v>
      </c>
      <c r="T31" s="35"/>
      <c r="U31" s="38"/>
      <c r="V31" s="35"/>
      <c r="W31" s="68" t="s">
        <v>26</v>
      </c>
    </row>
    <row r="32" spans="2:23" ht="24.95" customHeight="1" x14ac:dyDescent="0.25">
      <c r="B32" s="28" t="s">
        <v>23</v>
      </c>
      <c r="C32" s="29" t="s">
        <v>78</v>
      </c>
      <c r="D32" s="30" t="s">
        <v>126</v>
      </c>
      <c r="E32" s="31">
        <v>3</v>
      </c>
      <c r="F32" s="32" t="str">
        <f t="shared" ca="1" si="1"/>
        <v>PERIME</v>
      </c>
      <c r="G32" s="32" t="str">
        <f t="shared" ca="1" si="0"/>
        <v>ATTENTION A RENOUVELER</v>
      </c>
      <c r="H32" s="33" t="str">
        <f t="shared" si="2"/>
        <v>RAS</v>
      </c>
      <c r="I32" s="46">
        <v>42129</v>
      </c>
      <c r="J32" s="46">
        <v>42312</v>
      </c>
      <c r="K32" s="47" t="s">
        <v>41</v>
      </c>
      <c r="L32" s="36" t="s">
        <v>174</v>
      </c>
      <c r="M32" s="37">
        <v>43000</v>
      </c>
      <c r="N32" s="37">
        <v>76460</v>
      </c>
      <c r="O32" s="38"/>
      <c r="P32" s="39" t="s">
        <v>25</v>
      </c>
      <c r="Q32" s="40">
        <v>17.867999999999999</v>
      </c>
      <c r="R32" s="40">
        <v>2.9950000000000001</v>
      </c>
      <c r="S32" s="41">
        <v>4.0999999999999996</v>
      </c>
      <c r="T32" s="35"/>
      <c r="U32" s="38"/>
      <c r="V32" s="35"/>
      <c r="W32" s="68" t="s">
        <v>26</v>
      </c>
    </row>
    <row r="33" spans="2:23" ht="24.95" customHeight="1" x14ac:dyDescent="0.25">
      <c r="B33" s="28" t="s">
        <v>23</v>
      </c>
      <c r="C33" s="29" t="s">
        <v>79</v>
      </c>
      <c r="D33" s="30" t="s">
        <v>127</v>
      </c>
      <c r="E33" s="31">
        <v>3</v>
      </c>
      <c r="F33" s="32" t="str">
        <f t="shared" ca="1" si="1"/>
        <v>PERIME</v>
      </c>
      <c r="G33" s="32" t="str">
        <f t="shared" ca="1" si="0"/>
        <v>ATTENTION A RENOUVELER</v>
      </c>
      <c r="H33" s="33" t="str">
        <f t="shared" si="2"/>
        <v>RAS</v>
      </c>
      <c r="I33" s="46">
        <v>42157</v>
      </c>
      <c r="J33" s="46">
        <v>42339</v>
      </c>
      <c r="K33" s="47" t="s">
        <v>42</v>
      </c>
      <c r="L33" s="36" t="s">
        <v>175</v>
      </c>
      <c r="M33" s="37">
        <v>43000</v>
      </c>
      <c r="N33" s="37">
        <v>82360</v>
      </c>
      <c r="O33" s="38"/>
      <c r="P33" s="39" t="s">
        <v>25</v>
      </c>
      <c r="Q33" s="40">
        <v>19.332999999999998</v>
      </c>
      <c r="R33" s="40">
        <v>2.85</v>
      </c>
      <c r="S33" s="41">
        <v>4.1100000000000003</v>
      </c>
      <c r="T33" s="35"/>
      <c r="U33" s="38"/>
      <c r="V33" s="35"/>
      <c r="W33" s="68" t="s">
        <v>26</v>
      </c>
    </row>
    <row r="34" spans="2:23" ht="24.95" customHeight="1" x14ac:dyDescent="0.25">
      <c r="B34" s="28" t="s">
        <v>28</v>
      </c>
      <c r="C34" s="29" t="s">
        <v>80</v>
      </c>
      <c r="D34" s="30" t="s">
        <v>128</v>
      </c>
      <c r="E34" s="31">
        <v>3</v>
      </c>
      <c r="F34" s="32" t="str">
        <f t="shared" ca="1" si="1"/>
        <v>VALIDE</v>
      </c>
      <c r="G34" s="32" t="str">
        <f t="shared" ca="1" si="0"/>
        <v>OK</v>
      </c>
      <c r="H34" s="33" t="str">
        <f t="shared" si="2"/>
        <v>RAS</v>
      </c>
      <c r="I34" s="46">
        <v>42131</v>
      </c>
      <c r="J34" s="46">
        <v>42861</v>
      </c>
      <c r="K34" s="47">
        <v>59</v>
      </c>
      <c r="L34" s="36" t="s">
        <v>176</v>
      </c>
      <c r="M34" s="37">
        <v>43000</v>
      </c>
      <c r="N34" s="37">
        <v>69300</v>
      </c>
      <c r="O34" s="38"/>
      <c r="P34" s="39" t="s">
        <v>25</v>
      </c>
      <c r="Q34" s="41">
        <v>19.899999999999999</v>
      </c>
      <c r="R34" s="40">
        <v>2.85</v>
      </c>
      <c r="S34" s="41">
        <v>3.85</v>
      </c>
      <c r="T34" s="35"/>
      <c r="U34" s="38"/>
      <c r="V34" s="35"/>
      <c r="W34" s="68" t="s">
        <v>26</v>
      </c>
    </row>
    <row r="35" spans="2:23" ht="24.95" customHeight="1" x14ac:dyDescent="0.25">
      <c r="B35" s="28" t="s">
        <v>28</v>
      </c>
      <c r="C35" s="29" t="s">
        <v>81</v>
      </c>
      <c r="D35" s="30" t="s">
        <v>129</v>
      </c>
      <c r="E35" s="31">
        <v>3</v>
      </c>
      <c r="F35" s="32" t="str">
        <f t="shared" ca="1" si="1"/>
        <v>VALIDE</v>
      </c>
      <c r="G35" s="32" t="str">
        <f t="shared" ca="1" si="0"/>
        <v>ATTENTION A RENOUVELER</v>
      </c>
      <c r="H35" s="33" t="str">
        <f t="shared" si="2"/>
        <v>RAS</v>
      </c>
      <c r="I35" s="46">
        <v>41639</v>
      </c>
      <c r="J35" s="46">
        <v>42368</v>
      </c>
      <c r="K35" s="47">
        <v>59</v>
      </c>
      <c r="L35" s="36" t="s">
        <v>177</v>
      </c>
      <c r="M35" s="37">
        <v>43000</v>
      </c>
      <c r="N35" s="37">
        <v>70460</v>
      </c>
      <c r="O35" s="38"/>
      <c r="P35" s="39" t="s">
        <v>25</v>
      </c>
      <c r="Q35" s="41">
        <v>17.867999999999999</v>
      </c>
      <c r="R35" s="40">
        <v>2.99</v>
      </c>
      <c r="S35" s="41">
        <v>4.0999999999999996</v>
      </c>
      <c r="T35" s="35"/>
      <c r="U35" s="38"/>
      <c r="V35" s="35"/>
      <c r="W35" s="68" t="s">
        <v>26</v>
      </c>
    </row>
    <row r="36" spans="2:23" ht="24.95" customHeight="1" x14ac:dyDescent="0.25">
      <c r="B36" s="28" t="s">
        <v>23</v>
      </c>
      <c r="C36" s="29" t="s">
        <v>82</v>
      </c>
      <c r="D36" s="30" t="s">
        <v>130</v>
      </c>
      <c r="E36" s="31">
        <v>3</v>
      </c>
      <c r="F36" s="32" t="str">
        <f t="shared" ca="1" si="1"/>
        <v>VALIDE</v>
      </c>
      <c r="G36" s="32" t="str">
        <f t="shared" ca="1" si="0"/>
        <v>OK</v>
      </c>
      <c r="H36" s="33" t="str">
        <f t="shared" si="2"/>
        <v>RAS</v>
      </c>
      <c r="I36" s="46">
        <v>42307</v>
      </c>
      <c r="J36" s="46">
        <v>42489</v>
      </c>
      <c r="K36" s="47">
        <v>59</v>
      </c>
      <c r="L36" s="36" t="s">
        <v>178</v>
      </c>
      <c r="M36" s="37">
        <v>43000</v>
      </c>
      <c r="N36" s="37">
        <v>76360</v>
      </c>
      <c r="O36" s="38"/>
      <c r="P36" s="39" t="s">
        <v>25</v>
      </c>
      <c r="Q36" s="41">
        <v>19.29</v>
      </c>
      <c r="R36" s="40">
        <v>2.85</v>
      </c>
      <c r="S36" s="41">
        <v>4.1100000000000003</v>
      </c>
      <c r="T36" s="35"/>
      <c r="U36" s="38"/>
      <c r="V36" s="35"/>
      <c r="W36" s="68" t="s">
        <v>26</v>
      </c>
    </row>
    <row r="37" spans="2:23" ht="24.95" customHeight="1" x14ac:dyDescent="0.25">
      <c r="B37" s="28" t="s">
        <v>23</v>
      </c>
      <c r="C37" s="29" t="s">
        <v>83</v>
      </c>
      <c r="D37" s="30" t="s">
        <v>131</v>
      </c>
      <c r="E37" s="31">
        <v>3</v>
      </c>
      <c r="F37" s="32" t="str">
        <f t="shared" ca="1" si="1"/>
        <v>VALIDE</v>
      </c>
      <c r="G37" s="32" t="str">
        <f t="shared" ca="1" si="0"/>
        <v>ATTENTION A RENOUVELER</v>
      </c>
      <c r="H37" s="33" t="str">
        <f t="shared" si="2"/>
        <v>RAS</v>
      </c>
      <c r="I37" s="46">
        <v>41985</v>
      </c>
      <c r="J37" s="46">
        <v>42349</v>
      </c>
      <c r="K37" s="47" t="s">
        <v>43</v>
      </c>
      <c r="L37" s="36" t="s">
        <v>179</v>
      </c>
      <c r="M37" s="37">
        <v>43000</v>
      </c>
      <c r="N37" s="37">
        <v>82360</v>
      </c>
      <c r="O37" s="38"/>
      <c r="P37" s="39" t="s">
        <v>25</v>
      </c>
      <c r="Q37" s="40">
        <v>19.332999999999998</v>
      </c>
      <c r="R37" s="40">
        <v>2.85</v>
      </c>
      <c r="S37" s="41">
        <v>4.1100000000000003</v>
      </c>
      <c r="T37" s="35"/>
      <c r="U37" s="38"/>
      <c r="V37" s="35"/>
      <c r="W37" s="68" t="s">
        <v>26</v>
      </c>
    </row>
    <row r="38" spans="2:23" ht="24.95" customHeight="1" x14ac:dyDescent="0.25">
      <c r="B38" s="28" t="s">
        <v>23</v>
      </c>
      <c r="C38" s="29" t="s">
        <v>84</v>
      </c>
      <c r="D38" s="30" t="s">
        <v>132</v>
      </c>
      <c r="E38" s="31">
        <v>3</v>
      </c>
      <c r="F38" s="32" t="str">
        <f t="shared" ca="1" si="1"/>
        <v>VALIDE</v>
      </c>
      <c r="G38" s="32" t="str">
        <f ca="1">IF(J38&gt;(TODAY()+120),"OK","ATTENTION A RENOUVELER")</f>
        <v>OK</v>
      </c>
      <c r="H38" s="33" t="str">
        <f t="shared" si="2"/>
        <v>RAS</v>
      </c>
      <c r="I38" s="46">
        <v>42248</v>
      </c>
      <c r="J38" s="46">
        <v>42608</v>
      </c>
      <c r="K38" s="47" t="s">
        <v>43</v>
      </c>
      <c r="L38" s="36" t="s">
        <v>180</v>
      </c>
      <c r="M38" s="37">
        <v>43000</v>
      </c>
      <c r="N38" s="37">
        <v>76460</v>
      </c>
      <c r="O38" s="38"/>
      <c r="P38" s="39" t="s">
        <v>25</v>
      </c>
      <c r="Q38" s="40">
        <v>17.867999999999999</v>
      </c>
      <c r="R38" s="40">
        <v>2.9950000000000001</v>
      </c>
      <c r="S38" s="41">
        <v>4.0999999999999996</v>
      </c>
      <c r="T38" s="35"/>
      <c r="U38" s="38"/>
      <c r="V38" s="35"/>
      <c r="W38" s="68" t="s">
        <v>26</v>
      </c>
    </row>
    <row r="39" spans="2:23" ht="24.95" customHeight="1" x14ac:dyDescent="0.25">
      <c r="B39" s="28" t="s">
        <v>23</v>
      </c>
      <c r="C39" s="29" t="s">
        <v>85</v>
      </c>
      <c r="D39" s="30" t="s">
        <v>133</v>
      </c>
      <c r="E39" s="31">
        <v>3</v>
      </c>
      <c r="F39" s="32" t="str">
        <f t="shared" ca="1" si="1"/>
        <v>VALIDE</v>
      </c>
      <c r="G39" s="32" t="str">
        <f t="shared" ca="1" si="0"/>
        <v>OK</v>
      </c>
      <c r="H39" s="33" t="str">
        <f t="shared" si="2"/>
        <v>RAS</v>
      </c>
      <c r="I39" s="46">
        <v>42100</v>
      </c>
      <c r="J39" s="46">
        <v>42465</v>
      </c>
      <c r="K39" s="47" t="s">
        <v>44</v>
      </c>
      <c r="L39" s="36" t="s">
        <v>181</v>
      </c>
      <c r="M39" s="37">
        <v>43000</v>
      </c>
      <c r="N39" s="37">
        <v>82360</v>
      </c>
      <c r="O39" s="48"/>
      <c r="P39" s="39" t="s">
        <v>25</v>
      </c>
      <c r="Q39" s="40">
        <v>19.332999999999998</v>
      </c>
      <c r="R39" s="40">
        <v>2.85</v>
      </c>
      <c r="S39" s="41">
        <v>4.1100000000000003</v>
      </c>
      <c r="T39" s="35"/>
      <c r="U39" s="48"/>
      <c r="V39" s="35"/>
      <c r="W39" s="68" t="s">
        <v>26</v>
      </c>
    </row>
    <row r="40" spans="2:23" ht="24.95" customHeight="1" x14ac:dyDescent="0.25">
      <c r="B40" s="28" t="s">
        <v>23</v>
      </c>
      <c r="C40" s="29" t="s">
        <v>86</v>
      </c>
      <c r="D40" s="30" t="s">
        <v>134</v>
      </c>
      <c r="E40" s="31">
        <v>3</v>
      </c>
      <c r="F40" s="32" t="str">
        <f t="shared" ca="1" si="1"/>
        <v>PERIME</v>
      </c>
      <c r="G40" s="32" t="str">
        <f ca="1">IF(J40&gt;(TODAY()+120),"OK","ATTENTION A RENOUVELER")</f>
        <v>ATTENTION A RENOUVELER</v>
      </c>
      <c r="H40" s="33" t="str">
        <f t="shared" si="2"/>
        <v>RAS</v>
      </c>
      <c r="I40" s="46">
        <v>41962</v>
      </c>
      <c r="J40" s="46">
        <v>42333</v>
      </c>
      <c r="K40" s="47" t="s">
        <v>44</v>
      </c>
      <c r="L40" s="36" t="s">
        <v>182</v>
      </c>
      <c r="M40" s="37">
        <v>43000</v>
      </c>
      <c r="N40" s="37">
        <v>76460</v>
      </c>
      <c r="O40" s="48"/>
      <c r="P40" s="39" t="s">
        <v>25</v>
      </c>
      <c r="Q40" s="40">
        <v>17.867999999999999</v>
      </c>
      <c r="R40" s="40">
        <v>2.9950000000000001</v>
      </c>
      <c r="S40" s="41">
        <v>4.0999999999999996</v>
      </c>
      <c r="T40" s="35"/>
      <c r="U40" s="48"/>
      <c r="V40" s="35"/>
      <c r="W40" s="68" t="s">
        <v>26</v>
      </c>
    </row>
    <row r="41" spans="2:23" ht="24.95" customHeight="1" x14ac:dyDescent="0.25">
      <c r="B41" s="28" t="s">
        <v>23</v>
      </c>
      <c r="C41" s="29" t="s">
        <v>87</v>
      </c>
      <c r="D41" s="30" t="s">
        <v>135</v>
      </c>
      <c r="E41" s="31">
        <v>3</v>
      </c>
      <c r="F41" s="32" t="str">
        <f t="shared" ca="1" si="1"/>
        <v>VALIDE</v>
      </c>
      <c r="G41" s="32" t="str">
        <f t="shared" ca="1" si="0"/>
        <v>OK</v>
      </c>
      <c r="H41" s="33" t="str">
        <f t="shared" si="2"/>
        <v>RAS</v>
      </c>
      <c r="I41" s="46">
        <v>42202</v>
      </c>
      <c r="J41" s="46">
        <v>42567</v>
      </c>
      <c r="K41" s="47" t="s">
        <v>44</v>
      </c>
      <c r="L41" s="36" t="s">
        <v>183</v>
      </c>
      <c r="M41" s="37">
        <v>43000</v>
      </c>
      <c r="N41" s="37">
        <v>82360</v>
      </c>
      <c r="O41" s="38"/>
      <c r="P41" s="39" t="s">
        <v>25</v>
      </c>
      <c r="Q41" s="41">
        <v>19.329999999999998</v>
      </c>
      <c r="R41" s="40">
        <v>2.85</v>
      </c>
      <c r="S41" s="41">
        <v>4.1100000000000003</v>
      </c>
      <c r="T41" s="35"/>
      <c r="U41" s="38"/>
      <c r="V41" s="35"/>
      <c r="W41" s="68" t="s">
        <v>26</v>
      </c>
    </row>
    <row r="42" spans="2:23" ht="24.95" customHeight="1" x14ac:dyDescent="0.25">
      <c r="B42" s="28" t="s">
        <v>23</v>
      </c>
      <c r="C42" s="29" t="s">
        <v>88</v>
      </c>
      <c r="D42" s="30" t="s">
        <v>136</v>
      </c>
      <c r="E42" s="31">
        <v>3</v>
      </c>
      <c r="F42" s="32" t="str">
        <f t="shared" ca="1" si="1"/>
        <v>VALIDE</v>
      </c>
      <c r="G42" s="32" t="str">
        <f ca="1">IF(J42&gt;(TODAY()+120),"OK","ATTENTION A RENOUVELER")</f>
        <v>OK</v>
      </c>
      <c r="H42" s="33" t="str">
        <f t="shared" si="2"/>
        <v>RAS</v>
      </c>
      <c r="I42" s="46">
        <v>42203</v>
      </c>
      <c r="J42" s="46">
        <v>42568</v>
      </c>
      <c r="K42" s="47" t="s">
        <v>44</v>
      </c>
      <c r="L42" s="36" t="s">
        <v>184</v>
      </c>
      <c r="M42" s="37">
        <v>43000</v>
      </c>
      <c r="N42" s="37">
        <v>76460</v>
      </c>
      <c r="O42" s="38"/>
      <c r="P42" s="39" t="s">
        <v>25</v>
      </c>
      <c r="Q42" s="41">
        <v>17.867999999999999</v>
      </c>
      <c r="R42" s="40">
        <v>2.9950000000000001</v>
      </c>
      <c r="S42" s="41">
        <v>4.0999999999999996</v>
      </c>
      <c r="T42" s="35"/>
      <c r="U42" s="38"/>
      <c r="V42" s="35"/>
      <c r="W42" s="68" t="s">
        <v>26</v>
      </c>
    </row>
    <row r="43" spans="2:23" ht="24.95" customHeight="1" x14ac:dyDescent="0.25">
      <c r="B43" s="28" t="s">
        <v>23</v>
      </c>
      <c r="C43" s="29" t="s">
        <v>89</v>
      </c>
      <c r="D43" s="30" t="s">
        <v>137</v>
      </c>
      <c r="E43" s="31">
        <v>3</v>
      </c>
      <c r="F43" s="32" t="str">
        <f t="shared" ca="1" si="1"/>
        <v>VALIDE</v>
      </c>
      <c r="G43" s="32" t="str">
        <f t="shared" ca="1" si="0"/>
        <v>ATTENTION A RENOUVELER</v>
      </c>
      <c r="H43" s="33" t="str">
        <f t="shared" si="2"/>
        <v>RAS</v>
      </c>
      <c r="I43" s="46">
        <v>42186</v>
      </c>
      <c r="J43" s="46">
        <v>42352</v>
      </c>
      <c r="K43" s="47" t="s">
        <v>45</v>
      </c>
      <c r="L43" s="36" t="s">
        <v>185</v>
      </c>
      <c r="M43" s="37">
        <v>43000</v>
      </c>
      <c r="N43" s="37">
        <v>82360</v>
      </c>
      <c r="O43" s="50"/>
      <c r="P43" s="39" t="s">
        <v>25</v>
      </c>
      <c r="Q43" s="40">
        <v>19.332999999999998</v>
      </c>
      <c r="R43" s="40">
        <v>2.85</v>
      </c>
      <c r="S43" s="41">
        <v>4.1100000000000003</v>
      </c>
      <c r="T43" s="35"/>
      <c r="U43" s="50"/>
      <c r="V43" s="35"/>
      <c r="W43" s="68" t="s">
        <v>26</v>
      </c>
    </row>
    <row r="44" spans="2:23" ht="24.95" customHeight="1" x14ac:dyDescent="0.25">
      <c r="B44" s="28" t="s">
        <v>23</v>
      </c>
      <c r="C44" s="29" t="s">
        <v>90</v>
      </c>
      <c r="D44" s="30" t="s">
        <v>138</v>
      </c>
      <c r="E44" s="31">
        <v>3</v>
      </c>
      <c r="F44" s="32" t="str">
        <f t="shared" ca="1" si="1"/>
        <v>VALIDE</v>
      </c>
      <c r="G44" s="32" t="str">
        <f ca="1">IF(J44&gt;(TODAY()+120),"OK","ATTENTION A RENOUVELER")</f>
        <v>OK</v>
      </c>
      <c r="H44" s="33" t="str">
        <f t="shared" si="2"/>
        <v>RAS</v>
      </c>
      <c r="I44" s="46">
        <v>42206</v>
      </c>
      <c r="J44" s="46">
        <v>42476</v>
      </c>
      <c r="K44" s="47" t="s">
        <v>46</v>
      </c>
      <c r="L44" s="36" t="s">
        <v>186</v>
      </c>
      <c r="M44" s="37">
        <v>43000</v>
      </c>
      <c r="N44" s="37">
        <v>76460</v>
      </c>
      <c r="O44" s="50"/>
      <c r="P44" s="39" t="s">
        <v>25</v>
      </c>
      <c r="Q44" s="40">
        <v>17.867999999999999</v>
      </c>
      <c r="R44" s="40">
        <v>2.9950000000000001</v>
      </c>
      <c r="S44" s="41">
        <v>4.0999999999999996</v>
      </c>
      <c r="T44" s="35"/>
      <c r="U44" s="50"/>
      <c r="V44" s="35"/>
      <c r="W44" s="68" t="s">
        <v>26</v>
      </c>
    </row>
    <row r="45" spans="2:23" ht="24.95" customHeight="1" x14ac:dyDescent="0.25">
      <c r="B45" s="28" t="s">
        <v>28</v>
      </c>
      <c r="C45" s="29" t="s">
        <v>91</v>
      </c>
      <c r="D45" s="30" t="s">
        <v>139</v>
      </c>
      <c r="E45" s="31">
        <v>3</v>
      </c>
      <c r="F45" s="32" t="str">
        <f t="shared" ca="1" si="1"/>
        <v>VALIDE</v>
      </c>
      <c r="G45" s="32" t="str">
        <f t="shared" ca="1" si="0"/>
        <v>ATTENTION A RENOUVELER</v>
      </c>
      <c r="H45" s="33" t="str">
        <f t="shared" si="2"/>
        <v>RAS</v>
      </c>
      <c r="I45" s="46">
        <v>41652</v>
      </c>
      <c r="J45" s="46">
        <v>42381</v>
      </c>
      <c r="K45" s="47" t="s">
        <v>47</v>
      </c>
      <c r="L45" s="36" t="s">
        <v>187</v>
      </c>
      <c r="M45" s="37">
        <v>43000</v>
      </c>
      <c r="N45" s="37">
        <v>70460</v>
      </c>
      <c r="O45" s="51"/>
      <c r="P45" s="39" t="s">
        <v>25</v>
      </c>
      <c r="Q45" s="40">
        <v>17.867999999999999</v>
      </c>
      <c r="R45" s="40">
        <v>2.99</v>
      </c>
      <c r="S45" s="41">
        <v>4.0999999999999996</v>
      </c>
      <c r="T45" s="35"/>
      <c r="U45" s="51"/>
      <c r="V45" s="35"/>
      <c r="W45" s="68" t="s">
        <v>26</v>
      </c>
    </row>
    <row r="46" spans="2:23" ht="24.95" customHeight="1" x14ac:dyDescent="0.25">
      <c r="B46" s="28" t="s">
        <v>28</v>
      </c>
      <c r="C46" s="29" t="s">
        <v>92</v>
      </c>
      <c r="D46" s="30" t="s">
        <v>140</v>
      </c>
      <c r="E46" s="31">
        <v>3</v>
      </c>
      <c r="F46" s="32" t="str">
        <f t="shared" ca="1" si="1"/>
        <v>VALIDE</v>
      </c>
      <c r="G46" s="32" t="str">
        <f ca="1">IF(J46&gt;(TODAY()+120),"OK","ATTENTION A RENOUVELER")</f>
        <v>OK</v>
      </c>
      <c r="H46" s="33" t="str">
        <f t="shared" si="2"/>
        <v>RAS</v>
      </c>
      <c r="I46" s="46">
        <v>42185</v>
      </c>
      <c r="J46" s="46">
        <v>42550</v>
      </c>
      <c r="K46" s="47" t="s">
        <v>47</v>
      </c>
      <c r="L46" s="36" t="s">
        <v>188</v>
      </c>
      <c r="M46" s="37">
        <v>43000</v>
      </c>
      <c r="N46" s="37">
        <v>69300</v>
      </c>
      <c r="O46" s="51"/>
      <c r="P46" s="39" t="s">
        <v>25</v>
      </c>
      <c r="Q46" s="40">
        <v>19.901</v>
      </c>
      <c r="R46" s="40">
        <v>2.85</v>
      </c>
      <c r="S46" s="41">
        <v>3.85</v>
      </c>
      <c r="T46" s="35"/>
      <c r="U46" s="51"/>
      <c r="V46" s="35"/>
      <c r="W46" s="68" t="s">
        <v>26</v>
      </c>
    </row>
    <row r="47" spans="2:23" ht="24.95" customHeight="1" x14ac:dyDescent="0.25">
      <c r="B47" s="28" t="s">
        <v>28</v>
      </c>
      <c r="C47" s="29" t="s">
        <v>93</v>
      </c>
      <c r="D47" s="30" t="s">
        <v>141</v>
      </c>
      <c r="E47" s="31">
        <v>3</v>
      </c>
      <c r="F47" s="32" t="str">
        <f t="shared" ca="1" si="1"/>
        <v>VALIDE</v>
      </c>
      <c r="G47" s="32" t="str">
        <f t="shared" ca="1" si="0"/>
        <v>OK</v>
      </c>
      <c r="H47" s="33" t="str">
        <f t="shared" si="2"/>
        <v>RAS</v>
      </c>
      <c r="I47" s="46">
        <v>42241</v>
      </c>
      <c r="J47" s="46">
        <v>42971</v>
      </c>
      <c r="K47" s="47" t="s">
        <v>48</v>
      </c>
      <c r="L47" s="36" t="s">
        <v>189</v>
      </c>
      <c r="M47" s="37">
        <v>43000</v>
      </c>
      <c r="N47" s="37">
        <v>69300</v>
      </c>
      <c r="O47" s="38"/>
      <c r="P47" s="39" t="s">
        <v>25</v>
      </c>
      <c r="Q47" s="40">
        <v>19.901</v>
      </c>
      <c r="R47" s="40">
        <v>2.85</v>
      </c>
      <c r="S47" s="41">
        <v>3.85</v>
      </c>
      <c r="T47" s="35"/>
      <c r="U47" s="38"/>
      <c r="V47" s="35"/>
      <c r="W47" s="68" t="s">
        <v>26</v>
      </c>
    </row>
    <row r="48" spans="2:23" ht="24.95" customHeight="1" x14ac:dyDescent="0.25">
      <c r="B48" s="28" t="s">
        <v>23</v>
      </c>
      <c r="C48" s="29" t="s">
        <v>94</v>
      </c>
      <c r="D48" s="30" t="s">
        <v>142</v>
      </c>
      <c r="E48" s="31">
        <v>3</v>
      </c>
      <c r="F48" s="32" t="str">
        <f ca="1">IF(J48&gt;TODAY(),"VALIDE","PERIME")</f>
        <v>VALIDE</v>
      </c>
      <c r="G48" s="32" t="str">
        <f ca="1">IF(J48&gt;(TODAY()+120),"OK","ATTENTION A RENOUVELER")</f>
        <v>OK</v>
      </c>
      <c r="H48" s="33" t="str">
        <f t="shared" si="2"/>
        <v>RAS</v>
      </c>
      <c r="I48" s="46">
        <v>42219</v>
      </c>
      <c r="J48" s="46">
        <v>42584</v>
      </c>
      <c r="K48" s="47" t="s">
        <v>48</v>
      </c>
      <c r="L48" s="36" t="s">
        <v>190</v>
      </c>
      <c r="M48" s="37">
        <v>43000</v>
      </c>
      <c r="N48" s="37">
        <v>76460</v>
      </c>
      <c r="O48" s="38"/>
      <c r="P48" s="39" t="s">
        <v>25</v>
      </c>
      <c r="Q48" s="40">
        <v>17.867999999999999</v>
      </c>
      <c r="R48" s="40">
        <v>2.9950000000000001</v>
      </c>
      <c r="S48" s="41">
        <v>4.0999999999999996</v>
      </c>
      <c r="T48" s="35"/>
      <c r="U48" s="38"/>
      <c r="V48" s="35"/>
      <c r="W48" s="68" t="s">
        <v>26</v>
      </c>
    </row>
    <row r="49" spans="2:23" ht="24.95" customHeight="1" x14ac:dyDescent="0.25">
      <c r="B49" s="28" t="s">
        <v>23</v>
      </c>
      <c r="C49" s="29" t="s">
        <v>95</v>
      </c>
      <c r="D49" s="30" t="s">
        <v>143</v>
      </c>
      <c r="E49" s="31">
        <v>3</v>
      </c>
      <c r="F49" s="32" t="str">
        <f ca="1">IF(J49&gt;TODAY(),"VALIDE","PERIME")</f>
        <v>VALIDE</v>
      </c>
      <c r="G49" s="32" t="str">
        <f ca="1">IF(J49&gt;(TODAY()+120),"OK","ATTENTION A RENOUVELER")</f>
        <v>OK</v>
      </c>
      <c r="H49" s="33" t="str">
        <f t="shared" si="2"/>
        <v>RAS</v>
      </c>
      <c r="I49" s="46">
        <v>407461</v>
      </c>
      <c r="J49" s="46">
        <v>42584</v>
      </c>
      <c r="K49" s="47" t="s">
        <v>48</v>
      </c>
      <c r="L49" s="36" t="s">
        <v>191</v>
      </c>
      <c r="M49" s="37">
        <v>43000</v>
      </c>
      <c r="N49" s="37">
        <v>86560</v>
      </c>
      <c r="O49" s="38"/>
      <c r="P49" s="39" t="s">
        <v>25</v>
      </c>
      <c r="Q49" s="40">
        <v>19.329999999999998</v>
      </c>
      <c r="R49" s="40">
        <v>2.85</v>
      </c>
      <c r="S49" s="41">
        <v>4.1100000000000003</v>
      </c>
      <c r="T49" s="35"/>
      <c r="U49" s="38"/>
      <c r="V49" s="35"/>
      <c r="W49" s="68" t="s">
        <v>26</v>
      </c>
    </row>
    <row r="50" spans="2:23" ht="24.95" customHeight="1" x14ac:dyDescent="0.25">
      <c r="B50" s="28" t="s">
        <v>23</v>
      </c>
      <c r="C50" s="29" t="s">
        <v>96</v>
      </c>
      <c r="D50" s="30" t="s">
        <v>144</v>
      </c>
      <c r="E50" s="31">
        <v>3</v>
      </c>
      <c r="F50" s="32" t="str">
        <f ca="1">IF(J50&gt;TODAY(),"VALIDE","PERIME")</f>
        <v>PERIME</v>
      </c>
      <c r="G50" s="32" t="str">
        <f ca="1">IF(J50&gt;(TODAY()+120),"OK","ATTENTION A RENOUVELER")</f>
        <v>ATTENTION A RENOUVELER</v>
      </c>
      <c r="H50" s="33" t="str">
        <f t="shared" si="2"/>
        <v>RAS</v>
      </c>
      <c r="I50" s="46">
        <v>42142</v>
      </c>
      <c r="J50" s="46">
        <v>42325</v>
      </c>
      <c r="K50" s="47" t="s">
        <v>49</v>
      </c>
      <c r="L50" s="36" t="s">
        <v>192</v>
      </c>
      <c r="M50" s="37">
        <v>43000</v>
      </c>
      <c r="N50" s="37">
        <v>76360</v>
      </c>
      <c r="O50" s="38"/>
      <c r="P50" s="39" t="s">
        <v>25</v>
      </c>
      <c r="Q50" s="40">
        <v>19.292999999999999</v>
      </c>
      <c r="R50" s="40">
        <v>2.85</v>
      </c>
      <c r="S50" s="41">
        <v>4.1100000000000003</v>
      </c>
      <c r="T50" s="35"/>
      <c r="U50" s="38"/>
      <c r="V50" s="35"/>
      <c r="W50" s="68" t="s">
        <v>26</v>
      </c>
    </row>
    <row r="51" spans="2:23" ht="24.95" customHeight="1" x14ac:dyDescent="0.25">
      <c r="B51" s="28" t="s">
        <v>28</v>
      </c>
      <c r="C51" s="29" t="s">
        <v>97</v>
      </c>
      <c r="D51" s="30" t="s">
        <v>145</v>
      </c>
      <c r="E51" s="31">
        <v>3</v>
      </c>
      <c r="F51" s="32" t="str">
        <f ca="1">IF(J51&gt;TODAY(),"VALIDE","PERIME")</f>
        <v>VALIDE</v>
      </c>
      <c r="G51" s="32" t="str">
        <f ca="1">IF(J51&gt;(TODAY()+120),"OK","ATTENTION A RENOUVELER")</f>
        <v>OK</v>
      </c>
      <c r="H51" s="33" t="str">
        <f t="shared" si="2"/>
        <v>RAS</v>
      </c>
      <c r="I51" s="46">
        <v>42186</v>
      </c>
      <c r="J51" s="46">
        <v>42551</v>
      </c>
      <c r="K51" s="47" t="s">
        <v>49</v>
      </c>
      <c r="L51" s="36" t="s">
        <v>193</v>
      </c>
      <c r="M51" s="37">
        <v>43000</v>
      </c>
      <c r="N51" s="37">
        <v>70460</v>
      </c>
      <c r="O51" s="38"/>
      <c r="P51" s="39" t="s">
        <v>25</v>
      </c>
      <c r="Q51" s="40">
        <v>17.988</v>
      </c>
      <c r="R51" s="40">
        <v>2.988</v>
      </c>
      <c r="S51" s="41">
        <v>4.0999999999999996</v>
      </c>
      <c r="T51" s="35"/>
      <c r="U51" s="38"/>
      <c r="V51" s="35"/>
      <c r="W51" s="68" t="s">
        <v>26</v>
      </c>
    </row>
    <row r="52" spans="2:23" ht="24.95" customHeight="1" x14ac:dyDescent="0.25">
      <c r="B52" s="52" t="s">
        <v>28</v>
      </c>
      <c r="C52" s="29" t="s">
        <v>98</v>
      </c>
      <c r="D52" s="30" t="s">
        <v>146</v>
      </c>
      <c r="E52" s="31">
        <v>3</v>
      </c>
      <c r="F52" s="56" t="str">
        <f ca="1">IF(J52&gt;TODAY(),"VALIDE","PERIME")</f>
        <v>VALIDE</v>
      </c>
      <c r="G52" s="56" t="str">
        <f t="shared" ca="1" si="0"/>
        <v>OK</v>
      </c>
      <c r="H52" s="57" t="str">
        <f t="shared" si="2"/>
        <v>RAS</v>
      </c>
      <c r="I52" s="58">
        <v>42172</v>
      </c>
      <c r="J52" s="58">
        <v>42465</v>
      </c>
      <c r="K52" s="59" t="s">
        <v>49</v>
      </c>
      <c r="L52" s="36" t="s">
        <v>194</v>
      </c>
      <c r="M52" s="37">
        <v>43000</v>
      </c>
      <c r="N52" s="60">
        <v>69300</v>
      </c>
      <c r="O52" s="61"/>
      <c r="P52" s="39" t="s">
        <v>25</v>
      </c>
      <c r="Q52" s="62">
        <v>19.901</v>
      </c>
      <c r="R52" s="63">
        <v>2.85</v>
      </c>
      <c r="S52" s="63">
        <v>3.85</v>
      </c>
      <c r="T52" s="53"/>
      <c r="U52" s="61"/>
      <c r="V52" s="53"/>
      <c r="W52" s="68" t="s">
        <v>26</v>
      </c>
    </row>
    <row r="53" spans="2:23" x14ac:dyDescent="0.25">
      <c r="C53" s="77"/>
    </row>
  </sheetData>
  <conditionalFormatting sqref="S5:S52">
    <cfRule type="expression" dxfId="19" priority="22" stopIfTrue="1">
      <formula>X5="valide"</formula>
    </cfRule>
    <cfRule type="expression" dxfId="18" priority="23" stopIfTrue="1">
      <formula>X5="perime"</formula>
    </cfRule>
  </conditionalFormatting>
  <conditionalFormatting sqref="F5:H52">
    <cfRule type="cellIs" dxfId="17" priority="20" stopIfTrue="1" operator="equal">
      <formula>"PERIME"</formula>
    </cfRule>
    <cfRule type="cellIs" dxfId="16" priority="21" stopIfTrue="1" operator="equal">
      <formula>"VALIDE"</formula>
    </cfRule>
  </conditionalFormatting>
  <conditionalFormatting sqref="U5:U52">
    <cfRule type="expression" dxfId="15" priority="18" stopIfTrue="1">
      <formula>#REF!="valide"</formula>
    </cfRule>
    <cfRule type="expression" dxfId="14" priority="19" stopIfTrue="1">
      <formula>#REF!="perime"</formula>
    </cfRule>
  </conditionalFormatting>
  <conditionalFormatting sqref="G5:H52">
    <cfRule type="cellIs" dxfId="13" priority="14" stopIfTrue="1" operator="equal">
      <formula>"OK"</formula>
    </cfRule>
    <cfRule type="cellIs" dxfId="12" priority="15" stopIfTrue="1" operator="equal">
      <formula>"VALIDE"</formula>
    </cfRule>
    <cfRule type="cellIs" dxfId="11" priority="16" stopIfTrue="1" operator="equal">
      <formula>"ATTENTION"</formula>
    </cfRule>
    <cfRule type="cellIs" dxfId="0" priority="17" stopIfTrue="1" operator="equal">
      <formula>"ATTENTION"</formula>
    </cfRule>
  </conditionalFormatting>
  <conditionalFormatting sqref="F5:F52">
    <cfRule type="cellIs" dxfId="10" priority="11" stopIfTrue="1" operator="equal">
      <formula>"ATTENTION"</formula>
    </cfRule>
    <cfRule type="cellIs" dxfId="9" priority="12" stopIfTrue="1" operator="equal">
      <formula>"PERIME"</formula>
    </cfRule>
    <cfRule type="cellIs" dxfId="8" priority="13" stopIfTrue="1" operator="equal">
      <formula>"VALIDE"</formula>
    </cfRule>
  </conditionalFormatting>
  <conditionalFormatting sqref="J5:J52">
    <cfRule type="expression" dxfId="7" priority="10" stopIfTrue="1">
      <formula>$J5="PERIME"</formula>
    </cfRule>
  </conditionalFormatting>
  <conditionalFormatting sqref="D5:D52">
    <cfRule type="expression" dxfId="6" priority="8" stopIfTrue="1">
      <formula>J5="valide"</formula>
    </cfRule>
    <cfRule type="expression" dxfId="5" priority="9" stopIfTrue="1">
      <formula>J5="perime"</formula>
    </cfRule>
  </conditionalFormatting>
  <conditionalFormatting sqref="G4:H52">
    <cfRule type="cellIs" dxfId="4" priority="7" stopIfTrue="1" operator="equal">
      <formula>"ATTENTION A RENOUVELER"</formula>
    </cfRule>
  </conditionalFormatting>
  <conditionalFormatting sqref="W4:W52">
    <cfRule type="cellIs" dxfId="3" priority="6" stopIfTrue="1" operator="equal">
      <formula>"RAS"</formula>
    </cfRule>
  </conditionalFormatting>
  <conditionalFormatting sqref="H4:H52">
    <cfRule type="cellIs" dxfId="2" priority="4" stopIfTrue="1" operator="equal">
      <formula>"ATTENTION à reconsulter"</formula>
    </cfRule>
    <cfRule type="cellIs" dxfId="1" priority="5" stopIfTrue="1" operator="equal">
      <formula>"ATETNTION à reconsulter"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GMPP</vt:lpstr>
      <vt:lpstr>GMPP!Criteres</vt:lpstr>
      <vt:lpstr>Feuil1!Extraire</vt:lpstr>
      <vt:lpstr>GMPP!Extraire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j23849</dc:creator>
  <cp:lastModifiedBy>XLSolutions, (Marc)</cp:lastModifiedBy>
  <dcterms:created xsi:type="dcterms:W3CDTF">2015-11-05T08:33:04Z</dcterms:created>
  <dcterms:modified xsi:type="dcterms:W3CDTF">2015-12-04T16:41:35Z</dcterms:modified>
</cp:coreProperties>
</file>