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"/>
    </mc:Choice>
  </mc:AlternateContent>
  <bookViews>
    <workbookView xWindow="0" yWindow="0" windowWidth="19200" windowHeight="7230" activeTab="1"/>
  </bookViews>
  <sheets>
    <sheet name="Sheet1" sheetId="1" r:id="rId1"/>
    <sheet name="Sheet3" sheetId="3" r:id="rId2"/>
  </sheets>
  <definedNames>
    <definedName name="_xlnm._FilterDatabase" localSheetId="1" hidden="1">Sheet3!$A$1:$FB$157</definedName>
    <definedName name="_xlnm.Print_Titles" localSheetId="0">Sheet1!$1:$1</definedName>
    <definedName name="_xlnm.Print_Area" localSheetId="0">Sheet1!$A$1:$M$156</definedName>
  </definedNames>
  <calcPr calcId="152511" refMode="R1C1"/>
</workbook>
</file>

<file path=xl/calcChain.xml><?xml version="1.0" encoding="utf-8"?>
<calcChain xmlns="http://schemas.openxmlformats.org/spreadsheetml/2006/main">
  <c r="AN156" i="3" l="1"/>
  <c r="AM156" i="3"/>
  <c r="AL156" i="3"/>
  <c r="AK156" i="3"/>
  <c r="AJ156" i="3"/>
  <c r="AI156" i="3"/>
  <c r="AH156" i="3"/>
  <c r="AE156" i="3"/>
  <c r="AD156" i="3"/>
  <c r="AC156" i="3"/>
  <c r="AB156" i="3"/>
  <c r="AA156" i="3"/>
  <c r="Z156" i="3"/>
  <c r="Y156" i="3"/>
  <c r="AN155" i="3"/>
  <c r="AM155" i="3"/>
  <c r="AL155" i="3"/>
  <c r="AK155" i="3"/>
  <c r="AJ155" i="3"/>
  <c r="AI155" i="3"/>
  <c r="AH155" i="3"/>
  <c r="AE155" i="3"/>
  <c r="AD155" i="3"/>
  <c r="AC155" i="3"/>
  <c r="AB155" i="3"/>
  <c r="AA155" i="3"/>
  <c r="Z155" i="3"/>
  <c r="Y155" i="3"/>
  <c r="AN154" i="3"/>
  <c r="AM154" i="3"/>
  <c r="AL154" i="3"/>
  <c r="AK154" i="3"/>
  <c r="AJ154" i="3"/>
  <c r="AI154" i="3"/>
  <c r="AH154" i="3"/>
  <c r="AE154" i="3"/>
  <c r="AD154" i="3"/>
  <c r="AC154" i="3"/>
  <c r="AB154" i="3"/>
  <c r="AA154" i="3"/>
  <c r="Z154" i="3"/>
  <c r="Y154" i="3"/>
  <c r="AN153" i="3"/>
  <c r="AM153" i="3"/>
  <c r="AL153" i="3"/>
  <c r="AK153" i="3"/>
  <c r="AJ153" i="3"/>
  <c r="AI153" i="3"/>
  <c r="AH153" i="3"/>
  <c r="AE153" i="3"/>
  <c r="AD153" i="3"/>
  <c r="AC153" i="3"/>
  <c r="AB153" i="3"/>
  <c r="AA153" i="3"/>
  <c r="Z153" i="3"/>
  <c r="Y153" i="3"/>
  <c r="AN152" i="3"/>
  <c r="AM152" i="3"/>
  <c r="AL152" i="3"/>
  <c r="AK152" i="3"/>
  <c r="AJ152" i="3"/>
  <c r="AI152" i="3"/>
  <c r="AH152" i="3"/>
  <c r="AE152" i="3"/>
  <c r="AD152" i="3"/>
  <c r="AC152" i="3"/>
  <c r="AB152" i="3"/>
  <c r="AA152" i="3"/>
  <c r="Z152" i="3"/>
  <c r="Y152" i="3"/>
  <c r="AN151" i="3"/>
  <c r="AM151" i="3"/>
  <c r="AL151" i="3"/>
  <c r="AK151" i="3"/>
  <c r="AJ151" i="3"/>
  <c r="AI151" i="3"/>
  <c r="AH151" i="3"/>
  <c r="AE151" i="3"/>
  <c r="AD151" i="3"/>
  <c r="AC151" i="3"/>
  <c r="AB151" i="3"/>
  <c r="AA151" i="3"/>
  <c r="Z151" i="3"/>
  <c r="Y151" i="3"/>
  <c r="AN150" i="3"/>
  <c r="AM150" i="3"/>
  <c r="AL150" i="3"/>
  <c r="AK150" i="3"/>
  <c r="AJ150" i="3"/>
  <c r="AI150" i="3"/>
  <c r="AH150" i="3"/>
  <c r="AE150" i="3"/>
  <c r="AD150" i="3"/>
  <c r="AC150" i="3"/>
  <c r="AB150" i="3"/>
  <c r="AA150" i="3"/>
  <c r="Z150" i="3"/>
  <c r="Y150" i="3"/>
  <c r="AN149" i="3"/>
  <c r="AM149" i="3"/>
  <c r="AL149" i="3"/>
  <c r="AK149" i="3"/>
  <c r="AJ149" i="3"/>
  <c r="AI149" i="3"/>
  <c r="AH149" i="3"/>
  <c r="AE149" i="3"/>
  <c r="AD149" i="3"/>
  <c r="AC149" i="3"/>
  <c r="AB149" i="3"/>
  <c r="AA149" i="3"/>
  <c r="Z149" i="3"/>
  <c r="Y149" i="3"/>
  <c r="AN148" i="3"/>
  <c r="AM148" i="3"/>
  <c r="AL148" i="3"/>
  <c r="AK148" i="3"/>
  <c r="AJ148" i="3"/>
  <c r="AI148" i="3"/>
  <c r="AH148" i="3"/>
  <c r="AE148" i="3"/>
  <c r="AD148" i="3"/>
  <c r="AC148" i="3"/>
  <c r="AB148" i="3"/>
  <c r="AA148" i="3"/>
  <c r="Z148" i="3"/>
  <c r="Y148" i="3"/>
  <c r="AN147" i="3"/>
  <c r="AM147" i="3"/>
  <c r="AL147" i="3"/>
  <c r="AK147" i="3"/>
  <c r="AJ147" i="3"/>
  <c r="AI147" i="3"/>
  <c r="AH147" i="3"/>
  <c r="AE147" i="3"/>
  <c r="AD147" i="3"/>
  <c r="AC147" i="3"/>
  <c r="AB147" i="3"/>
  <c r="AA147" i="3"/>
  <c r="Z147" i="3"/>
  <c r="Y147" i="3"/>
  <c r="AN146" i="3"/>
  <c r="AM146" i="3"/>
  <c r="AL146" i="3"/>
  <c r="AK146" i="3"/>
  <c r="AJ146" i="3"/>
  <c r="AI146" i="3"/>
  <c r="AH146" i="3"/>
  <c r="AE146" i="3"/>
  <c r="AD146" i="3"/>
  <c r="AC146" i="3"/>
  <c r="AB146" i="3"/>
  <c r="AA146" i="3"/>
  <c r="Z146" i="3"/>
  <c r="Y146" i="3"/>
  <c r="AN145" i="3"/>
  <c r="AM145" i="3"/>
  <c r="AL145" i="3"/>
  <c r="AK145" i="3"/>
  <c r="AJ145" i="3"/>
  <c r="AI145" i="3"/>
  <c r="AH145" i="3"/>
  <c r="AE145" i="3"/>
  <c r="AD145" i="3"/>
  <c r="AC145" i="3"/>
  <c r="AB145" i="3"/>
  <c r="AA145" i="3"/>
  <c r="Z145" i="3"/>
  <c r="Y145" i="3"/>
  <c r="AN144" i="3"/>
  <c r="AM144" i="3"/>
  <c r="AL144" i="3"/>
  <c r="AK144" i="3"/>
  <c r="AJ144" i="3"/>
  <c r="AI144" i="3"/>
  <c r="AH144" i="3"/>
  <c r="AE144" i="3"/>
  <c r="AD144" i="3"/>
  <c r="AC144" i="3"/>
  <c r="AB144" i="3"/>
  <c r="AA144" i="3"/>
  <c r="Z144" i="3"/>
  <c r="Y144" i="3"/>
  <c r="AN143" i="3"/>
  <c r="AM143" i="3"/>
  <c r="AL143" i="3"/>
  <c r="AK143" i="3"/>
  <c r="AJ143" i="3"/>
  <c r="AI143" i="3"/>
  <c r="AH143" i="3"/>
  <c r="AE143" i="3"/>
  <c r="AD143" i="3"/>
  <c r="AC143" i="3"/>
  <c r="AB143" i="3"/>
  <c r="AA143" i="3"/>
  <c r="Z143" i="3"/>
  <c r="Y143" i="3"/>
  <c r="AN142" i="3"/>
  <c r="AM142" i="3"/>
  <c r="AL142" i="3"/>
  <c r="AK142" i="3"/>
  <c r="AJ142" i="3"/>
  <c r="AI142" i="3"/>
  <c r="AH142" i="3"/>
  <c r="AE142" i="3"/>
  <c r="AD142" i="3"/>
  <c r="AC142" i="3"/>
  <c r="AB142" i="3"/>
  <c r="AA142" i="3"/>
  <c r="Z142" i="3"/>
  <c r="Y142" i="3"/>
  <c r="AN141" i="3"/>
  <c r="AM141" i="3"/>
  <c r="AL141" i="3"/>
  <c r="AK141" i="3"/>
  <c r="AJ141" i="3"/>
  <c r="AI141" i="3"/>
  <c r="AH141" i="3"/>
  <c r="AE141" i="3"/>
  <c r="AD141" i="3"/>
  <c r="AC141" i="3"/>
  <c r="AB141" i="3"/>
  <c r="AA141" i="3"/>
  <c r="Z141" i="3"/>
  <c r="Y141" i="3"/>
  <c r="AN140" i="3"/>
  <c r="AM140" i="3"/>
  <c r="AL140" i="3"/>
  <c r="AK140" i="3"/>
  <c r="AJ140" i="3"/>
  <c r="AI140" i="3"/>
  <c r="AH140" i="3"/>
  <c r="AE140" i="3"/>
  <c r="AD140" i="3"/>
  <c r="AC140" i="3"/>
  <c r="AB140" i="3"/>
  <c r="AA140" i="3"/>
  <c r="Z140" i="3"/>
  <c r="Y140" i="3"/>
  <c r="AN139" i="3"/>
  <c r="AM139" i="3"/>
  <c r="AL139" i="3"/>
  <c r="AK139" i="3"/>
  <c r="AJ139" i="3"/>
  <c r="AI139" i="3"/>
  <c r="AH139" i="3"/>
  <c r="AE139" i="3"/>
  <c r="AD139" i="3"/>
  <c r="AC139" i="3"/>
  <c r="AB139" i="3"/>
  <c r="AA139" i="3"/>
  <c r="Z139" i="3"/>
  <c r="Y139" i="3"/>
  <c r="AN138" i="3"/>
  <c r="AM138" i="3"/>
  <c r="AL138" i="3"/>
  <c r="AK138" i="3"/>
  <c r="AJ138" i="3"/>
  <c r="AI138" i="3"/>
  <c r="AH138" i="3"/>
  <c r="AE138" i="3"/>
  <c r="AD138" i="3"/>
  <c r="AC138" i="3"/>
  <c r="AB138" i="3"/>
  <c r="AA138" i="3"/>
  <c r="Z138" i="3"/>
  <c r="Y138" i="3"/>
  <c r="AN137" i="3"/>
  <c r="AM137" i="3"/>
  <c r="AL137" i="3"/>
  <c r="AK137" i="3"/>
  <c r="AJ137" i="3"/>
  <c r="AI137" i="3"/>
  <c r="AH137" i="3"/>
  <c r="AE137" i="3"/>
  <c r="AD137" i="3"/>
  <c r="AC137" i="3"/>
  <c r="AB137" i="3"/>
  <c r="AA137" i="3"/>
  <c r="Z137" i="3"/>
  <c r="Y137" i="3"/>
  <c r="AN136" i="3"/>
  <c r="AM136" i="3"/>
  <c r="AL136" i="3"/>
  <c r="AK136" i="3"/>
  <c r="AJ136" i="3"/>
  <c r="AI136" i="3"/>
  <c r="AH136" i="3"/>
  <c r="AE136" i="3"/>
  <c r="AD136" i="3"/>
  <c r="AC136" i="3"/>
  <c r="AB136" i="3"/>
  <c r="AA136" i="3"/>
  <c r="Z136" i="3"/>
  <c r="Y136" i="3"/>
  <c r="AN135" i="3"/>
  <c r="AM135" i="3"/>
  <c r="AL135" i="3"/>
  <c r="AK135" i="3"/>
  <c r="AJ135" i="3"/>
  <c r="AI135" i="3"/>
  <c r="AH135" i="3"/>
  <c r="AE135" i="3"/>
  <c r="AD135" i="3"/>
  <c r="AC135" i="3"/>
  <c r="AB135" i="3"/>
  <c r="AA135" i="3"/>
  <c r="Z135" i="3"/>
  <c r="Y135" i="3"/>
  <c r="AN134" i="3"/>
  <c r="AM134" i="3"/>
  <c r="AL134" i="3"/>
  <c r="AK134" i="3"/>
  <c r="AJ134" i="3"/>
  <c r="AI134" i="3"/>
  <c r="AH134" i="3"/>
  <c r="AE134" i="3"/>
  <c r="AD134" i="3"/>
  <c r="AC134" i="3"/>
  <c r="AB134" i="3"/>
  <c r="AA134" i="3"/>
  <c r="Z134" i="3"/>
  <c r="Y134" i="3"/>
  <c r="AN133" i="3"/>
  <c r="AM133" i="3"/>
  <c r="AL133" i="3"/>
  <c r="AK133" i="3"/>
  <c r="AJ133" i="3"/>
  <c r="AI133" i="3"/>
  <c r="AH133" i="3"/>
  <c r="AE133" i="3"/>
  <c r="AD133" i="3"/>
  <c r="AC133" i="3"/>
  <c r="AB133" i="3"/>
  <c r="AA133" i="3"/>
  <c r="Z133" i="3"/>
  <c r="Y133" i="3"/>
  <c r="AN132" i="3"/>
  <c r="AM132" i="3"/>
  <c r="AL132" i="3"/>
  <c r="AK132" i="3"/>
  <c r="AJ132" i="3"/>
  <c r="AI132" i="3"/>
  <c r="AH132" i="3"/>
  <c r="AE132" i="3"/>
  <c r="AD132" i="3"/>
  <c r="AC132" i="3"/>
  <c r="AB132" i="3"/>
  <c r="AA132" i="3"/>
  <c r="Z132" i="3"/>
  <c r="Y132" i="3"/>
  <c r="AN131" i="3"/>
  <c r="AM131" i="3"/>
  <c r="AL131" i="3"/>
  <c r="AK131" i="3"/>
  <c r="AJ131" i="3"/>
  <c r="AI131" i="3"/>
  <c r="AH131" i="3"/>
  <c r="AE131" i="3"/>
  <c r="AD131" i="3"/>
  <c r="AC131" i="3"/>
  <c r="AB131" i="3"/>
  <c r="AA131" i="3"/>
  <c r="Z131" i="3"/>
  <c r="Y131" i="3"/>
  <c r="AN130" i="3"/>
  <c r="AM130" i="3"/>
  <c r="AL130" i="3"/>
  <c r="AK130" i="3"/>
  <c r="AJ130" i="3"/>
  <c r="AI130" i="3"/>
  <c r="AH130" i="3"/>
  <c r="AE130" i="3"/>
  <c r="AD130" i="3"/>
  <c r="AC130" i="3"/>
  <c r="AB130" i="3"/>
  <c r="AA130" i="3"/>
  <c r="Z130" i="3"/>
  <c r="Y130" i="3"/>
  <c r="AN129" i="3"/>
  <c r="AM129" i="3"/>
  <c r="AL129" i="3"/>
  <c r="AK129" i="3"/>
  <c r="AJ129" i="3"/>
  <c r="AI129" i="3"/>
  <c r="AH129" i="3"/>
  <c r="AE129" i="3"/>
  <c r="AD129" i="3"/>
  <c r="AC129" i="3"/>
  <c r="AB129" i="3"/>
  <c r="AA129" i="3"/>
  <c r="Z129" i="3"/>
  <c r="Y129" i="3"/>
  <c r="AN128" i="3"/>
  <c r="AM128" i="3"/>
  <c r="AL128" i="3"/>
  <c r="AK128" i="3"/>
  <c r="AJ128" i="3"/>
  <c r="AI128" i="3"/>
  <c r="AH128" i="3"/>
  <c r="AE128" i="3"/>
  <c r="AD128" i="3"/>
  <c r="AC128" i="3"/>
  <c r="AB128" i="3"/>
  <c r="AA128" i="3"/>
  <c r="Z128" i="3"/>
  <c r="Y128" i="3"/>
  <c r="AN127" i="3"/>
  <c r="AM127" i="3"/>
  <c r="AL127" i="3"/>
  <c r="AK127" i="3"/>
  <c r="AJ127" i="3"/>
  <c r="AI127" i="3"/>
  <c r="AH127" i="3"/>
  <c r="AE127" i="3"/>
  <c r="AD127" i="3"/>
  <c r="AC127" i="3"/>
  <c r="AB127" i="3"/>
  <c r="AA127" i="3"/>
  <c r="Z127" i="3"/>
  <c r="Y127" i="3"/>
  <c r="AN126" i="3"/>
  <c r="AM126" i="3"/>
  <c r="AL126" i="3"/>
  <c r="AK126" i="3"/>
  <c r="AJ126" i="3"/>
  <c r="AI126" i="3"/>
  <c r="AH126" i="3"/>
  <c r="AE126" i="3"/>
  <c r="AD126" i="3"/>
  <c r="AC126" i="3"/>
  <c r="AB126" i="3"/>
  <c r="AA126" i="3"/>
  <c r="Z126" i="3"/>
  <c r="Y126" i="3"/>
  <c r="AN125" i="3"/>
  <c r="AM125" i="3"/>
  <c r="AL125" i="3"/>
  <c r="AK125" i="3"/>
  <c r="AJ125" i="3"/>
  <c r="AI125" i="3"/>
  <c r="AH125" i="3"/>
  <c r="AE125" i="3"/>
  <c r="AD125" i="3"/>
  <c r="AC125" i="3"/>
  <c r="AB125" i="3"/>
  <c r="AA125" i="3"/>
  <c r="Z125" i="3"/>
  <c r="Y125" i="3"/>
  <c r="AN124" i="3"/>
  <c r="AM124" i="3"/>
  <c r="AL124" i="3"/>
  <c r="AK124" i="3"/>
  <c r="AJ124" i="3"/>
  <c r="AI124" i="3"/>
  <c r="AH124" i="3"/>
  <c r="AE124" i="3"/>
  <c r="AD124" i="3"/>
  <c r="AC124" i="3"/>
  <c r="AB124" i="3"/>
  <c r="AA124" i="3"/>
  <c r="Z124" i="3"/>
  <c r="Y124" i="3"/>
  <c r="AN123" i="3"/>
  <c r="AM123" i="3"/>
  <c r="AL123" i="3"/>
  <c r="AK123" i="3"/>
  <c r="AJ123" i="3"/>
  <c r="AI123" i="3"/>
  <c r="AH123" i="3"/>
  <c r="AE123" i="3"/>
  <c r="AD123" i="3"/>
  <c r="AC123" i="3"/>
  <c r="AB123" i="3"/>
  <c r="AA123" i="3"/>
  <c r="Z123" i="3"/>
  <c r="Y123" i="3"/>
  <c r="AN122" i="3"/>
  <c r="AM122" i="3"/>
  <c r="AL122" i="3"/>
  <c r="AK122" i="3"/>
  <c r="AJ122" i="3"/>
  <c r="AI122" i="3"/>
  <c r="AH122" i="3"/>
  <c r="AE122" i="3"/>
  <c r="AD122" i="3"/>
  <c r="AC122" i="3"/>
  <c r="AB122" i="3"/>
  <c r="AA122" i="3"/>
  <c r="Z122" i="3"/>
  <c r="Y122" i="3"/>
  <c r="AN121" i="3"/>
  <c r="AM121" i="3"/>
  <c r="AL121" i="3"/>
  <c r="AK121" i="3"/>
  <c r="AJ121" i="3"/>
  <c r="AI121" i="3"/>
  <c r="AH121" i="3"/>
  <c r="AE121" i="3"/>
  <c r="AD121" i="3"/>
  <c r="AC121" i="3"/>
  <c r="AB121" i="3"/>
  <c r="AA121" i="3"/>
  <c r="Z121" i="3"/>
  <c r="Y121" i="3"/>
  <c r="AN120" i="3"/>
  <c r="AM120" i="3"/>
  <c r="AL120" i="3"/>
  <c r="AK120" i="3"/>
  <c r="AJ120" i="3"/>
  <c r="AI120" i="3"/>
  <c r="AH120" i="3"/>
  <c r="AE120" i="3"/>
  <c r="AD120" i="3"/>
  <c r="AC120" i="3"/>
  <c r="AB120" i="3"/>
  <c r="AA120" i="3"/>
  <c r="Z120" i="3"/>
  <c r="Y120" i="3"/>
  <c r="AN119" i="3"/>
  <c r="AM119" i="3"/>
  <c r="AL119" i="3"/>
  <c r="AK119" i="3"/>
  <c r="AJ119" i="3"/>
  <c r="AI119" i="3"/>
  <c r="AH119" i="3"/>
  <c r="AE119" i="3"/>
  <c r="AD119" i="3"/>
  <c r="AC119" i="3"/>
  <c r="AB119" i="3"/>
  <c r="AA119" i="3"/>
  <c r="Z119" i="3"/>
  <c r="Y119" i="3"/>
  <c r="AN118" i="3"/>
  <c r="AM118" i="3"/>
  <c r="AL118" i="3"/>
  <c r="AK118" i="3"/>
  <c r="AJ118" i="3"/>
  <c r="AI118" i="3"/>
  <c r="AH118" i="3"/>
  <c r="AE118" i="3"/>
  <c r="AD118" i="3"/>
  <c r="AC118" i="3"/>
  <c r="AB118" i="3"/>
  <c r="AA118" i="3"/>
  <c r="Z118" i="3"/>
  <c r="Y118" i="3"/>
  <c r="AN117" i="3"/>
  <c r="AM117" i="3"/>
  <c r="AL117" i="3"/>
  <c r="AK117" i="3"/>
  <c r="AJ117" i="3"/>
  <c r="AI117" i="3"/>
  <c r="AH117" i="3"/>
  <c r="AE117" i="3"/>
  <c r="AD117" i="3"/>
  <c r="AC117" i="3"/>
  <c r="AB117" i="3"/>
  <c r="AA117" i="3"/>
  <c r="Z117" i="3"/>
  <c r="Y117" i="3"/>
  <c r="AN116" i="3"/>
  <c r="AM116" i="3"/>
  <c r="AL116" i="3"/>
  <c r="AK116" i="3"/>
  <c r="AJ116" i="3"/>
  <c r="AI116" i="3"/>
  <c r="AH116" i="3"/>
  <c r="AE116" i="3"/>
  <c r="AD116" i="3"/>
  <c r="AC116" i="3"/>
  <c r="AB116" i="3"/>
  <c r="AA116" i="3"/>
  <c r="Z116" i="3"/>
  <c r="Y116" i="3"/>
  <c r="AN115" i="3"/>
  <c r="AM115" i="3"/>
  <c r="AL115" i="3"/>
  <c r="AK115" i="3"/>
  <c r="AJ115" i="3"/>
  <c r="AI115" i="3"/>
  <c r="AH115" i="3"/>
  <c r="AE115" i="3"/>
  <c r="AD115" i="3"/>
  <c r="AC115" i="3"/>
  <c r="AB115" i="3"/>
  <c r="AA115" i="3"/>
  <c r="Z115" i="3"/>
  <c r="Y115" i="3"/>
  <c r="AN114" i="3"/>
  <c r="AM114" i="3"/>
  <c r="AL114" i="3"/>
  <c r="AK114" i="3"/>
  <c r="AJ114" i="3"/>
  <c r="AI114" i="3"/>
  <c r="AH114" i="3"/>
  <c r="AE114" i="3"/>
  <c r="AD114" i="3"/>
  <c r="AC114" i="3"/>
  <c r="AB114" i="3"/>
  <c r="AA114" i="3"/>
  <c r="Z114" i="3"/>
  <c r="Y114" i="3"/>
  <c r="AN113" i="3"/>
  <c r="AM113" i="3"/>
  <c r="AL113" i="3"/>
  <c r="AK113" i="3"/>
  <c r="AJ113" i="3"/>
  <c r="AI113" i="3"/>
  <c r="AH113" i="3"/>
  <c r="AE113" i="3"/>
  <c r="AD113" i="3"/>
  <c r="AC113" i="3"/>
  <c r="AB113" i="3"/>
  <c r="AA113" i="3"/>
  <c r="Z113" i="3"/>
  <c r="Y113" i="3"/>
  <c r="AN112" i="3"/>
  <c r="AM112" i="3"/>
  <c r="AL112" i="3"/>
  <c r="AK112" i="3"/>
  <c r="AJ112" i="3"/>
  <c r="AI112" i="3"/>
  <c r="AH112" i="3"/>
  <c r="AE112" i="3"/>
  <c r="AD112" i="3"/>
  <c r="AC112" i="3"/>
  <c r="AB112" i="3"/>
  <c r="AA112" i="3"/>
  <c r="Z112" i="3"/>
  <c r="Y112" i="3"/>
  <c r="AN111" i="3"/>
  <c r="AM111" i="3"/>
  <c r="AL111" i="3"/>
  <c r="AK111" i="3"/>
  <c r="AJ111" i="3"/>
  <c r="AI111" i="3"/>
  <c r="AH111" i="3"/>
  <c r="AE111" i="3"/>
  <c r="AD111" i="3"/>
  <c r="AC111" i="3"/>
  <c r="AB111" i="3"/>
  <c r="AA111" i="3"/>
  <c r="Z111" i="3"/>
  <c r="Y111" i="3"/>
  <c r="AN110" i="3"/>
  <c r="AM110" i="3"/>
  <c r="AL110" i="3"/>
  <c r="AK110" i="3"/>
  <c r="AJ110" i="3"/>
  <c r="AI110" i="3"/>
  <c r="AH110" i="3"/>
  <c r="AE110" i="3"/>
  <c r="AD110" i="3"/>
  <c r="AC110" i="3"/>
  <c r="AB110" i="3"/>
  <c r="AA110" i="3"/>
  <c r="Z110" i="3"/>
  <c r="Y110" i="3"/>
  <c r="AN109" i="3"/>
  <c r="AM109" i="3"/>
  <c r="AL109" i="3"/>
  <c r="AK109" i="3"/>
  <c r="AJ109" i="3"/>
  <c r="AI109" i="3"/>
  <c r="AH109" i="3"/>
  <c r="AE109" i="3"/>
  <c r="AD109" i="3"/>
  <c r="AC109" i="3"/>
  <c r="AB109" i="3"/>
  <c r="AA109" i="3"/>
  <c r="Z109" i="3"/>
  <c r="Y109" i="3"/>
  <c r="AN108" i="3"/>
  <c r="AM108" i="3"/>
  <c r="AL108" i="3"/>
  <c r="AK108" i="3"/>
  <c r="AJ108" i="3"/>
  <c r="AI108" i="3"/>
  <c r="AH108" i="3"/>
  <c r="AE108" i="3"/>
  <c r="AD108" i="3"/>
  <c r="AC108" i="3"/>
  <c r="AB108" i="3"/>
  <c r="AA108" i="3"/>
  <c r="Z108" i="3"/>
  <c r="Y108" i="3"/>
  <c r="AN107" i="3"/>
  <c r="AM107" i="3"/>
  <c r="AL107" i="3"/>
  <c r="AK107" i="3"/>
  <c r="AJ107" i="3"/>
  <c r="AI107" i="3"/>
  <c r="AH107" i="3"/>
  <c r="AE107" i="3"/>
  <c r="AD107" i="3"/>
  <c r="AC107" i="3"/>
  <c r="AB107" i="3"/>
  <c r="AA107" i="3"/>
  <c r="Z107" i="3"/>
  <c r="Y107" i="3"/>
  <c r="AN106" i="3"/>
  <c r="AM106" i="3"/>
  <c r="AL106" i="3"/>
  <c r="AK106" i="3"/>
  <c r="AJ106" i="3"/>
  <c r="AI106" i="3"/>
  <c r="AH106" i="3"/>
  <c r="AE106" i="3"/>
  <c r="AD106" i="3"/>
  <c r="AC106" i="3"/>
  <c r="AB106" i="3"/>
  <c r="AA106" i="3"/>
  <c r="Z106" i="3"/>
  <c r="Y106" i="3"/>
  <c r="AN105" i="3"/>
  <c r="AM105" i="3"/>
  <c r="AL105" i="3"/>
  <c r="AK105" i="3"/>
  <c r="AJ105" i="3"/>
  <c r="AI105" i="3"/>
  <c r="AH105" i="3"/>
  <c r="AE105" i="3"/>
  <c r="AD105" i="3"/>
  <c r="AC105" i="3"/>
  <c r="AB105" i="3"/>
  <c r="AA105" i="3"/>
  <c r="Z105" i="3"/>
  <c r="Y105" i="3"/>
  <c r="AN104" i="3"/>
  <c r="AM104" i="3"/>
  <c r="AL104" i="3"/>
  <c r="AK104" i="3"/>
  <c r="AJ104" i="3"/>
  <c r="AI104" i="3"/>
  <c r="AH104" i="3"/>
  <c r="AE104" i="3"/>
  <c r="AD104" i="3"/>
  <c r="AC104" i="3"/>
  <c r="AB104" i="3"/>
  <c r="AA104" i="3"/>
  <c r="Z104" i="3"/>
  <c r="Y104" i="3"/>
  <c r="AN103" i="3"/>
  <c r="AM103" i="3"/>
  <c r="AL103" i="3"/>
  <c r="AK103" i="3"/>
  <c r="AJ103" i="3"/>
  <c r="AI103" i="3"/>
  <c r="AH103" i="3"/>
  <c r="AE103" i="3"/>
  <c r="AD103" i="3"/>
  <c r="AC103" i="3"/>
  <c r="AB103" i="3"/>
  <c r="AA103" i="3"/>
  <c r="Z103" i="3"/>
  <c r="Y103" i="3"/>
  <c r="AN102" i="3"/>
  <c r="AM102" i="3"/>
  <c r="AL102" i="3"/>
  <c r="AK102" i="3"/>
  <c r="AJ102" i="3"/>
  <c r="AI102" i="3"/>
  <c r="AH102" i="3"/>
  <c r="AE102" i="3"/>
  <c r="AD102" i="3"/>
  <c r="AC102" i="3"/>
  <c r="AB102" i="3"/>
  <c r="AA102" i="3"/>
  <c r="Z102" i="3"/>
  <c r="Y102" i="3"/>
  <c r="AN101" i="3"/>
  <c r="AM101" i="3"/>
  <c r="AL101" i="3"/>
  <c r="AK101" i="3"/>
  <c r="AJ101" i="3"/>
  <c r="AI101" i="3"/>
  <c r="AH101" i="3"/>
  <c r="AE101" i="3"/>
  <c r="AD101" i="3"/>
  <c r="AC101" i="3"/>
  <c r="AB101" i="3"/>
  <c r="AA101" i="3"/>
  <c r="Z101" i="3"/>
  <c r="Y101" i="3"/>
  <c r="AN100" i="3"/>
  <c r="AM100" i="3"/>
  <c r="AL100" i="3"/>
  <c r="AK100" i="3"/>
  <c r="AJ100" i="3"/>
  <c r="AI100" i="3"/>
  <c r="AH100" i="3"/>
  <c r="AE100" i="3"/>
  <c r="AD100" i="3"/>
  <c r="AC100" i="3"/>
  <c r="AB100" i="3"/>
  <c r="AA100" i="3"/>
  <c r="Z100" i="3"/>
  <c r="Y100" i="3"/>
  <c r="AN99" i="3"/>
  <c r="AM99" i="3"/>
  <c r="AL99" i="3"/>
  <c r="AK99" i="3"/>
  <c r="AJ99" i="3"/>
  <c r="AI99" i="3"/>
  <c r="AH99" i="3"/>
  <c r="AE99" i="3"/>
  <c r="AD99" i="3"/>
  <c r="AC99" i="3"/>
  <c r="AB99" i="3"/>
  <c r="AA99" i="3"/>
  <c r="Z99" i="3"/>
  <c r="Y99" i="3"/>
  <c r="AN98" i="3"/>
  <c r="AM98" i="3"/>
  <c r="AL98" i="3"/>
  <c r="AK98" i="3"/>
  <c r="AJ98" i="3"/>
  <c r="AI98" i="3"/>
  <c r="AH98" i="3"/>
  <c r="AE98" i="3"/>
  <c r="AD98" i="3"/>
  <c r="AC98" i="3"/>
  <c r="AB98" i="3"/>
  <c r="AA98" i="3"/>
  <c r="Z98" i="3"/>
  <c r="Y98" i="3"/>
  <c r="AN97" i="3"/>
  <c r="AM97" i="3"/>
  <c r="AL97" i="3"/>
  <c r="AK97" i="3"/>
  <c r="AJ97" i="3"/>
  <c r="AI97" i="3"/>
  <c r="AH97" i="3"/>
  <c r="AE97" i="3"/>
  <c r="AD97" i="3"/>
  <c r="AC97" i="3"/>
  <c r="AB97" i="3"/>
  <c r="AA97" i="3"/>
  <c r="Z97" i="3"/>
  <c r="Y97" i="3"/>
  <c r="AN96" i="3"/>
  <c r="AM96" i="3"/>
  <c r="AL96" i="3"/>
  <c r="AK96" i="3"/>
  <c r="AJ96" i="3"/>
  <c r="AI96" i="3"/>
  <c r="AH96" i="3"/>
  <c r="AE96" i="3"/>
  <c r="AD96" i="3"/>
  <c r="AC96" i="3"/>
  <c r="AB96" i="3"/>
  <c r="AA96" i="3"/>
  <c r="Z96" i="3"/>
  <c r="Y96" i="3"/>
  <c r="AN95" i="3"/>
  <c r="AM95" i="3"/>
  <c r="AL95" i="3"/>
  <c r="AK95" i="3"/>
  <c r="AJ95" i="3"/>
  <c r="AI95" i="3"/>
  <c r="AH95" i="3"/>
  <c r="AE95" i="3"/>
  <c r="AD95" i="3"/>
  <c r="AC95" i="3"/>
  <c r="AB95" i="3"/>
  <c r="AA95" i="3"/>
  <c r="Z95" i="3"/>
  <c r="Y95" i="3"/>
  <c r="AN94" i="3"/>
  <c r="AM94" i="3"/>
  <c r="AL94" i="3"/>
  <c r="AK94" i="3"/>
  <c r="AJ94" i="3"/>
  <c r="AI94" i="3"/>
  <c r="AH94" i="3"/>
  <c r="AE94" i="3"/>
  <c r="AD94" i="3"/>
  <c r="AC94" i="3"/>
  <c r="AB94" i="3"/>
  <c r="AA94" i="3"/>
  <c r="Z94" i="3"/>
  <c r="Y94" i="3"/>
  <c r="AN93" i="3"/>
  <c r="AM93" i="3"/>
  <c r="AL93" i="3"/>
  <c r="AK93" i="3"/>
  <c r="AJ93" i="3"/>
  <c r="AI93" i="3"/>
  <c r="AH93" i="3"/>
  <c r="AE93" i="3"/>
  <c r="AD93" i="3"/>
  <c r="AC93" i="3"/>
  <c r="AB93" i="3"/>
  <c r="AA93" i="3"/>
  <c r="Z93" i="3"/>
  <c r="Y93" i="3"/>
  <c r="AN92" i="3"/>
  <c r="AM92" i="3"/>
  <c r="AL92" i="3"/>
  <c r="AK92" i="3"/>
  <c r="AJ92" i="3"/>
  <c r="AI92" i="3"/>
  <c r="AH92" i="3"/>
  <c r="AE92" i="3"/>
  <c r="AD92" i="3"/>
  <c r="AC92" i="3"/>
  <c r="AB92" i="3"/>
  <c r="AA92" i="3"/>
  <c r="Z92" i="3"/>
  <c r="Y92" i="3"/>
  <c r="AN91" i="3"/>
  <c r="AM91" i="3"/>
  <c r="AL91" i="3"/>
  <c r="AK91" i="3"/>
  <c r="AJ91" i="3"/>
  <c r="AI91" i="3"/>
  <c r="AH91" i="3"/>
  <c r="AE91" i="3"/>
  <c r="AD91" i="3"/>
  <c r="AC91" i="3"/>
  <c r="AB91" i="3"/>
  <c r="AA91" i="3"/>
  <c r="Z91" i="3"/>
  <c r="Y91" i="3"/>
  <c r="AN90" i="3"/>
  <c r="AM90" i="3"/>
  <c r="AL90" i="3"/>
  <c r="AK90" i="3"/>
  <c r="AJ90" i="3"/>
  <c r="AI90" i="3"/>
  <c r="AH90" i="3"/>
  <c r="AE90" i="3"/>
  <c r="AD90" i="3"/>
  <c r="AC90" i="3"/>
  <c r="AB90" i="3"/>
  <c r="AA90" i="3"/>
  <c r="Z90" i="3"/>
  <c r="Y90" i="3"/>
  <c r="AN89" i="3"/>
  <c r="AM89" i="3"/>
  <c r="AL89" i="3"/>
  <c r="AK89" i="3"/>
  <c r="AJ89" i="3"/>
  <c r="AI89" i="3"/>
  <c r="AH89" i="3"/>
  <c r="AE89" i="3"/>
  <c r="AD89" i="3"/>
  <c r="AC89" i="3"/>
  <c r="AB89" i="3"/>
  <c r="AA89" i="3"/>
  <c r="Z89" i="3"/>
  <c r="Y89" i="3"/>
  <c r="AN88" i="3"/>
  <c r="AM88" i="3"/>
  <c r="AL88" i="3"/>
  <c r="AK88" i="3"/>
  <c r="AJ88" i="3"/>
  <c r="AI88" i="3"/>
  <c r="AH88" i="3"/>
  <c r="AE88" i="3"/>
  <c r="AD88" i="3"/>
  <c r="AC88" i="3"/>
  <c r="AB88" i="3"/>
  <c r="AA88" i="3"/>
  <c r="Z88" i="3"/>
  <c r="Y88" i="3"/>
  <c r="AN87" i="3"/>
  <c r="AM87" i="3"/>
  <c r="AL87" i="3"/>
  <c r="AK87" i="3"/>
  <c r="AJ87" i="3"/>
  <c r="AI87" i="3"/>
  <c r="AH87" i="3"/>
  <c r="AE87" i="3"/>
  <c r="AD87" i="3"/>
  <c r="AC87" i="3"/>
  <c r="AB87" i="3"/>
  <c r="AA87" i="3"/>
  <c r="Z87" i="3"/>
  <c r="Y87" i="3"/>
  <c r="AN86" i="3"/>
  <c r="AM86" i="3"/>
  <c r="AL86" i="3"/>
  <c r="AK86" i="3"/>
  <c r="AJ86" i="3"/>
  <c r="AI86" i="3"/>
  <c r="AH86" i="3"/>
  <c r="AE86" i="3"/>
  <c r="AD86" i="3"/>
  <c r="AC86" i="3"/>
  <c r="AB86" i="3"/>
  <c r="AA86" i="3"/>
  <c r="Z86" i="3"/>
  <c r="Y86" i="3"/>
  <c r="AN85" i="3"/>
  <c r="AM85" i="3"/>
  <c r="AL85" i="3"/>
  <c r="AK85" i="3"/>
  <c r="AJ85" i="3"/>
  <c r="AI85" i="3"/>
  <c r="AH85" i="3"/>
  <c r="AE85" i="3"/>
  <c r="AD85" i="3"/>
  <c r="AC85" i="3"/>
  <c r="AB85" i="3"/>
  <c r="AA85" i="3"/>
  <c r="Z85" i="3"/>
  <c r="Y85" i="3"/>
  <c r="AN84" i="3"/>
  <c r="AM84" i="3"/>
  <c r="AL84" i="3"/>
  <c r="AK84" i="3"/>
  <c r="AJ84" i="3"/>
  <c r="AI84" i="3"/>
  <c r="AH84" i="3"/>
  <c r="AE84" i="3"/>
  <c r="AD84" i="3"/>
  <c r="AC84" i="3"/>
  <c r="AB84" i="3"/>
  <c r="AA84" i="3"/>
  <c r="Z84" i="3"/>
  <c r="Y84" i="3"/>
  <c r="AN83" i="3"/>
  <c r="AM83" i="3"/>
  <c r="AL83" i="3"/>
  <c r="AK83" i="3"/>
  <c r="AJ83" i="3"/>
  <c r="AI83" i="3"/>
  <c r="AH83" i="3"/>
  <c r="AE83" i="3"/>
  <c r="AD83" i="3"/>
  <c r="AC83" i="3"/>
  <c r="AB83" i="3"/>
  <c r="AA83" i="3"/>
  <c r="Z83" i="3"/>
  <c r="Y83" i="3"/>
  <c r="AN82" i="3"/>
  <c r="AM82" i="3"/>
  <c r="AL82" i="3"/>
  <c r="AK82" i="3"/>
  <c r="AJ82" i="3"/>
  <c r="AI82" i="3"/>
  <c r="AH82" i="3"/>
  <c r="AE82" i="3"/>
  <c r="AD82" i="3"/>
  <c r="AC82" i="3"/>
  <c r="AB82" i="3"/>
  <c r="AA82" i="3"/>
  <c r="Z82" i="3"/>
  <c r="Y82" i="3"/>
  <c r="AN81" i="3"/>
  <c r="AM81" i="3"/>
  <c r="AL81" i="3"/>
  <c r="AK81" i="3"/>
  <c r="AJ81" i="3"/>
  <c r="AI81" i="3"/>
  <c r="AH81" i="3"/>
  <c r="AE81" i="3"/>
  <c r="AD81" i="3"/>
  <c r="AC81" i="3"/>
  <c r="AB81" i="3"/>
  <c r="AA81" i="3"/>
  <c r="Z81" i="3"/>
  <c r="Y81" i="3"/>
  <c r="AN80" i="3"/>
  <c r="AM80" i="3"/>
  <c r="AL80" i="3"/>
  <c r="AK80" i="3"/>
  <c r="AJ80" i="3"/>
  <c r="AI80" i="3"/>
  <c r="AH80" i="3"/>
  <c r="AE80" i="3"/>
  <c r="AD80" i="3"/>
  <c r="AC80" i="3"/>
  <c r="AB80" i="3"/>
  <c r="AA80" i="3"/>
  <c r="Z80" i="3"/>
  <c r="Y80" i="3"/>
  <c r="AN79" i="3"/>
  <c r="AM79" i="3"/>
  <c r="AL79" i="3"/>
  <c r="AK79" i="3"/>
  <c r="AJ79" i="3"/>
  <c r="AI79" i="3"/>
  <c r="AH79" i="3"/>
  <c r="AE79" i="3"/>
  <c r="AD79" i="3"/>
  <c r="AC79" i="3"/>
  <c r="AB79" i="3"/>
  <c r="AA79" i="3"/>
  <c r="Z79" i="3"/>
  <c r="Y79" i="3"/>
  <c r="AN78" i="3"/>
  <c r="AM78" i="3"/>
  <c r="AL78" i="3"/>
  <c r="AK78" i="3"/>
  <c r="AJ78" i="3"/>
  <c r="AI78" i="3"/>
  <c r="AH78" i="3"/>
  <c r="AE78" i="3"/>
  <c r="AD78" i="3"/>
  <c r="AC78" i="3"/>
  <c r="AB78" i="3"/>
  <c r="AA78" i="3"/>
  <c r="Z78" i="3"/>
  <c r="Y78" i="3"/>
  <c r="AN77" i="3"/>
  <c r="AM77" i="3"/>
  <c r="AL77" i="3"/>
  <c r="AK77" i="3"/>
  <c r="AJ77" i="3"/>
  <c r="AI77" i="3"/>
  <c r="AH77" i="3"/>
  <c r="AE77" i="3"/>
  <c r="AD77" i="3"/>
  <c r="AC77" i="3"/>
  <c r="AB77" i="3"/>
  <c r="AA77" i="3"/>
  <c r="Z77" i="3"/>
  <c r="Y77" i="3"/>
  <c r="AN76" i="3"/>
  <c r="AM76" i="3"/>
  <c r="AL76" i="3"/>
  <c r="AK76" i="3"/>
  <c r="AJ76" i="3"/>
  <c r="AI76" i="3"/>
  <c r="AH76" i="3"/>
  <c r="AE76" i="3"/>
  <c r="AD76" i="3"/>
  <c r="AC76" i="3"/>
  <c r="AB76" i="3"/>
  <c r="AA76" i="3"/>
  <c r="Z76" i="3"/>
  <c r="Y76" i="3"/>
  <c r="AN75" i="3"/>
  <c r="AM75" i="3"/>
  <c r="AL75" i="3"/>
  <c r="AK75" i="3"/>
  <c r="AJ75" i="3"/>
  <c r="AI75" i="3"/>
  <c r="AH75" i="3"/>
  <c r="AE75" i="3"/>
  <c r="AD75" i="3"/>
  <c r="AC75" i="3"/>
  <c r="AB75" i="3"/>
  <c r="AA75" i="3"/>
  <c r="Z75" i="3"/>
  <c r="Y75" i="3"/>
  <c r="AN74" i="3"/>
  <c r="AM74" i="3"/>
  <c r="AL74" i="3"/>
  <c r="AK74" i="3"/>
  <c r="AJ74" i="3"/>
  <c r="AI74" i="3"/>
  <c r="AH74" i="3"/>
  <c r="AE74" i="3"/>
  <c r="AD74" i="3"/>
  <c r="AC74" i="3"/>
  <c r="AB74" i="3"/>
  <c r="AA74" i="3"/>
  <c r="Z74" i="3"/>
  <c r="Y74" i="3"/>
  <c r="AN73" i="3"/>
  <c r="AM73" i="3"/>
  <c r="AL73" i="3"/>
  <c r="AK73" i="3"/>
  <c r="AJ73" i="3"/>
  <c r="AI73" i="3"/>
  <c r="AH73" i="3"/>
  <c r="AE73" i="3"/>
  <c r="AD73" i="3"/>
  <c r="AC73" i="3"/>
  <c r="AB73" i="3"/>
  <c r="AA73" i="3"/>
  <c r="Z73" i="3"/>
  <c r="Y73" i="3"/>
  <c r="AN72" i="3"/>
  <c r="AM72" i="3"/>
  <c r="AL72" i="3"/>
  <c r="AK72" i="3"/>
  <c r="AJ72" i="3"/>
  <c r="AI72" i="3"/>
  <c r="AH72" i="3"/>
  <c r="AE72" i="3"/>
  <c r="AD72" i="3"/>
  <c r="AC72" i="3"/>
  <c r="AB72" i="3"/>
  <c r="AA72" i="3"/>
  <c r="Z72" i="3"/>
  <c r="Y72" i="3"/>
  <c r="AN71" i="3"/>
  <c r="AM71" i="3"/>
  <c r="AL71" i="3"/>
  <c r="AK71" i="3"/>
  <c r="AJ71" i="3"/>
  <c r="AI71" i="3"/>
  <c r="AH71" i="3"/>
  <c r="AE71" i="3"/>
  <c r="AD71" i="3"/>
  <c r="AC71" i="3"/>
  <c r="AB71" i="3"/>
  <c r="AA71" i="3"/>
  <c r="Z71" i="3"/>
  <c r="Y71" i="3"/>
  <c r="AN70" i="3"/>
  <c r="AM70" i="3"/>
  <c r="AL70" i="3"/>
  <c r="AK70" i="3"/>
  <c r="AJ70" i="3"/>
  <c r="AI70" i="3"/>
  <c r="AH70" i="3"/>
  <c r="AE70" i="3"/>
  <c r="AD70" i="3"/>
  <c r="AC70" i="3"/>
  <c r="AB70" i="3"/>
  <c r="AA70" i="3"/>
  <c r="Z70" i="3"/>
  <c r="Y70" i="3"/>
  <c r="AN69" i="3"/>
  <c r="AM69" i="3"/>
  <c r="AL69" i="3"/>
  <c r="AK69" i="3"/>
  <c r="AJ69" i="3"/>
  <c r="AI69" i="3"/>
  <c r="AH69" i="3"/>
  <c r="AE69" i="3"/>
  <c r="AD69" i="3"/>
  <c r="AC69" i="3"/>
  <c r="AB69" i="3"/>
  <c r="AA69" i="3"/>
  <c r="Z69" i="3"/>
  <c r="Y69" i="3"/>
  <c r="AN68" i="3"/>
  <c r="AM68" i="3"/>
  <c r="AL68" i="3"/>
  <c r="AK68" i="3"/>
  <c r="AJ68" i="3"/>
  <c r="AI68" i="3"/>
  <c r="AH68" i="3"/>
  <c r="AE68" i="3"/>
  <c r="AD68" i="3"/>
  <c r="AC68" i="3"/>
  <c r="AB68" i="3"/>
  <c r="AA68" i="3"/>
  <c r="Z68" i="3"/>
  <c r="Y68" i="3"/>
  <c r="AN67" i="3"/>
  <c r="AM67" i="3"/>
  <c r="AL67" i="3"/>
  <c r="AK67" i="3"/>
  <c r="AJ67" i="3"/>
  <c r="AI67" i="3"/>
  <c r="AH67" i="3"/>
  <c r="AE67" i="3"/>
  <c r="AD67" i="3"/>
  <c r="AC67" i="3"/>
  <c r="AB67" i="3"/>
  <c r="AA67" i="3"/>
  <c r="Z67" i="3"/>
  <c r="Y67" i="3"/>
  <c r="AN66" i="3"/>
  <c r="AM66" i="3"/>
  <c r="AL66" i="3"/>
  <c r="AK66" i="3"/>
  <c r="AJ66" i="3"/>
  <c r="AI66" i="3"/>
  <c r="AH66" i="3"/>
  <c r="AE66" i="3"/>
  <c r="AD66" i="3"/>
  <c r="AC66" i="3"/>
  <c r="AB66" i="3"/>
  <c r="AA66" i="3"/>
  <c r="Z66" i="3"/>
  <c r="Y66" i="3"/>
  <c r="AN65" i="3"/>
  <c r="AM65" i="3"/>
  <c r="AL65" i="3"/>
  <c r="AK65" i="3"/>
  <c r="AJ65" i="3"/>
  <c r="AI65" i="3"/>
  <c r="AH65" i="3"/>
  <c r="AE65" i="3"/>
  <c r="AD65" i="3"/>
  <c r="AC65" i="3"/>
  <c r="AB65" i="3"/>
  <c r="AA65" i="3"/>
  <c r="Z65" i="3"/>
  <c r="Y65" i="3"/>
  <c r="AN64" i="3"/>
  <c r="AM64" i="3"/>
  <c r="AL64" i="3"/>
  <c r="AK64" i="3"/>
  <c r="AJ64" i="3"/>
  <c r="AI64" i="3"/>
  <c r="AH64" i="3"/>
  <c r="AE64" i="3"/>
  <c r="AD64" i="3"/>
  <c r="AC64" i="3"/>
  <c r="AB64" i="3"/>
  <c r="AA64" i="3"/>
  <c r="Z64" i="3"/>
  <c r="Y64" i="3"/>
  <c r="AN63" i="3"/>
  <c r="AM63" i="3"/>
  <c r="AL63" i="3"/>
  <c r="AK63" i="3"/>
  <c r="AJ63" i="3"/>
  <c r="AI63" i="3"/>
  <c r="AH63" i="3"/>
  <c r="AE63" i="3"/>
  <c r="AD63" i="3"/>
  <c r="AC63" i="3"/>
  <c r="AB63" i="3"/>
  <c r="AA63" i="3"/>
  <c r="Z63" i="3"/>
  <c r="Y63" i="3"/>
  <c r="AN62" i="3"/>
  <c r="AM62" i="3"/>
  <c r="AL62" i="3"/>
  <c r="AK62" i="3"/>
  <c r="AJ62" i="3"/>
  <c r="AI62" i="3"/>
  <c r="AH62" i="3"/>
  <c r="AE62" i="3"/>
  <c r="AD62" i="3"/>
  <c r="AC62" i="3"/>
  <c r="AB62" i="3"/>
  <c r="AA62" i="3"/>
  <c r="Z62" i="3"/>
  <c r="Y62" i="3"/>
  <c r="AN61" i="3"/>
  <c r="AM61" i="3"/>
  <c r="AL61" i="3"/>
  <c r="AK61" i="3"/>
  <c r="AJ61" i="3"/>
  <c r="AI61" i="3"/>
  <c r="AH61" i="3"/>
  <c r="AE61" i="3"/>
  <c r="AD61" i="3"/>
  <c r="AC61" i="3"/>
  <c r="AB61" i="3"/>
  <c r="AA61" i="3"/>
  <c r="Z61" i="3"/>
  <c r="Y61" i="3"/>
  <c r="AN60" i="3"/>
  <c r="AM60" i="3"/>
  <c r="AL60" i="3"/>
  <c r="AK60" i="3"/>
  <c r="AJ60" i="3"/>
  <c r="AI60" i="3"/>
  <c r="AH60" i="3"/>
  <c r="AE60" i="3"/>
  <c r="AD60" i="3"/>
  <c r="AC60" i="3"/>
  <c r="AB60" i="3"/>
  <c r="AA60" i="3"/>
  <c r="Z60" i="3"/>
  <c r="Y60" i="3"/>
  <c r="AN59" i="3"/>
  <c r="AM59" i="3"/>
  <c r="AL59" i="3"/>
  <c r="AK59" i="3"/>
  <c r="AJ59" i="3"/>
  <c r="AI59" i="3"/>
  <c r="AH59" i="3"/>
  <c r="AE59" i="3"/>
  <c r="AD59" i="3"/>
  <c r="AC59" i="3"/>
  <c r="AB59" i="3"/>
  <c r="AA59" i="3"/>
  <c r="Z59" i="3"/>
  <c r="Y59" i="3"/>
  <c r="AN58" i="3"/>
  <c r="AM58" i="3"/>
  <c r="AL58" i="3"/>
  <c r="AK58" i="3"/>
  <c r="AJ58" i="3"/>
  <c r="AI58" i="3"/>
  <c r="AH58" i="3"/>
  <c r="AE58" i="3"/>
  <c r="AD58" i="3"/>
  <c r="AC58" i="3"/>
  <c r="AB58" i="3"/>
  <c r="AA58" i="3"/>
  <c r="Z58" i="3"/>
  <c r="Y58" i="3"/>
  <c r="AN57" i="3"/>
  <c r="AM57" i="3"/>
  <c r="AL57" i="3"/>
  <c r="AK57" i="3"/>
  <c r="AJ57" i="3"/>
  <c r="AI57" i="3"/>
  <c r="AH57" i="3"/>
  <c r="AE57" i="3"/>
  <c r="AD57" i="3"/>
  <c r="AC57" i="3"/>
  <c r="AB57" i="3"/>
  <c r="AA57" i="3"/>
  <c r="Z57" i="3"/>
  <c r="Y57" i="3"/>
  <c r="AN56" i="3"/>
  <c r="AM56" i="3"/>
  <c r="AL56" i="3"/>
  <c r="AK56" i="3"/>
  <c r="AJ56" i="3"/>
  <c r="AI56" i="3"/>
  <c r="AH56" i="3"/>
  <c r="AE56" i="3"/>
  <c r="AD56" i="3"/>
  <c r="AC56" i="3"/>
  <c r="AB56" i="3"/>
  <c r="AA56" i="3"/>
  <c r="Z56" i="3"/>
  <c r="Y56" i="3"/>
  <c r="AN55" i="3"/>
  <c r="AM55" i="3"/>
  <c r="AL55" i="3"/>
  <c r="AK55" i="3"/>
  <c r="AJ55" i="3"/>
  <c r="AI55" i="3"/>
  <c r="AH55" i="3"/>
  <c r="AE55" i="3"/>
  <c r="AD55" i="3"/>
  <c r="AC55" i="3"/>
  <c r="AB55" i="3"/>
  <c r="AA55" i="3"/>
  <c r="Z55" i="3"/>
  <c r="Y55" i="3"/>
  <c r="AN54" i="3"/>
  <c r="AM54" i="3"/>
  <c r="AL54" i="3"/>
  <c r="AK54" i="3"/>
  <c r="AJ54" i="3"/>
  <c r="AI54" i="3"/>
  <c r="AH54" i="3"/>
  <c r="AE54" i="3"/>
  <c r="AD54" i="3"/>
  <c r="AC54" i="3"/>
  <c r="AB54" i="3"/>
  <c r="AA54" i="3"/>
  <c r="Z54" i="3"/>
  <c r="Y54" i="3"/>
  <c r="AN53" i="3"/>
  <c r="AM53" i="3"/>
  <c r="AL53" i="3"/>
  <c r="AK53" i="3"/>
  <c r="AJ53" i="3"/>
  <c r="AI53" i="3"/>
  <c r="AH53" i="3"/>
  <c r="AE53" i="3"/>
  <c r="AD53" i="3"/>
  <c r="AC53" i="3"/>
  <c r="AB53" i="3"/>
  <c r="AA53" i="3"/>
  <c r="Z53" i="3"/>
  <c r="Y53" i="3"/>
  <c r="AN52" i="3"/>
  <c r="AM52" i="3"/>
  <c r="AL52" i="3"/>
  <c r="AK52" i="3"/>
  <c r="AJ52" i="3"/>
  <c r="AI52" i="3"/>
  <c r="AH52" i="3"/>
  <c r="AE52" i="3"/>
  <c r="AD52" i="3"/>
  <c r="AC52" i="3"/>
  <c r="AB52" i="3"/>
  <c r="AA52" i="3"/>
  <c r="Z52" i="3"/>
  <c r="Y52" i="3"/>
  <c r="AN51" i="3"/>
  <c r="AM51" i="3"/>
  <c r="AL51" i="3"/>
  <c r="AK51" i="3"/>
  <c r="AJ51" i="3"/>
  <c r="AI51" i="3"/>
  <c r="AH51" i="3"/>
  <c r="AE51" i="3"/>
  <c r="AD51" i="3"/>
  <c r="AC51" i="3"/>
  <c r="AB51" i="3"/>
  <c r="AA51" i="3"/>
  <c r="Z51" i="3"/>
  <c r="Y51" i="3"/>
  <c r="AN50" i="3"/>
  <c r="AM50" i="3"/>
  <c r="AL50" i="3"/>
  <c r="AK50" i="3"/>
  <c r="AJ50" i="3"/>
  <c r="AI50" i="3"/>
  <c r="AH50" i="3"/>
  <c r="AE50" i="3"/>
  <c r="AD50" i="3"/>
  <c r="AC50" i="3"/>
  <c r="AB50" i="3"/>
  <c r="AA50" i="3"/>
  <c r="Z50" i="3"/>
  <c r="Y50" i="3"/>
  <c r="AN49" i="3"/>
  <c r="AM49" i="3"/>
  <c r="AL49" i="3"/>
  <c r="AK49" i="3"/>
  <c r="AJ49" i="3"/>
  <c r="AI49" i="3"/>
  <c r="AH49" i="3"/>
  <c r="AE49" i="3"/>
  <c r="AD49" i="3"/>
  <c r="AC49" i="3"/>
  <c r="AB49" i="3"/>
  <c r="AA49" i="3"/>
  <c r="Z49" i="3"/>
  <c r="Y49" i="3"/>
  <c r="AN48" i="3"/>
  <c r="AM48" i="3"/>
  <c r="AL48" i="3"/>
  <c r="AK48" i="3"/>
  <c r="AJ48" i="3"/>
  <c r="AI48" i="3"/>
  <c r="AH48" i="3"/>
  <c r="AE48" i="3"/>
  <c r="AD48" i="3"/>
  <c r="AC48" i="3"/>
  <c r="AB48" i="3"/>
  <c r="AA48" i="3"/>
  <c r="Z48" i="3"/>
  <c r="Y48" i="3"/>
  <c r="AN47" i="3"/>
  <c r="AM47" i="3"/>
  <c r="AL47" i="3"/>
  <c r="AK47" i="3"/>
  <c r="AJ47" i="3"/>
  <c r="AI47" i="3"/>
  <c r="AH47" i="3"/>
  <c r="AE47" i="3"/>
  <c r="AD47" i="3"/>
  <c r="AC47" i="3"/>
  <c r="AB47" i="3"/>
  <c r="AA47" i="3"/>
  <c r="Z47" i="3"/>
  <c r="Y47" i="3"/>
  <c r="AN46" i="3"/>
  <c r="AM46" i="3"/>
  <c r="AL46" i="3"/>
  <c r="AK46" i="3"/>
  <c r="AJ46" i="3"/>
  <c r="AI46" i="3"/>
  <c r="AH46" i="3"/>
  <c r="AE46" i="3"/>
  <c r="AD46" i="3"/>
  <c r="AC46" i="3"/>
  <c r="AB46" i="3"/>
  <c r="AA46" i="3"/>
  <c r="Z46" i="3"/>
  <c r="Y46" i="3"/>
  <c r="AN45" i="3"/>
  <c r="AM45" i="3"/>
  <c r="AL45" i="3"/>
  <c r="AK45" i="3"/>
  <c r="AJ45" i="3"/>
  <c r="AI45" i="3"/>
  <c r="AH45" i="3"/>
  <c r="AE45" i="3"/>
  <c r="AD45" i="3"/>
  <c r="AC45" i="3"/>
  <c r="AB45" i="3"/>
  <c r="AA45" i="3"/>
  <c r="Z45" i="3"/>
  <c r="Y45" i="3"/>
  <c r="AN44" i="3"/>
  <c r="AM44" i="3"/>
  <c r="AL44" i="3"/>
  <c r="AK44" i="3"/>
  <c r="AJ44" i="3"/>
  <c r="AI44" i="3"/>
  <c r="AH44" i="3"/>
  <c r="AE44" i="3"/>
  <c r="AD44" i="3"/>
  <c r="AC44" i="3"/>
  <c r="AB44" i="3"/>
  <c r="AA44" i="3"/>
  <c r="Z44" i="3"/>
  <c r="Y44" i="3"/>
  <c r="AN43" i="3"/>
  <c r="AM43" i="3"/>
  <c r="AL43" i="3"/>
  <c r="AK43" i="3"/>
  <c r="AJ43" i="3"/>
  <c r="AI43" i="3"/>
  <c r="AH43" i="3"/>
  <c r="AE43" i="3"/>
  <c r="AD43" i="3"/>
  <c r="AC43" i="3"/>
  <c r="AB43" i="3"/>
  <c r="AA43" i="3"/>
  <c r="Z43" i="3"/>
  <c r="Y43" i="3"/>
  <c r="AN42" i="3"/>
  <c r="AM42" i="3"/>
  <c r="AL42" i="3"/>
  <c r="AK42" i="3"/>
  <c r="AJ42" i="3"/>
  <c r="AI42" i="3"/>
  <c r="AH42" i="3"/>
  <c r="AE42" i="3"/>
  <c r="AD42" i="3"/>
  <c r="AC42" i="3"/>
  <c r="AB42" i="3"/>
  <c r="AA42" i="3"/>
  <c r="Z42" i="3"/>
  <c r="Y42" i="3"/>
  <c r="AN41" i="3"/>
  <c r="AM41" i="3"/>
  <c r="AL41" i="3"/>
  <c r="AK41" i="3"/>
  <c r="AJ41" i="3"/>
  <c r="AI41" i="3"/>
  <c r="AH41" i="3"/>
  <c r="AE41" i="3"/>
  <c r="AD41" i="3"/>
  <c r="AC41" i="3"/>
  <c r="AB41" i="3"/>
  <c r="AA41" i="3"/>
  <c r="Z41" i="3"/>
  <c r="Y41" i="3"/>
  <c r="AN40" i="3"/>
  <c r="AM40" i="3"/>
  <c r="AL40" i="3"/>
  <c r="AK40" i="3"/>
  <c r="AJ40" i="3"/>
  <c r="AI40" i="3"/>
  <c r="AH40" i="3"/>
  <c r="AE40" i="3"/>
  <c r="AD40" i="3"/>
  <c r="AC40" i="3"/>
  <c r="AB40" i="3"/>
  <c r="AA40" i="3"/>
  <c r="Z40" i="3"/>
  <c r="Y40" i="3"/>
  <c r="AN39" i="3"/>
  <c r="AM39" i="3"/>
  <c r="AL39" i="3"/>
  <c r="AK39" i="3"/>
  <c r="AJ39" i="3"/>
  <c r="AI39" i="3"/>
  <c r="AH39" i="3"/>
  <c r="AE39" i="3"/>
  <c r="AD39" i="3"/>
  <c r="AC39" i="3"/>
  <c r="AB39" i="3"/>
  <c r="AA39" i="3"/>
  <c r="Z39" i="3"/>
  <c r="Y39" i="3"/>
  <c r="AN38" i="3"/>
  <c r="AM38" i="3"/>
  <c r="AL38" i="3"/>
  <c r="AK38" i="3"/>
  <c r="AJ38" i="3"/>
  <c r="AI38" i="3"/>
  <c r="AH38" i="3"/>
  <c r="AE38" i="3"/>
  <c r="AD38" i="3"/>
  <c r="AC38" i="3"/>
  <c r="AB38" i="3"/>
  <c r="AA38" i="3"/>
  <c r="Z38" i="3"/>
  <c r="Y38" i="3"/>
  <c r="AN37" i="3"/>
  <c r="AM37" i="3"/>
  <c r="AL37" i="3"/>
  <c r="AK37" i="3"/>
  <c r="AJ37" i="3"/>
  <c r="AI37" i="3"/>
  <c r="AH37" i="3"/>
  <c r="AE37" i="3"/>
  <c r="AD37" i="3"/>
  <c r="AC37" i="3"/>
  <c r="AB37" i="3"/>
  <c r="AA37" i="3"/>
  <c r="Z37" i="3"/>
  <c r="Y37" i="3"/>
  <c r="AN36" i="3"/>
  <c r="AM36" i="3"/>
  <c r="AL36" i="3"/>
  <c r="AK36" i="3"/>
  <c r="AJ36" i="3"/>
  <c r="AI36" i="3"/>
  <c r="AH36" i="3"/>
  <c r="AE36" i="3"/>
  <c r="AD36" i="3"/>
  <c r="AC36" i="3"/>
  <c r="AB36" i="3"/>
  <c r="AA36" i="3"/>
  <c r="Z36" i="3"/>
  <c r="Y36" i="3"/>
  <c r="AN35" i="3"/>
  <c r="AM35" i="3"/>
  <c r="AL35" i="3"/>
  <c r="AK35" i="3"/>
  <c r="AJ35" i="3"/>
  <c r="AI35" i="3"/>
  <c r="AH35" i="3"/>
  <c r="AE35" i="3"/>
  <c r="AD35" i="3"/>
  <c r="AC35" i="3"/>
  <c r="AB35" i="3"/>
  <c r="AA35" i="3"/>
  <c r="Z35" i="3"/>
  <c r="Y35" i="3"/>
  <c r="AN34" i="3"/>
  <c r="AM34" i="3"/>
  <c r="AL34" i="3"/>
  <c r="AK34" i="3"/>
  <c r="AJ34" i="3"/>
  <c r="AI34" i="3"/>
  <c r="AH34" i="3"/>
  <c r="AE34" i="3"/>
  <c r="AD34" i="3"/>
  <c r="AC34" i="3"/>
  <c r="AB34" i="3"/>
  <c r="AA34" i="3"/>
  <c r="Z34" i="3"/>
  <c r="Y34" i="3"/>
  <c r="AN33" i="3"/>
  <c r="AM33" i="3"/>
  <c r="AL33" i="3"/>
  <c r="AK33" i="3"/>
  <c r="AJ33" i="3"/>
  <c r="AI33" i="3"/>
  <c r="AH33" i="3"/>
  <c r="AE33" i="3"/>
  <c r="AD33" i="3"/>
  <c r="AC33" i="3"/>
  <c r="AB33" i="3"/>
  <c r="AA33" i="3"/>
  <c r="Z33" i="3"/>
  <c r="Y33" i="3"/>
  <c r="AN32" i="3"/>
  <c r="AM32" i="3"/>
  <c r="AL32" i="3"/>
  <c r="AK32" i="3"/>
  <c r="AJ32" i="3"/>
  <c r="AI32" i="3"/>
  <c r="AH32" i="3"/>
  <c r="AE32" i="3"/>
  <c r="AD32" i="3"/>
  <c r="AC32" i="3"/>
  <c r="AB32" i="3"/>
  <c r="AA32" i="3"/>
  <c r="Z32" i="3"/>
  <c r="Y32" i="3"/>
  <c r="AN31" i="3"/>
  <c r="AM31" i="3"/>
  <c r="AL31" i="3"/>
  <c r="AK31" i="3"/>
  <c r="AJ31" i="3"/>
  <c r="AI31" i="3"/>
  <c r="AH31" i="3"/>
  <c r="AE31" i="3"/>
  <c r="AD31" i="3"/>
  <c r="AC31" i="3"/>
  <c r="AB31" i="3"/>
  <c r="AA31" i="3"/>
  <c r="Z31" i="3"/>
  <c r="Y31" i="3"/>
  <c r="AN30" i="3"/>
  <c r="AM30" i="3"/>
  <c r="AL30" i="3"/>
  <c r="AK30" i="3"/>
  <c r="AJ30" i="3"/>
  <c r="AI30" i="3"/>
  <c r="AH30" i="3"/>
  <c r="AE30" i="3"/>
  <c r="AD30" i="3"/>
  <c r="AC30" i="3"/>
  <c r="AB30" i="3"/>
  <c r="AA30" i="3"/>
  <c r="Z30" i="3"/>
  <c r="Y30" i="3"/>
  <c r="AN29" i="3"/>
  <c r="AM29" i="3"/>
  <c r="AL29" i="3"/>
  <c r="AK29" i="3"/>
  <c r="AJ29" i="3"/>
  <c r="AI29" i="3"/>
  <c r="AH29" i="3"/>
  <c r="AE29" i="3"/>
  <c r="AD29" i="3"/>
  <c r="AC29" i="3"/>
  <c r="AB29" i="3"/>
  <c r="AA29" i="3"/>
  <c r="Z29" i="3"/>
  <c r="Y29" i="3"/>
  <c r="AN28" i="3"/>
  <c r="AM28" i="3"/>
  <c r="AL28" i="3"/>
  <c r="AK28" i="3"/>
  <c r="AJ28" i="3"/>
  <c r="AI28" i="3"/>
  <c r="AH28" i="3"/>
  <c r="AE28" i="3"/>
  <c r="AD28" i="3"/>
  <c r="AC28" i="3"/>
  <c r="AB28" i="3"/>
  <c r="AA28" i="3"/>
  <c r="Z28" i="3"/>
  <c r="Y28" i="3"/>
  <c r="AN27" i="3"/>
  <c r="AM27" i="3"/>
  <c r="AL27" i="3"/>
  <c r="AK27" i="3"/>
  <c r="AJ27" i="3"/>
  <c r="AI27" i="3"/>
  <c r="AH27" i="3"/>
  <c r="AE27" i="3"/>
  <c r="AD27" i="3"/>
  <c r="AC27" i="3"/>
  <c r="AB27" i="3"/>
  <c r="AA27" i="3"/>
  <c r="Z27" i="3"/>
  <c r="Y27" i="3"/>
  <c r="AN26" i="3"/>
  <c r="AM26" i="3"/>
  <c r="AL26" i="3"/>
  <c r="AK26" i="3"/>
  <c r="AJ26" i="3"/>
  <c r="AI26" i="3"/>
  <c r="AH26" i="3"/>
  <c r="AE26" i="3"/>
  <c r="AD26" i="3"/>
  <c r="AC26" i="3"/>
  <c r="AB26" i="3"/>
  <c r="AA26" i="3"/>
  <c r="Z26" i="3"/>
  <c r="Y26" i="3"/>
  <c r="AN25" i="3"/>
  <c r="AM25" i="3"/>
  <c r="AL25" i="3"/>
  <c r="AK25" i="3"/>
  <c r="AJ25" i="3"/>
  <c r="AI25" i="3"/>
  <c r="AH25" i="3"/>
  <c r="AE25" i="3"/>
  <c r="AD25" i="3"/>
  <c r="AC25" i="3"/>
  <c r="AB25" i="3"/>
  <c r="AA25" i="3"/>
  <c r="Z25" i="3"/>
  <c r="Y25" i="3"/>
  <c r="AN24" i="3"/>
  <c r="AM24" i="3"/>
  <c r="AL24" i="3"/>
  <c r="AK24" i="3"/>
  <c r="AJ24" i="3"/>
  <c r="AI24" i="3"/>
  <c r="AH24" i="3"/>
  <c r="AE24" i="3"/>
  <c r="AD24" i="3"/>
  <c r="AC24" i="3"/>
  <c r="AB24" i="3"/>
  <c r="AA24" i="3"/>
  <c r="Z24" i="3"/>
  <c r="Y24" i="3"/>
  <c r="AN23" i="3"/>
  <c r="AM23" i="3"/>
  <c r="AL23" i="3"/>
  <c r="AK23" i="3"/>
  <c r="AJ23" i="3"/>
  <c r="AI23" i="3"/>
  <c r="AH23" i="3"/>
  <c r="AE23" i="3"/>
  <c r="AD23" i="3"/>
  <c r="AC23" i="3"/>
  <c r="AB23" i="3"/>
  <c r="AA23" i="3"/>
  <c r="Z23" i="3"/>
  <c r="Y23" i="3"/>
  <c r="AN22" i="3"/>
  <c r="AM22" i="3"/>
  <c r="AL22" i="3"/>
  <c r="AK22" i="3"/>
  <c r="AJ22" i="3"/>
  <c r="AI22" i="3"/>
  <c r="AH22" i="3"/>
  <c r="AE22" i="3"/>
  <c r="AD22" i="3"/>
  <c r="AC22" i="3"/>
  <c r="AB22" i="3"/>
  <c r="AA22" i="3"/>
  <c r="Z22" i="3"/>
  <c r="Y22" i="3"/>
  <c r="AN21" i="3"/>
  <c r="AM21" i="3"/>
  <c r="AL21" i="3"/>
  <c r="AK21" i="3"/>
  <c r="AJ21" i="3"/>
  <c r="AI21" i="3"/>
  <c r="AH21" i="3"/>
  <c r="AE21" i="3"/>
  <c r="AD21" i="3"/>
  <c r="AC21" i="3"/>
  <c r="AB21" i="3"/>
  <c r="AA21" i="3"/>
  <c r="Z21" i="3"/>
  <c r="Y21" i="3"/>
  <c r="AN20" i="3"/>
  <c r="AM20" i="3"/>
  <c r="AL20" i="3"/>
  <c r="AK20" i="3"/>
  <c r="AJ20" i="3"/>
  <c r="AI20" i="3"/>
  <c r="AH20" i="3"/>
  <c r="AE20" i="3"/>
  <c r="AD20" i="3"/>
  <c r="AC20" i="3"/>
  <c r="AB20" i="3"/>
  <c r="AA20" i="3"/>
  <c r="Z20" i="3"/>
  <c r="Y20" i="3"/>
  <c r="AN19" i="3"/>
  <c r="AM19" i="3"/>
  <c r="AL19" i="3"/>
  <c r="AK19" i="3"/>
  <c r="AJ19" i="3"/>
  <c r="AI19" i="3"/>
  <c r="AH19" i="3"/>
  <c r="AE19" i="3"/>
  <c r="AD19" i="3"/>
  <c r="AC19" i="3"/>
  <c r="AB19" i="3"/>
  <c r="AA19" i="3"/>
  <c r="Z19" i="3"/>
  <c r="Y19" i="3"/>
  <c r="AN18" i="3"/>
  <c r="AM18" i="3"/>
  <c r="AL18" i="3"/>
  <c r="AK18" i="3"/>
  <c r="AJ18" i="3"/>
  <c r="AI18" i="3"/>
  <c r="AH18" i="3"/>
  <c r="AE18" i="3"/>
  <c r="AD18" i="3"/>
  <c r="AC18" i="3"/>
  <c r="AB18" i="3"/>
  <c r="AA18" i="3"/>
  <c r="Z18" i="3"/>
  <c r="Y18" i="3"/>
  <c r="AN17" i="3"/>
  <c r="AM17" i="3"/>
  <c r="AL17" i="3"/>
  <c r="AK17" i="3"/>
  <c r="AJ17" i="3"/>
  <c r="AI17" i="3"/>
  <c r="AH17" i="3"/>
  <c r="AE17" i="3"/>
  <c r="AD17" i="3"/>
  <c r="AC17" i="3"/>
  <c r="AB17" i="3"/>
  <c r="AA17" i="3"/>
  <c r="Z17" i="3"/>
  <c r="Y17" i="3"/>
  <c r="AN16" i="3"/>
  <c r="AM16" i="3"/>
  <c r="AL16" i="3"/>
  <c r="AK16" i="3"/>
  <c r="AJ16" i="3"/>
  <c r="AI16" i="3"/>
  <c r="AH16" i="3"/>
  <c r="AE16" i="3"/>
  <c r="AD16" i="3"/>
  <c r="AC16" i="3"/>
  <c r="AB16" i="3"/>
  <c r="AA16" i="3"/>
  <c r="Z16" i="3"/>
  <c r="Y16" i="3"/>
  <c r="AN15" i="3"/>
  <c r="AM15" i="3"/>
  <c r="AL15" i="3"/>
  <c r="AK15" i="3"/>
  <c r="AJ15" i="3"/>
  <c r="AI15" i="3"/>
  <c r="AH15" i="3"/>
  <c r="AE15" i="3"/>
  <c r="AD15" i="3"/>
  <c r="AC15" i="3"/>
  <c r="AB15" i="3"/>
  <c r="AA15" i="3"/>
  <c r="Z15" i="3"/>
  <c r="Y15" i="3"/>
  <c r="AN14" i="3"/>
  <c r="AM14" i="3"/>
  <c r="AL14" i="3"/>
  <c r="AK14" i="3"/>
  <c r="AJ14" i="3"/>
  <c r="AI14" i="3"/>
  <c r="AH14" i="3"/>
  <c r="AE14" i="3"/>
  <c r="AD14" i="3"/>
  <c r="AC14" i="3"/>
  <c r="AB14" i="3"/>
  <c r="AA14" i="3"/>
  <c r="Z14" i="3"/>
  <c r="Y14" i="3"/>
  <c r="AN13" i="3"/>
  <c r="AM13" i="3"/>
  <c r="AL13" i="3"/>
  <c r="AK13" i="3"/>
  <c r="AJ13" i="3"/>
  <c r="AI13" i="3"/>
  <c r="AH13" i="3"/>
  <c r="AE13" i="3"/>
  <c r="AD13" i="3"/>
  <c r="AC13" i="3"/>
  <c r="AB13" i="3"/>
  <c r="AA13" i="3"/>
  <c r="Z13" i="3"/>
  <c r="Y13" i="3"/>
  <c r="AN12" i="3"/>
  <c r="AM12" i="3"/>
  <c r="AL12" i="3"/>
  <c r="AK12" i="3"/>
  <c r="AJ12" i="3"/>
  <c r="AI12" i="3"/>
  <c r="AH12" i="3"/>
  <c r="AE12" i="3"/>
  <c r="AD12" i="3"/>
  <c r="AC12" i="3"/>
  <c r="AB12" i="3"/>
  <c r="AA12" i="3"/>
  <c r="Z12" i="3"/>
  <c r="Y12" i="3"/>
  <c r="AN11" i="3"/>
  <c r="AM11" i="3"/>
  <c r="AL11" i="3"/>
  <c r="AK11" i="3"/>
  <c r="AJ11" i="3"/>
  <c r="AI11" i="3"/>
  <c r="AH11" i="3"/>
  <c r="AE11" i="3"/>
  <c r="AD11" i="3"/>
  <c r="AC11" i="3"/>
  <c r="AB11" i="3"/>
  <c r="AA11" i="3"/>
  <c r="Z11" i="3"/>
  <c r="Y11" i="3"/>
  <c r="AN10" i="3"/>
  <c r="AM10" i="3"/>
  <c r="AL10" i="3"/>
  <c r="AK10" i="3"/>
  <c r="AJ10" i="3"/>
  <c r="AI10" i="3"/>
  <c r="AH10" i="3"/>
  <c r="AE10" i="3"/>
  <c r="AD10" i="3"/>
  <c r="AC10" i="3"/>
  <c r="AB10" i="3"/>
  <c r="AA10" i="3"/>
  <c r="Z10" i="3"/>
  <c r="Y10" i="3"/>
  <c r="AN9" i="3"/>
  <c r="AM9" i="3"/>
  <c r="AL9" i="3"/>
  <c r="AK9" i="3"/>
  <c r="AJ9" i="3"/>
  <c r="AI9" i="3"/>
  <c r="AH9" i="3"/>
  <c r="AE9" i="3"/>
  <c r="AD9" i="3"/>
  <c r="AC9" i="3"/>
  <c r="AB9" i="3"/>
  <c r="AA9" i="3"/>
  <c r="Z9" i="3"/>
  <c r="Y9" i="3"/>
  <c r="AN8" i="3"/>
  <c r="AM8" i="3"/>
  <c r="AL8" i="3"/>
  <c r="AK8" i="3"/>
  <c r="AJ8" i="3"/>
  <c r="AI8" i="3"/>
  <c r="AH8" i="3"/>
  <c r="AE8" i="3"/>
  <c r="AD8" i="3"/>
  <c r="AC8" i="3"/>
  <c r="AB8" i="3"/>
  <c r="AA8" i="3"/>
  <c r="Z8" i="3"/>
  <c r="Y8" i="3"/>
  <c r="AN7" i="3"/>
  <c r="AM7" i="3"/>
  <c r="AL7" i="3"/>
  <c r="AK7" i="3"/>
  <c r="AJ7" i="3"/>
  <c r="AI7" i="3"/>
  <c r="AH7" i="3"/>
  <c r="AE7" i="3"/>
  <c r="AD7" i="3"/>
  <c r="AC7" i="3"/>
  <c r="AB7" i="3"/>
  <c r="AA7" i="3"/>
  <c r="Z7" i="3"/>
  <c r="Y7" i="3"/>
  <c r="AN6" i="3"/>
  <c r="AM6" i="3"/>
  <c r="AL6" i="3"/>
  <c r="AK6" i="3"/>
  <c r="AJ6" i="3"/>
  <c r="AI6" i="3"/>
  <c r="AH6" i="3"/>
  <c r="AE6" i="3"/>
  <c r="AD6" i="3"/>
  <c r="AC6" i="3"/>
  <c r="AB6" i="3"/>
  <c r="AA6" i="3"/>
  <c r="Z6" i="3"/>
  <c r="Y6" i="3"/>
  <c r="AN5" i="3"/>
  <c r="AM5" i="3"/>
  <c r="AL5" i="3"/>
  <c r="AK5" i="3"/>
  <c r="AJ5" i="3"/>
  <c r="AI5" i="3"/>
  <c r="AH5" i="3"/>
  <c r="AE5" i="3"/>
  <c r="AD5" i="3"/>
  <c r="AC5" i="3"/>
  <c r="AB5" i="3"/>
  <c r="AA5" i="3"/>
  <c r="Z5" i="3"/>
  <c r="Y5" i="3"/>
  <c r="AN4" i="3"/>
  <c r="AM4" i="3"/>
  <c r="AL4" i="3"/>
  <c r="AK4" i="3"/>
  <c r="AJ4" i="3"/>
  <c r="AI4" i="3"/>
  <c r="AH4" i="3"/>
  <c r="AE4" i="3"/>
  <c r="AD4" i="3"/>
  <c r="AC4" i="3"/>
  <c r="AB4" i="3"/>
  <c r="AA4" i="3"/>
  <c r="Z4" i="3"/>
  <c r="Y4" i="3"/>
  <c r="AN3" i="3"/>
  <c r="AM3" i="3"/>
  <c r="AL3" i="3"/>
  <c r="AK3" i="3"/>
  <c r="AJ3" i="3"/>
  <c r="AI3" i="3"/>
  <c r="AH3" i="3"/>
  <c r="AE3" i="3"/>
  <c r="AD3" i="3"/>
  <c r="AC3" i="3"/>
  <c r="AB3" i="3"/>
  <c r="AA3" i="3"/>
  <c r="Z3" i="3"/>
  <c r="Y3" i="3"/>
  <c r="AN2" i="3"/>
  <c r="AM2" i="3"/>
  <c r="AL2" i="3"/>
  <c r="AK2" i="3"/>
  <c r="AJ2" i="3"/>
  <c r="AI2" i="3"/>
  <c r="AH2" i="3"/>
  <c r="AE2" i="3"/>
  <c r="AD2" i="3"/>
  <c r="AC2" i="3"/>
  <c r="AB2" i="3"/>
  <c r="AA2" i="3"/>
  <c r="Z2" i="3"/>
  <c r="Y2" i="3"/>
  <c r="W2" i="3"/>
  <c r="V2" i="3"/>
  <c r="I171" i="3"/>
  <c r="T157" i="3"/>
  <c r="S157" i="3"/>
  <c r="R157" i="3"/>
  <c r="Q157" i="3"/>
  <c r="P157" i="3"/>
  <c r="O157" i="3"/>
  <c r="N157" i="3"/>
  <c r="M157" i="3"/>
  <c r="L157" i="3"/>
  <c r="K157" i="3"/>
  <c r="J157" i="3"/>
  <c r="I157" i="3"/>
  <c r="H157" i="3"/>
  <c r="G157" i="3"/>
  <c r="D157" i="3"/>
  <c r="A157" i="3"/>
  <c r="W156" i="3"/>
  <c r="V156" i="3"/>
  <c r="W155" i="3"/>
  <c r="V155" i="3"/>
  <c r="W154" i="3"/>
  <c r="V154" i="3"/>
  <c r="W153" i="3"/>
  <c r="V153" i="3"/>
  <c r="W152" i="3"/>
  <c r="V152" i="3"/>
  <c r="W151" i="3"/>
  <c r="V151" i="3"/>
  <c r="W150" i="3"/>
  <c r="V150" i="3"/>
  <c r="W149" i="3"/>
  <c r="V149" i="3"/>
  <c r="W148" i="3"/>
  <c r="V148" i="3"/>
  <c r="W147" i="3"/>
  <c r="V147" i="3"/>
  <c r="W146" i="3"/>
  <c r="V146" i="3"/>
  <c r="W145" i="3"/>
  <c r="V145" i="3"/>
  <c r="W144" i="3"/>
  <c r="V144" i="3"/>
  <c r="W143" i="3"/>
  <c r="V143" i="3"/>
  <c r="W142" i="3"/>
  <c r="V142" i="3"/>
  <c r="W141" i="3"/>
  <c r="V141" i="3"/>
  <c r="W140" i="3"/>
  <c r="V140" i="3"/>
  <c r="W139" i="3"/>
  <c r="V139" i="3"/>
  <c r="W138" i="3"/>
  <c r="V138" i="3"/>
  <c r="W137" i="3"/>
  <c r="V137" i="3"/>
  <c r="W136" i="3"/>
  <c r="V136" i="3"/>
  <c r="W135" i="3"/>
  <c r="V135" i="3"/>
  <c r="W134" i="3"/>
  <c r="V134" i="3"/>
  <c r="W133" i="3"/>
  <c r="V133" i="3"/>
  <c r="W132" i="3"/>
  <c r="V132" i="3"/>
  <c r="W131" i="3"/>
  <c r="V131" i="3"/>
  <c r="W130" i="3"/>
  <c r="V130" i="3"/>
  <c r="W129" i="3"/>
  <c r="V129" i="3"/>
  <c r="W128" i="3"/>
  <c r="V128" i="3"/>
  <c r="W127" i="3"/>
  <c r="V127" i="3"/>
  <c r="W126" i="3"/>
  <c r="V126" i="3"/>
  <c r="W125" i="3"/>
  <c r="V125" i="3"/>
  <c r="W124" i="3"/>
  <c r="V124" i="3"/>
  <c r="W123" i="3"/>
  <c r="V123" i="3"/>
  <c r="W122" i="3"/>
  <c r="V122" i="3"/>
  <c r="W121" i="3"/>
  <c r="V121" i="3"/>
  <c r="W120" i="3"/>
  <c r="V120" i="3"/>
  <c r="W119" i="3"/>
  <c r="V119" i="3"/>
  <c r="W118" i="3"/>
  <c r="V118" i="3"/>
  <c r="W117" i="3"/>
  <c r="V117" i="3"/>
  <c r="W116" i="3"/>
  <c r="V116" i="3"/>
  <c r="W115" i="3"/>
  <c r="V115" i="3"/>
  <c r="W114" i="3"/>
  <c r="V114" i="3"/>
  <c r="W113" i="3"/>
  <c r="V113" i="3"/>
  <c r="W112" i="3"/>
  <c r="V112" i="3"/>
  <c r="W111" i="3"/>
  <c r="V111" i="3"/>
  <c r="W110" i="3"/>
  <c r="V110" i="3"/>
  <c r="W109" i="3"/>
  <c r="V109" i="3"/>
  <c r="W108" i="3"/>
  <c r="V108" i="3"/>
  <c r="W107" i="3"/>
  <c r="V107" i="3"/>
  <c r="W106" i="3"/>
  <c r="V106" i="3"/>
  <c r="W105" i="3"/>
  <c r="V105" i="3"/>
  <c r="W104" i="3"/>
  <c r="V104" i="3"/>
  <c r="W103" i="3"/>
  <c r="V103" i="3"/>
  <c r="W102" i="3"/>
  <c r="V102" i="3"/>
  <c r="W101" i="3"/>
  <c r="V101" i="3"/>
  <c r="W100" i="3"/>
  <c r="V100" i="3"/>
  <c r="W99" i="3"/>
  <c r="V99" i="3"/>
  <c r="W98" i="3"/>
  <c r="V98" i="3"/>
  <c r="W97" i="3"/>
  <c r="V97" i="3"/>
  <c r="W96" i="3"/>
  <c r="V96" i="3"/>
  <c r="W95" i="3"/>
  <c r="V95" i="3"/>
  <c r="W94" i="3"/>
  <c r="V94" i="3"/>
  <c r="W93" i="3"/>
  <c r="V93" i="3"/>
  <c r="W92" i="3"/>
  <c r="V92" i="3"/>
  <c r="W91" i="3"/>
  <c r="V91" i="3"/>
  <c r="W90" i="3"/>
  <c r="V90" i="3"/>
  <c r="W89" i="3"/>
  <c r="V89" i="3"/>
  <c r="W88" i="3"/>
  <c r="V88" i="3"/>
  <c r="W87" i="3"/>
  <c r="V87" i="3"/>
  <c r="W86" i="3"/>
  <c r="V86" i="3"/>
  <c r="W85" i="3"/>
  <c r="V85" i="3"/>
  <c r="W84" i="3"/>
  <c r="V84" i="3"/>
  <c r="W83" i="3"/>
  <c r="V83" i="3"/>
  <c r="W82" i="3"/>
  <c r="V82" i="3"/>
  <c r="W81" i="3"/>
  <c r="V81" i="3"/>
  <c r="W80" i="3"/>
  <c r="V80" i="3"/>
  <c r="W79" i="3"/>
  <c r="V79" i="3"/>
  <c r="W78" i="3"/>
  <c r="V78" i="3"/>
  <c r="W77" i="3"/>
  <c r="V77" i="3"/>
  <c r="W76" i="3"/>
  <c r="V76" i="3"/>
  <c r="W75" i="3"/>
  <c r="V75" i="3"/>
  <c r="W74" i="3"/>
  <c r="V74" i="3"/>
  <c r="W73" i="3"/>
  <c r="V73" i="3"/>
  <c r="W72" i="3"/>
  <c r="V72" i="3"/>
  <c r="W71" i="3"/>
  <c r="V71" i="3"/>
  <c r="W70" i="3"/>
  <c r="V70" i="3"/>
  <c r="W69" i="3"/>
  <c r="V69" i="3"/>
  <c r="W68" i="3"/>
  <c r="V68" i="3"/>
  <c r="W67" i="3"/>
  <c r="V67" i="3"/>
  <c r="W66" i="3"/>
  <c r="V66" i="3"/>
  <c r="W65" i="3"/>
  <c r="V65" i="3"/>
  <c r="W64" i="3"/>
  <c r="V64" i="3"/>
  <c r="W63" i="3"/>
  <c r="V63" i="3"/>
  <c r="W62" i="3"/>
  <c r="V62" i="3"/>
  <c r="W61" i="3"/>
  <c r="V61" i="3"/>
  <c r="W60" i="3"/>
  <c r="V60" i="3"/>
  <c r="W59" i="3"/>
  <c r="V59" i="3"/>
  <c r="W58" i="3"/>
  <c r="V58" i="3"/>
  <c r="W57" i="3"/>
  <c r="V57" i="3"/>
  <c r="W56" i="3"/>
  <c r="V56" i="3"/>
  <c r="W55" i="3"/>
  <c r="V55" i="3"/>
  <c r="W54" i="3"/>
  <c r="V54" i="3"/>
  <c r="W53" i="3"/>
  <c r="V53" i="3"/>
  <c r="W52" i="3"/>
  <c r="V52" i="3"/>
  <c r="W51" i="3"/>
  <c r="V51" i="3"/>
  <c r="W50" i="3"/>
  <c r="V50" i="3"/>
  <c r="W49" i="3"/>
  <c r="V49" i="3"/>
  <c r="W48" i="3"/>
  <c r="V48" i="3"/>
  <c r="W47" i="3"/>
  <c r="V47" i="3"/>
  <c r="W46" i="3"/>
  <c r="V46" i="3"/>
  <c r="W45" i="3"/>
  <c r="V45" i="3"/>
  <c r="W44" i="3"/>
  <c r="V44" i="3"/>
  <c r="W43" i="3"/>
  <c r="V43" i="3"/>
  <c r="W42" i="3"/>
  <c r="V42" i="3"/>
  <c r="W41" i="3"/>
  <c r="V41" i="3"/>
  <c r="W40" i="3"/>
  <c r="V40" i="3"/>
  <c r="W39" i="3"/>
  <c r="V39" i="3"/>
  <c r="W38" i="3"/>
  <c r="V38" i="3"/>
  <c r="W37" i="3"/>
  <c r="V37" i="3"/>
  <c r="W36" i="3"/>
  <c r="V36" i="3"/>
  <c r="W35" i="3"/>
  <c r="V35" i="3"/>
  <c r="W34" i="3"/>
  <c r="V34" i="3"/>
  <c r="W33" i="3"/>
  <c r="V33" i="3"/>
  <c r="W32" i="3"/>
  <c r="V32" i="3"/>
  <c r="W31" i="3"/>
  <c r="V31" i="3"/>
  <c r="W30" i="3"/>
  <c r="V30" i="3"/>
  <c r="W29" i="3"/>
  <c r="V29" i="3"/>
  <c r="W28" i="3"/>
  <c r="V28" i="3"/>
  <c r="W27" i="3"/>
  <c r="V27" i="3"/>
  <c r="W26" i="3"/>
  <c r="V26" i="3"/>
  <c r="W25" i="3"/>
  <c r="V25" i="3"/>
  <c r="W24" i="3"/>
  <c r="V24" i="3"/>
  <c r="W23" i="3"/>
  <c r="V23" i="3"/>
  <c r="W22" i="3"/>
  <c r="V22" i="3"/>
  <c r="W21" i="3"/>
  <c r="V21" i="3"/>
  <c r="W20" i="3"/>
  <c r="V20" i="3"/>
  <c r="W19" i="3"/>
  <c r="V19" i="3"/>
  <c r="W18" i="3"/>
  <c r="V18" i="3"/>
  <c r="W17" i="3"/>
  <c r="V17" i="3"/>
  <c r="W16" i="3"/>
  <c r="V16" i="3"/>
  <c r="W15" i="3"/>
  <c r="V15" i="3"/>
  <c r="W14" i="3"/>
  <c r="V14" i="3"/>
  <c r="W13" i="3"/>
  <c r="V13" i="3"/>
  <c r="W12" i="3"/>
  <c r="V12" i="3"/>
  <c r="W11" i="3"/>
  <c r="V11" i="3"/>
  <c r="W10" i="3"/>
  <c r="V10" i="3"/>
  <c r="W9" i="3"/>
  <c r="V9" i="3"/>
  <c r="W8" i="3"/>
  <c r="V8" i="3"/>
  <c r="W7" i="3"/>
  <c r="V7" i="3"/>
  <c r="W6" i="3"/>
  <c r="V6" i="3"/>
  <c r="W5" i="3"/>
  <c r="V5" i="3"/>
  <c r="W4" i="3"/>
  <c r="V4" i="3"/>
  <c r="W3" i="3"/>
  <c r="V3" i="3"/>
  <c r="AJ157" i="3" l="1"/>
  <c r="AI157" i="3"/>
  <c r="V157" i="3"/>
  <c r="Y157" i="3"/>
  <c r="AM157" i="3"/>
  <c r="W157" i="3"/>
  <c r="AB157" i="3"/>
  <c r="AH157" i="3"/>
  <c r="AL157" i="3"/>
  <c r="Z157" i="3"/>
  <c r="AN157" i="3"/>
  <c r="AA157" i="3"/>
  <c r="AE157" i="3"/>
  <c r="AK157" i="3"/>
  <c r="AC157" i="3"/>
  <c r="AD157" i="3"/>
  <c r="I171" i="1"/>
  <c r="AO157" i="3" l="1"/>
  <c r="W161" i="3"/>
  <c r="AF157" i="3"/>
  <c r="A157" i="1"/>
  <c r="N157" i="1"/>
  <c r="O157" i="1"/>
  <c r="P157" i="1"/>
  <c r="Q157" i="1"/>
  <c r="R157" i="1"/>
  <c r="S157" i="1"/>
  <c r="T157" i="1"/>
  <c r="H157" i="1"/>
  <c r="I157" i="1"/>
  <c r="J157" i="1"/>
  <c r="K157" i="1"/>
  <c r="L157" i="1"/>
  <c r="M157" i="1"/>
  <c r="G157" i="1"/>
  <c r="W162" i="3" l="1"/>
  <c r="D157" i="1"/>
</calcChain>
</file>

<file path=xl/comments1.xml><?xml version="1.0" encoding="utf-8"?>
<comments xmlns="http://schemas.openxmlformats.org/spreadsheetml/2006/main">
  <authors>
    <author>Dereppe, Alain</author>
  </authors>
  <commentList>
    <comment ref="A157" authorId="0" shapeId="0">
      <text>
        <r>
          <rPr>
            <b/>
            <sz val="9"/>
            <color indexed="10"/>
            <rFont val="Tahoma"/>
            <family val="2"/>
          </rPr>
          <t>Nabil &amp; Yazid, vendeurs d'abo, ne sont pas repris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Dereppe, Alain</author>
  </authors>
  <commentList>
    <comment ref="A157" authorId="0" shapeId="0">
      <text>
        <r>
          <rPr>
            <b/>
            <sz val="9"/>
            <color indexed="10"/>
            <rFont val="Tahoma"/>
            <family val="2"/>
          </rPr>
          <t>Nabil &amp; Yazid, vendeurs d'abo, ne sont pas repris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<sst xmlns="http://schemas.openxmlformats.org/spreadsheetml/2006/main" count="1450" uniqueCount="345">
  <si>
    <t>SWERTS</t>
  </si>
  <si>
    <t>Franky</t>
  </si>
  <si>
    <t>Store Manager</t>
  </si>
  <si>
    <t>FRANCQ</t>
  </si>
  <si>
    <t>Pascal</t>
  </si>
  <si>
    <t>Sales Manager</t>
  </si>
  <si>
    <t>DEREPPE</t>
  </si>
  <si>
    <t>Alain</t>
  </si>
  <si>
    <t>Administration Manager</t>
  </si>
  <si>
    <t>HUMAN RESSOURCES</t>
  </si>
  <si>
    <t>MATLA</t>
  </si>
  <si>
    <t>Barbara</t>
  </si>
  <si>
    <t>Co-worker administration</t>
  </si>
  <si>
    <t>DELECLUSE</t>
  </si>
  <si>
    <t>Bastien</t>
  </si>
  <si>
    <t>AL AMRAOUI</t>
  </si>
  <si>
    <t>Sabiha</t>
  </si>
  <si>
    <t>Dep.Manager.</t>
  </si>
  <si>
    <t>MARRO</t>
  </si>
  <si>
    <t>Fabio</t>
  </si>
  <si>
    <t>CAECKELBERGH</t>
  </si>
  <si>
    <t>Nathalie</t>
  </si>
  <si>
    <t xml:space="preserve">SELLAMI </t>
  </si>
  <si>
    <t>Latifa</t>
  </si>
  <si>
    <t>INGUANTA</t>
  </si>
  <si>
    <t>Franca</t>
  </si>
  <si>
    <t>DI VITO</t>
  </si>
  <si>
    <t>Cindy</t>
  </si>
  <si>
    <t>CAPOLUPO</t>
  </si>
  <si>
    <t>Sandro</t>
  </si>
  <si>
    <t>Co-Worker Sales</t>
  </si>
  <si>
    <t>BACK END</t>
  </si>
  <si>
    <t>VANDEWYNCKELE</t>
  </si>
  <si>
    <t>Olivier</t>
  </si>
  <si>
    <t xml:space="preserve">Dep.Manager Back-End </t>
  </si>
  <si>
    <t xml:space="preserve">BECKERS </t>
  </si>
  <si>
    <t>Ludwig</t>
  </si>
  <si>
    <t>Co-worker Back End</t>
  </si>
  <si>
    <t>DE SCHEPPER</t>
  </si>
  <si>
    <t>Michael</t>
  </si>
  <si>
    <t>MARGHEM</t>
  </si>
  <si>
    <t>Anthony</t>
  </si>
  <si>
    <t>VAN HOUTTEGHEM</t>
  </si>
  <si>
    <t xml:space="preserve">Laetitia </t>
  </si>
  <si>
    <t>Mohamed</t>
  </si>
  <si>
    <t>MNIAI</t>
  </si>
  <si>
    <t>Rida</t>
  </si>
  <si>
    <t>ESSADIKI</t>
  </si>
  <si>
    <t>Farid</t>
  </si>
  <si>
    <t>NGUWU</t>
  </si>
  <si>
    <t>Cathy</t>
  </si>
  <si>
    <t>PARAISO</t>
  </si>
  <si>
    <t>Abdoul Nasser</t>
  </si>
  <si>
    <t>LOUHICHI</t>
  </si>
  <si>
    <t xml:space="preserve">Student Back-end </t>
  </si>
  <si>
    <t>PANA</t>
  </si>
  <si>
    <t>Cedric</t>
  </si>
  <si>
    <t>MUNEZERO</t>
  </si>
  <si>
    <t>Cédric</t>
  </si>
  <si>
    <t>FRONT END</t>
  </si>
  <si>
    <t>COVENS</t>
  </si>
  <si>
    <t>Nancy</t>
  </si>
  <si>
    <t>DARDALAS</t>
  </si>
  <si>
    <t>Antonia</t>
  </si>
  <si>
    <t>Ass. Dep Manager Front-end</t>
  </si>
  <si>
    <t xml:space="preserve">LOUKILI </t>
  </si>
  <si>
    <t>Hassna</t>
  </si>
  <si>
    <t>Co-worker Front-End - "Assistant"</t>
  </si>
  <si>
    <t>JONCKHEERE</t>
  </si>
  <si>
    <t>Virginie</t>
  </si>
  <si>
    <t>DENAYER</t>
  </si>
  <si>
    <t>Isabelle</t>
  </si>
  <si>
    <t xml:space="preserve">SPELTENS </t>
  </si>
  <si>
    <t>Cécile</t>
  </si>
  <si>
    <t>Co-Worker Caisse</t>
  </si>
  <si>
    <t>TITNAALI</t>
  </si>
  <si>
    <t>Fadwa</t>
  </si>
  <si>
    <t>Co-worker Front-End - Info</t>
  </si>
  <si>
    <t>NLANDU LUDIVI</t>
  </si>
  <si>
    <t>GALLEZ</t>
  </si>
  <si>
    <t>Co-worker caisse</t>
  </si>
  <si>
    <t>LUYCKX</t>
  </si>
  <si>
    <t>Jessica</t>
  </si>
  <si>
    <t>DAMIBA</t>
  </si>
  <si>
    <t>Christelle</t>
  </si>
  <si>
    <t>LEFEVRE</t>
  </si>
  <si>
    <t>Laetitia</t>
  </si>
  <si>
    <t>Co-worker Caisse</t>
  </si>
  <si>
    <t>BENALI</t>
  </si>
  <si>
    <t>Samira</t>
  </si>
  <si>
    <t>Bouchra</t>
  </si>
  <si>
    <t>EL BAGHDADI</t>
  </si>
  <si>
    <t>Manal</t>
  </si>
  <si>
    <t>BANGOURA</t>
  </si>
  <si>
    <t>Rachel</t>
  </si>
  <si>
    <t>MERIMI</t>
  </si>
  <si>
    <t>Moundir</t>
  </si>
  <si>
    <t>Student Caisse</t>
  </si>
  <si>
    <t>CHAHCHAH</t>
  </si>
  <si>
    <t>Mourad</t>
  </si>
  <si>
    <t>BAKA</t>
  </si>
  <si>
    <t>Hélène</t>
  </si>
  <si>
    <t>TABET</t>
  </si>
  <si>
    <t>Charles</t>
  </si>
  <si>
    <t>SAMALP</t>
  </si>
  <si>
    <t>Merve</t>
  </si>
  <si>
    <t>SZAWKALO</t>
  </si>
  <si>
    <t>Majkel</t>
  </si>
  <si>
    <t>SAV - CUSTOMER CARE</t>
  </si>
  <si>
    <t>MAGELINCK</t>
  </si>
  <si>
    <t>Dep.Man. SAV</t>
  </si>
  <si>
    <t xml:space="preserve">BOURDON </t>
  </si>
  <si>
    <t>Gary</t>
  </si>
  <si>
    <t>Ass. Dep Manager SAV</t>
  </si>
  <si>
    <t>KUO</t>
  </si>
  <si>
    <t>De San</t>
  </si>
  <si>
    <t>Co-worker SAV</t>
  </si>
  <si>
    <t>NAIFI</t>
  </si>
  <si>
    <t>Soufian</t>
  </si>
  <si>
    <t>VIGNIS</t>
  </si>
  <si>
    <t>Stive</t>
  </si>
  <si>
    <t>ZARIOH</t>
  </si>
  <si>
    <t>Barra</t>
  </si>
  <si>
    <t>PATERNOSTER</t>
  </si>
  <si>
    <t>Melissa</t>
  </si>
  <si>
    <t>Co-Worker SAV</t>
  </si>
  <si>
    <t>GOOSSENS</t>
  </si>
  <si>
    <t>Steven</t>
  </si>
  <si>
    <t>BOEL</t>
  </si>
  <si>
    <t>Camie</t>
  </si>
  <si>
    <t xml:space="preserve">SPRUMONT </t>
  </si>
  <si>
    <t>Myrtille</t>
  </si>
  <si>
    <t>DEVOS</t>
  </si>
  <si>
    <t>Zoé</t>
  </si>
  <si>
    <t xml:space="preserve"> BIG BROWN GOODS - SERVICES</t>
  </si>
  <si>
    <t>DELVIGNE</t>
  </si>
  <si>
    <t>Michel</t>
  </si>
  <si>
    <t>Dep Mgr TV</t>
  </si>
  <si>
    <t>TORRES</t>
  </si>
  <si>
    <t>Javier</t>
  </si>
  <si>
    <t>Ass. Dep. Manager Big Brown Goods</t>
  </si>
  <si>
    <t>MABIKA</t>
  </si>
  <si>
    <t>Costa</t>
  </si>
  <si>
    <t xml:space="preserve">KALALA </t>
  </si>
  <si>
    <t>François</t>
  </si>
  <si>
    <t>DELHAYE</t>
  </si>
  <si>
    <t>Benoit</t>
  </si>
  <si>
    <t>McCOY</t>
  </si>
  <si>
    <t>Killian</t>
  </si>
  <si>
    <t xml:space="preserve">DIAN DIALLO </t>
  </si>
  <si>
    <t>Adam</t>
  </si>
  <si>
    <t>SCHEVENELS</t>
  </si>
  <si>
    <t>Guillaume</t>
  </si>
  <si>
    <t xml:space="preserve">MAS </t>
  </si>
  <si>
    <t>Frédéric</t>
  </si>
  <si>
    <t>RAHIM Alaa</t>
  </si>
  <si>
    <t>Eddine</t>
  </si>
  <si>
    <t>PHOTO - TELECOM - SMALL BROWN GOODS</t>
  </si>
  <si>
    <t>KORASAK</t>
  </si>
  <si>
    <t>Teck</t>
  </si>
  <si>
    <t>Dep. Manager Telecom/Photo/Small Brown Goods</t>
  </si>
  <si>
    <t>PHOTO</t>
  </si>
  <si>
    <t>FRANCART</t>
  </si>
  <si>
    <t>Michaël</t>
  </si>
  <si>
    <t>Ass. Dep. Manager Photo</t>
  </si>
  <si>
    <t>MERCKX</t>
  </si>
  <si>
    <t>Filip</t>
  </si>
  <si>
    <t>TASSENON</t>
  </si>
  <si>
    <t>Laurent</t>
  </si>
  <si>
    <t>BOUZID AGHA</t>
  </si>
  <si>
    <t>Nesrine</t>
  </si>
  <si>
    <t>BEKKOURI RICHA</t>
  </si>
  <si>
    <t>Jasmine</t>
  </si>
  <si>
    <t>TELECOM</t>
  </si>
  <si>
    <t>APERS</t>
  </si>
  <si>
    <t>Zachary</t>
  </si>
  <si>
    <t>Ass. Dep. Manager Telecom</t>
  </si>
  <si>
    <t>RUFFERT</t>
  </si>
  <si>
    <t>Stéphane</t>
  </si>
  <si>
    <t>JAKOVLEVSKI</t>
  </si>
  <si>
    <t>Miodrag</t>
  </si>
  <si>
    <t>DUSON</t>
  </si>
  <si>
    <t>Jérémy</t>
  </si>
  <si>
    <t>QUINCY</t>
  </si>
  <si>
    <t>Dansy</t>
  </si>
  <si>
    <t>SEDDIK</t>
  </si>
  <si>
    <t>Nawal</t>
  </si>
  <si>
    <t>Jonathan</t>
  </si>
  <si>
    <t>SMALL BROWN GOODS</t>
  </si>
  <si>
    <t>DAMASO</t>
  </si>
  <si>
    <t>Denis</t>
  </si>
  <si>
    <t>Ass. Dep. Manager Small Brown Goods</t>
  </si>
  <si>
    <t>CORDOVERO</t>
  </si>
  <si>
    <t>PIZZOLANTE</t>
  </si>
  <si>
    <t>Ludovico</t>
  </si>
  <si>
    <t>DELL'AIERA</t>
  </si>
  <si>
    <t>Luigi</t>
  </si>
  <si>
    <t>MATHY</t>
  </si>
  <si>
    <t>Jimmy</t>
  </si>
  <si>
    <t>Lina</t>
  </si>
  <si>
    <t xml:space="preserve">Co-Worker Sales </t>
  </si>
  <si>
    <t>PUCILLO</t>
  </si>
  <si>
    <t>Romina</t>
  </si>
  <si>
    <t>RANJBAR AZAD</t>
  </si>
  <si>
    <t>Dariya</t>
  </si>
  <si>
    <t>BEKKOURI</t>
  </si>
  <si>
    <t>Youssra</t>
  </si>
  <si>
    <t>IT</t>
  </si>
  <si>
    <t>IANIRI</t>
  </si>
  <si>
    <t>ROBINET</t>
  </si>
  <si>
    <t>Nicolas</t>
  </si>
  <si>
    <t>MATTHYS</t>
  </si>
  <si>
    <t>VAN LATHEM</t>
  </si>
  <si>
    <t>Sven</t>
  </si>
  <si>
    <t>D'HAESELEER</t>
  </si>
  <si>
    <t>David</t>
  </si>
  <si>
    <t>ASLAN</t>
  </si>
  <si>
    <t>Zeki</t>
  </si>
  <si>
    <t>MICO</t>
  </si>
  <si>
    <t>DESCAMPS</t>
  </si>
  <si>
    <t>Samuel</t>
  </si>
  <si>
    <t>RIGA</t>
  </si>
  <si>
    <t>LUVUEZO</t>
  </si>
  <si>
    <t>POKET</t>
  </si>
  <si>
    <t>Bryan</t>
  </si>
  <si>
    <t>KUMMERT</t>
  </si>
  <si>
    <t>Martin</t>
  </si>
  <si>
    <t>ROOMS</t>
  </si>
  <si>
    <t>Jean</t>
  </si>
  <si>
    <t>DEMAEYER</t>
  </si>
  <si>
    <t>Astrid</t>
  </si>
  <si>
    <t xml:space="preserve">Co-Worker </t>
  </si>
  <si>
    <t>MAGNIER</t>
  </si>
  <si>
    <t>Sabrina</t>
  </si>
  <si>
    <t>GOKINAN</t>
  </si>
  <si>
    <t>Adnan</t>
  </si>
  <si>
    <t>HAMACHE</t>
  </si>
  <si>
    <t>Karima</t>
  </si>
  <si>
    <t>EL MALKI</t>
  </si>
  <si>
    <t>WHITE GOODS</t>
  </si>
  <si>
    <t>EL OUAZGHARI</t>
  </si>
  <si>
    <t>Aïssa</t>
  </si>
  <si>
    <t>CARDON</t>
  </si>
  <si>
    <t>Philippe</t>
  </si>
  <si>
    <t>Ass. Dep. Manager Big White Goods</t>
  </si>
  <si>
    <t>ARHIOU</t>
  </si>
  <si>
    <t>Rachid</t>
  </si>
  <si>
    <t>Ass. Dep. Manager Small White Goods</t>
  </si>
  <si>
    <t>ROUGANI</t>
  </si>
  <si>
    <t>Simo</t>
  </si>
  <si>
    <t>Ass. Dep. Manager Services</t>
  </si>
  <si>
    <t>DE GANCK</t>
  </si>
  <si>
    <t>Brigitte</t>
  </si>
  <si>
    <t xml:space="preserve">LAUMANS </t>
  </si>
  <si>
    <t>Tanguy</t>
  </si>
  <si>
    <t>LUZEAUX</t>
  </si>
  <si>
    <t>SIASSIA</t>
  </si>
  <si>
    <t>Laure</t>
  </si>
  <si>
    <t>AROUS</t>
  </si>
  <si>
    <t>Ikram</t>
  </si>
  <si>
    <t>VANHEER</t>
  </si>
  <si>
    <t>ROSE</t>
  </si>
  <si>
    <t>Ass. Dep. Manager Back-End</t>
  </si>
  <si>
    <t>KFAITI BOUAKHIRI</t>
  </si>
  <si>
    <t>Marjan</t>
  </si>
  <si>
    <t>EL HILALI</t>
  </si>
  <si>
    <t>Omar</t>
  </si>
  <si>
    <t>LORENZINI</t>
  </si>
  <si>
    <t>TT</t>
  </si>
  <si>
    <t>PETIT</t>
  </si>
  <si>
    <t>Christian</t>
  </si>
  <si>
    <t>Dep. Manager TT</t>
  </si>
  <si>
    <t>DVD</t>
  </si>
  <si>
    <t>VAILLANT</t>
  </si>
  <si>
    <t>Ass. Dep. Manager TT</t>
  </si>
  <si>
    <t>LEROUGE</t>
  </si>
  <si>
    <t>Dimitri</t>
  </si>
  <si>
    <t>ANTOINE</t>
  </si>
  <si>
    <t>Christophe</t>
  </si>
  <si>
    <t>HOCHE</t>
  </si>
  <si>
    <t>Markos</t>
  </si>
  <si>
    <t>CD</t>
  </si>
  <si>
    <t>HEMELAER</t>
  </si>
  <si>
    <t>Marc</t>
  </si>
  <si>
    <t>Ass. Dep.Manager TT</t>
  </si>
  <si>
    <t>HOAREAU</t>
  </si>
  <si>
    <t>DE BACKER</t>
  </si>
  <si>
    <t>MERTENS</t>
  </si>
  <si>
    <t>Patrick</t>
  </si>
  <si>
    <t>GAMES</t>
  </si>
  <si>
    <t>AMERYCKX</t>
  </si>
  <si>
    <t>EL MORABETE</t>
  </si>
  <si>
    <t>Ahmed</t>
  </si>
  <si>
    <t>BOQUE</t>
  </si>
  <si>
    <t>Ludovic</t>
  </si>
  <si>
    <t>Co-Worker Sales - Leercontract</t>
  </si>
  <si>
    <t>EL MAJNAOUI</t>
  </si>
  <si>
    <t>Abdelkader</t>
  </si>
  <si>
    <t>BOOKING</t>
  </si>
  <si>
    <t>WERY</t>
  </si>
  <si>
    <t>Co-worker Booking</t>
  </si>
  <si>
    <t>DERECK</t>
  </si>
  <si>
    <t>Sylvie</t>
  </si>
  <si>
    <t>S</t>
  </si>
  <si>
    <t>M</t>
  </si>
  <si>
    <t>L</t>
  </si>
  <si>
    <t>XL</t>
  </si>
  <si>
    <t>XXL</t>
  </si>
  <si>
    <t>3XL</t>
  </si>
  <si>
    <t>4XL</t>
  </si>
  <si>
    <t>2XL</t>
  </si>
  <si>
    <t>VAN STALLE</t>
  </si>
  <si>
    <t>Valerie</t>
  </si>
  <si>
    <t>DEBLANDER</t>
  </si>
  <si>
    <t>Frank</t>
  </si>
  <si>
    <t>ASS,Dep,Manager</t>
  </si>
  <si>
    <t>Nom</t>
  </si>
  <si>
    <t>Prénom</t>
  </si>
  <si>
    <t>Fonction</t>
  </si>
  <si>
    <t>DIRECTION</t>
  </si>
  <si>
    <t>ADMINISTRATION</t>
  </si>
  <si>
    <t>Qtité</t>
  </si>
  <si>
    <t>El Hilali</t>
  </si>
  <si>
    <t>Abdel</t>
  </si>
  <si>
    <t>Frrédéric</t>
  </si>
  <si>
    <t>Dep. Manager IT Acc</t>
  </si>
  <si>
    <t>Dep Mgr White Goods</t>
  </si>
  <si>
    <t>Dep Manager Admin</t>
  </si>
  <si>
    <t>Nombre par taille</t>
  </si>
  <si>
    <t>Total donné</t>
  </si>
  <si>
    <t>Nbre de personnes</t>
  </si>
  <si>
    <t>MARKETING &amp; SECURITE</t>
  </si>
  <si>
    <t>Co-worker Services</t>
  </si>
  <si>
    <t>KAOUASS</t>
  </si>
  <si>
    <t>Couleur</t>
  </si>
  <si>
    <t>Attention, les polos blancs ne sont pas repris dans la liste du personnel !</t>
  </si>
  <si>
    <t xml:space="preserve">Total = </t>
  </si>
  <si>
    <t>Commande 06-2015</t>
  </si>
  <si>
    <t>Rouge</t>
  </si>
  <si>
    <t>Noir</t>
  </si>
  <si>
    <t>Quantités données</t>
  </si>
  <si>
    <t>ACCESSOIRES IT</t>
  </si>
  <si>
    <t>Aucun</t>
  </si>
  <si>
    <t>Total Couleurs</t>
  </si>
  <si>
    <t>Total Sexes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</si>
</sst>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0"/>
      <name val="Arial"/>
      <family val="2"/>
    </font>
    <font>
      <b/>
      <sz val="10"/>
      <color rgb="FFFA7D00"/>
      <name val="Arial"/>
      <family val="2"/>
    </font>
    <font>
      <sz val="11"/>
      <color rgb="FFFA7D00"/>
      <name val="Century Gothic"/>
      <family val="2"/>
    </font>
    <font>
      <b/>
      <sz val="11"/>
      <color indexed="10"/>
      <name val="Century Gothic"/>
      <family val="2"/>
    </font>
    <font>
      <sz val="11"/>
      <name val="Century Gothic"/>
      <family val="2"/>
    </font>
    <font>
      <i/>
      <sz val="11"/>
      <name val="Century Gothic"/>
      <family val="2"/>
    </font>
    <font>
      <b/>
      <sz val="11"/>
      <color rgb="FFFF0000"/>
      <name val="Century Gothic"/>
      <family val="2"/>
    </font>
    <font>
      <sz val="9"/>
      <color indexed="81"/>
      <name val="Tahoma"/>
      <charset val="1"/>
    </font>
    <font>
      <b/>
      <sz val="9"/>
      <color indexed="10"/>
      <name val="Tahoma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2" borderId="1" applyNumberFormat="0" applyAlignment="0" applyProtection="0"/>
  </cellStyleXfs>
  <cellXfs count="74">
    <xf numFmtId="0" fontId="0" fillId="0" borderId="0" xfId="0"/>
    <xf numFmtId="0" fontId="2" fillId="0" borderId="0" xfId="0" applyFont="1"/>
    <xf numFmtId="0" fontId="2" fillId="7" borderId="2" xfId="0" applyFont="1" applyFill="1" applyBorder="1" applyAlignment="1">
      <alignment horizontal="center"/>
    </xf>
    <xf numFmtId="0" fontId="2" fillId="7" borderId="2" xfId="0" applyFont="1" applyFill="1" applyBorder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7" fillId="0" borderId="2" xfId="1" applyFont="1" applyFill="1" applyBorder="1" applyAlignment="1">
      <alignment horizontal="left"/>
    </xf>
    <xf numFmtId="0" fontId="7" fillId="0" borderId="2" xfId="1" applyFont="1" applyFill="1" applyBorder="1" applyAlignment="1">
      <alignment horizontal="center"/>
    </xf>
    <xf numFmtId="0" fontId="7" fillId="5" borderId="2" xfId="1" applyFont="1" applyFill="1" applyBorder="1" applyAlignment="1">
      <alignment horizontal="center"/>
    </xf>
    <xf numFmtId="0" fontId="7" fillId="7" borderId="2" xfId="1" applyFont="1" applyFill="1" applyBorder="1" applyAlignment="1">
      <alignment horizontal="center"/>
    </xf>
    <xf numFmtId="0" fontId="7" fillId="0" borderId="2" xfId="1" applyFont="1" applyBorder="1"/>
    <xf numFmtId="0" fontId="7" fillId="0" borderId="2" xfId="1" applyFont="1" applyBorder="1" applyAlignment="1">
      <alignment horizontal="left"/>
    </xf>
    <xf numFmtId="0" fontId="7" fillId="0" borderId="2" xfId="1" applyFont="1" applyBorder="1" applyAlignment="1">
      <alignment horizontal="center"/>
    </xf>
    <xf numFmtId="0" fontId="7" fillId="3" borderId="2" xfId="1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7" fillId="0" borderId="2" xfId="1" applyFont="1" applyFill="1" applyBorder="1"/>
    <xf numFmtId="0" fontId="8" fillId="0" borderId="2" xfId="1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7" fillId="4" borderId="2" xfId="1" applyFont="1" applyFill="1" applyBorder="1"/>
    <xf numFmtId="0" fontId="7" fillId="4" borderId="2" xfId="1" applyFont="1" applyFill="1" applyBorder="1" applyAlignment="1">
      <alignment horizontal="left"/>
    </xf>
    <xf numFmtId="0" fontId="7" fillId="4" borderId="2" xfId="1" applyFont="1" applyFill="1" applyBorder="1" applyAlignment="1">
      <alignment horizontal="center"/>
    </xf>
    <xf numFmtId="0" fontId="7" fillId="3" borderId="2" xfId="1" applyFont="1" applyFill="1" applyBorder="1"/>
    <xf numFmtId="0" fontId="7" fillId="3" borderId="2" xfId="1" applyFont="1" applyFill="1" applyBorder="1" applyAlignment="1">
      <alignment horizontal="left"/>
    </xf>
    <xf numFmtId="0" fontId="7" fillId="6" borderId="2" xfId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7" fillId="9" borderId="2" xfId="1" applyFont="1" applyFill="1" applyBorder="1" applyAlignment="1">
      <alignment horizontal="center"/>
    </xf>
    <xf numFmtId="0" fontId="7" fillId="0" borderId="0" xfId="1" applyFont="1"/>
    <xf numFmtId="0" fontId="7" fillId="7" borderId="2" xfId="1" applyFont="1" applyFill="1" applyBorder="1"/>
    <xf numFmtId="0" fontId="7" fillId="0" borderId="0" xfId="1" applyFont="1" applyBorder="1"/>
    <xf numFmtId="0" fontId="8" fillId="0" borderId="2" xfId="1" applyFont="1" applyBorder="1"/>
    <xf numFmtId="0" fontId="8" fillId="0" borderId="0" xfId="1" applyFont="1" applyBorder="1"/>
    <xf numFmtId="0" fontId="8" fillId="0" borderId="2" xfId="1" applyFont="1" applyFill="1" applyBorder="1" applyAlignment="1">
      <alignment horizontal="center"/>
    </xf>
    <xf numFmtId="0" fontId="8" fillId="0" borderId="2" xfId="1" applyFont="1" applyFill="1" applyBorder="1"/>
    <xf numFmtId="0" fontId="8" fillId="0" borderId="0" xfId="1" applyFont="1" applyFill="1" applyBorder="1"/>
    <xf numFmtId="14" fontId="7" fillId="0" borderId="2" xfId="1" applyNumberFormat="1" applyFont="1" applyBorder="1" applyAlignment="1">
      <alignment horizontal="center"/>
    </xf>
    <xf numFmtId="0" fontId="8" fillId="7" borderId="2" xfId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7" fillId="0" borderId="0" xfId="1" applyFont="1" applyFill="1" applyBorder="1"/>
    <xf numFmtId="0" fontId="5" fillId="0" borderId="2" xfId="2" applyFont="1" applyFill="1" applyBorder="1" applyAlignment="1">
      <alignment horizontal="center"/>
    </xf>
    <xf numFmtId="0" fontId="2" fillId="8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7" fillId="7" borderId="4" xfId="1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6" fillId="0" borderId="3" xfId="1" applyFont="1" applyBorder="1" applyAlignment="1">
      <alignment horizontal="center"/>
    </xf>
    <xf numFmtId="0" fontId="7" fillId="0" borderId="3" xfId="1" applyFont="1" applyFill="1" applyBorder="1" applyAlignment="1">
      <alignment horizontal="left"/>
    </xf>
    <xf numFmtId="0" fontId="7" fillId="0" borderId="3" xfId="1" applyFont="1" applyFill="1" applyBorder="1" applyAlignment="1">
      <alignment horizontal="center"/>
    </xf>
    <xf numFmtId="0" fontId="7" fillId="11" borderId="3" xfId="1" applyFont="1" applyFill="1" applyBorder="1" applyAlignment="1">
      <alignment horizontal="center"/>
    </xf>
    <xf numFmtId="0" fontId="7" fillId="5" borderId="3" xfId="1" applyFont="1" applyFill="1" applyBorder="1" applyAlignment="1">
      <alignment horizontal="center"/>
    </xf>
    <xf numFmtId="0" fontId="2" fillId="10" borderId="0" xfId="0" applyFont="1" applyFill="1"/>
    <xf numFmtId="0" fontId="2" fillId="8" borderId="0" xfId="0" applyFont="1" applyFill="1" applyAlignment="1">
      <alignment horizontal="right"/>
    </xf>
    <xf numFmtId="0" fontId="9" fillId="0" borderId="0" xfId="0" applyFont="1" applyAlignment="1">
      <alignment horizontal="right"/>
    </xf>
    <xf numFmtId="0" fontId="7" fillId="0" borderId="0" xfId="1" applyFont="1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9" fillId="0" borderId="0" xfId="0" applyFont="1" applyFill="1" applyAlignment="1"/>
    <xf numFmtId="0" fontId="9" fillId="0" borderId="0" xfId="0" applyFont="1" applyFill="1" applyAlignment="1">
      <alignment horizontal="right"/>
    </xf>
    <xf numFmtId="0" fontId="13" fillId="12" borderId="0" xfId="0" applyFont="1" applyFill="1" applyAlignment="1">
      <alignment horizontal="center"/>
    </xf>
    <xf numFmtId="0" fontId="13" fillId="12" borderId="0" xfId="0" applyFont="1" applyFill="1"/>
    <xf numFmtId="0" fontId="13" fillId="0" borderId="0" xfId="0" applyFont="1" applyAlignment="1">
      <alignment horizontal="center"/>
    </xf>
    <xf numFmtId="0" fontId="13" fillId="0" borderId="0" xfId="0" applyFont="1"/>
    <xf numFmtId="0" fontId="12" fillId="13" borderId="0" xfId="0" applyFont="1" applyFill="1" applyAlignment="1">
      <alignment horizontal="center"/>
    </xf>
    <xf numFmtId="0" fontId="12" fillId="13" borderId="0" xfId="0" applyFont="1" applyFill="1"/>
    <xf numFmtId="0" fontId="9" fillId="0" borderId="0" xfId="0" applyFont="1" applyFill="1" applyAlignment="1">
      <alignment horizontal="center"/>
    </xf>
    <xf numFmtId="0" fontId="13" fillId="0" borderId="0" xfId="0" applyFont="1" applyFill="1" applyAlignment="1">
      <alignment horizontal="right"/>
    </xf>
    <xf numFmtId="0" fontId="1" fillId="0" borderId="0" xfId="0" applyFont="1" applyAlignment="1">
      <alignment horizontal="right"/>
    </xf>
    <xf numFmtId="0" fontId="7" fillId="7" borderId="2" xfId="1" applyFont="1" applyFill="1" applyBorder="1" applyAlignment="1"/>
    <xf numFmtId="0" fontId="7" fillId="7" borderId="4" xfId="1" applyFont="1" applyFill="1" applyBorder="1" applyAlignment="1"/>
    <xf numFmtId="0" fontId="9" fillId="8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2" fillId="14" borderId="0" xfId="0" applyFont="1" applyFill="1" applyAlignment="1">
      <alignment horizontal="center"/>
    </xf>
  </cellXfs>
  <cellStyles count="3">
    <cellStyle name="Calculation 2" xfId="2"/>
    <cellStyle name="Normal" xfId="0" builtinId="0"/>
    <cellStyle name="Normal 2" xfId="1"/>
  </cellStyles>
  <dxfs count="22">
    <dxf>
      <font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3" tint="0.59996337778862885"/>
        </patternFill>
      </fill>
    </dxf>
    <dxf>
      <fill>
        <patternFill>
          <bgColor rgb="FFFF66FF"/>
        </patternFill>
      </fill>
    </dxf>
    <dxf>
      <font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3" tint="0.59996337778862885"/>
        </patternFill>
      </fill>
    </dxf>
    <dxf>
      <fill>
        <patternFill>
          <bgColor rgb="FFFF66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3" tint="0.59996337778862885"/>
        </patternFill>
      </fill>
    </dxf>
    <dxf>
      <fill>
        <patternFill>
          <bgColor rgb="FFFF66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3" tint="0.59996337778862885"/>
        </patternFill>
      </fill>
    </dxf>
    <dxf>
      <fill>
        <patternFill>
          <bgColor rgb="FFFF66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3" tint="0.59996337778862885"/>
        </patternFill>
      </fill>
    </dxf>
    <dxf>
      <fill>
        <patternFill>
          <bgColor rgb="FFFF66FF"/>
        </patternFill>
      </fill>
    </dxf>
  </dxfs>
  <tableStyles count="0" defaultTableStyle="TableStyleMedium2" defaultPivotStyle="PivotStyleLight16"/>
  <colors>
    <mruColors>
      <color rgb="FFFF66FF"/>
      <color rgb="FFFF33CC"/>
      <color rgb="FF66CCFF"/>
      <color rgb="FFCC66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211667</xdr:colOff>
      <xdr:row>170</xdr:row>
      <xdr:rowOff>93133</xdr:rowOff>
    </xdr:from>
    <xdr:to>
      <xdr:col>5</xdr:col>
      <xdr:colOff>3403600</xdr:colOff>
      <xdr:row>170</xdr:row>
      <xdr:rowOff>101600</xdr:rowOff>
    </xdr:to>
    <xdr:cxnSp macro="">
      <xdr:nvCxnSpPr>
        <xdr:cNvPr id="3" name="Connecteur droit avec flèche 2"/>
        <xdr:cNvCxnSpPr/>
      </xdr:nvCxnSpPr>
      <xdr:spPr>
        <a:xfrm>
          <a:off x="3437467" y="29083000"/>
          <a:ext cx="3623733" cy="8467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203200</xdr:colOff>
      <xdr:row>157</xdr:row>
      <xdr:rowOff>59266</xdr:rowOff>
    </xdr:from>
    <xdr:to>
      <xdr:col>3</xdr:col>
      <xdr:colOff>203200</xdr:colOff>
      <xdr:row>170</xdr:row>
      <xdr:rowOff>93133</xdr:rowOff>
    </xdr:to>
    <xdr:cxnSp macro="">
      <xdr:nvCxnSpPr>
        <xdr:cNvPr id="6" name="Connecteur droit 5"/>
        <xdr:cNvCxnSpPr/>
      </xdr:nvCxnSpPr>
      <xdr:spPr>
        <a:xfrm flipV="1">
          <a:off x="3429000" y="27982333"/>
          <a:ext cx="0" cy="1100667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211667</xdr:colOff>
      <xdr:row>170</xdr:row>
      <xdr:rowOff>93133</xdr:rowOff>
    </xdr:from>
    <xdr:to>
      <xdr:col>5</xdr:col>
      <xdr:colOff>3403600</xdr:colOff>
      <xdr:row>170</xdr:row>
      <xdr:rowOff>101600</xdr:rowOff>
    </xdr:to>
    <xdr:cxnSp macro="">
      <xdr:nvCxnSpPr>
        <xdr:cNvPr id="2" name="Connecteur droit avec flèche 1"/>
        <xdr:cNvCxnSpPr/>
      </xdr:nvCxnSpPr>
      <xdr:spPr>
        <a:xfrm>
          <a:off x="3345392" y="35726158"/>
          <a:ext cx="4153958" cy="8467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203200</xdr:colOff>
      <xdr:row>157</xdr:row>
      <xdr:rowOff>59266</xdr:rowOff>
    </xdr:from>
    <xdr:to>
      <xdr:col>3</xdr:col>
      <xdr:colOff>203200</xdr:colOff>
      <xdr:row>170</xdr:row>
      <xdr:rowOff>93133</xdr:rowOff>
    </xdr:to>
    <xdr:cxnSp macro="">
      <xdr:nvCxnSpPr>
        <xdr:cNvPr id="3" name="Connecteur droit 2"/>
        <xdr:cNvCxnSpPr/>
      </xdr:nvCxnSpPr>
      <xdr:spPr>
        <a:xfrm flipV="1">
          <a:off x="3336925" y="32968141"/>
          <a:ext cx="0" cy="2758017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X179"/>
  <sheetViews>
    <sheetView zoomScale="80" zoomScaleNormal="80" workbookViewId="0">
      <pane ySplit="1" topLeftCell="A135" activePane="bottomLeft" state="frozen"/>
      <selection pane="bottomLeft" activeCell="V1" sqref="V1:W1048576"/>
    </sheetView>
  </sheetViews>
  <sheetFormatPr baseColWidth="10" defaultColWidth="8.85546875" defaultRowHeight="16.5" x14ac:dyDescent="0.3"/>
  <cols>
    <col min="1" max="1" width="5.42578125" style="1" customWidth="1"/>
    <col min="2" max="2" width="26.42578125" style="1" bestFit="1" customWidth="1"/>
    <col min="3" max="3" width="15.140625" style="1" bestFit="1" customWidth="1"/>
    <col min="4" max="4" width="6.28515625" style="4" bestFit="1" customWidth="1"/>
    <col min="5" max="5" width="9" style="4" bestFit="1" customWidth="1"/>
    <col min="6" max="6" width="50.140625" style="1" bestFit="1" customWidth="1"/>
    <col min="7" max="13" width="5.7109375" style="4" customWidth="1"/>
    <col min="14" max="20" width="5.7109375" style="1" customWidth="1"/>
    <col min="21" max="21" width="5.7109375" style="57" customWidth="1"/>
    <col min="22" max="16384" width="8.85546875" style="1"/>
  </cols>
  <sheetData>
    <row r="1" spans="1:21" ht="17.25" thickBot="1" x14ac:dyDescent="0.35">
      <c r="A1" s="46"/>
      <c r="B1" s="47" t="s">
        <v>316</v>
      </c>
      <c r="C1" s="47" t="s">
        <v>317</v>
      </c>
      <c r="D1" s="48" t="s">
        <v>321</v>
      </c>
      <c r="E1" s="48" t="s">
        <v>334</v>
      </c>
      <c r="F1" s="47" t="s">
        <v>318</v>
      </c>
      <c r="G1" s="49" t="s">
        <v>303</v>
      </c>
      <c r="H1" s="49" t="s">
        <v>304</v>
      </c>
      <c r="I1" s="49" t="s">
        <v>305</v>
      </c>
      <c r="J1" s="49" t="s">
        <v>306</v>
      </c>
      <c r="K1" s="49" t="s">
        <v>307</v>
      </c>
      <c r="L1" s="49" t="s">
        <v>308</v>
      </c>
      <c r="M1" s="49" t="s">
        <v>309</v>
      </c>
      <c r="N1" s="50" t="s">
        <v>303</v>
      </c>
      <c r="O1" s="50" t="s">
        <v>304</v>
      </c>
      <c r="P1" s="50" t="s">
        <v>305</v>
      </c>
      <c r="Q1" s="50" t="s">
        <v>306</v>
      </c>
      <c r="R1" s="50" t="s">
        <v>307</v>
      </c>
      <c r="S1" s="50" t="s">
        <v>308</v>
      </c>
      <c r="T1" s="50" t="s">
        <v>309</v>
      </c>
      <c r="U1" s="54"/>
    </row>
    <row r="2" spans="1:21" x14ac:dyDescent="0.3">
      <c r="A2" s="70" t="s">
        <v>319</v>
      </c>
      <c r="B2" s="70"/>
      <c r="C2" s="70"/>
      <c r="D2" s="70"/>
      <c r="E2" s="70"/>
      <c r="F2" s="70"/>
      <c r="G2" s="70"/>
      <c r="H2" s="70"/>
      <c r="I2" s="70"/>
      <c r="J2" s="43"/>
      <c r="K2" s="44"/>
      <c r="L2" s="44"/>
      <c r="M2" s="44"/>
      <c r="N2" s="45"/>
      <c r="O2" s="45"/>
      <c r="P2" s="45"/>
      <c r="Q2" s="45"/>
      <c r="R2" s="45"/>
      <c r="S2" s="45"/>
      <c r="T2" s="45"/>
      <c r="U2" s="55"/>
    </row>
    <row r="3" spans="1:21" x14ac:dyDescent="0.3">
      <c r="A3" s="10">
        <v>1249</v>
      </c>
      <c r="B3" s="11" t="s">
        <v>0</v>
      </c>
      <c r="C3" s="10" t="s">
        <v>1</v>
      </c>
      <c r="D3" s="12">
        <v>3</v>
      </c>
      <c r="E3" s="12" t="s">
        <v>338</v>
      </c>
      <c r="F3" s="11" t="s">
        <v>2</v>
      </c>
      <c r="H3" s="13"/>
      <c r="I3" s="12"/>
      <c r="J3" s="12"/>
      <c r="K3" s="14"/>
      <c r="L3" s="14"/>
      <c r="M3" s="14"/>
      <c r="N3" s="8" t="s">
        <v>303</v>
      </c>
      <c r="O3" s="5"/>
      <c r="P3" s="5"/>
      <c r="Q3" s="5"/>
      <c r="R3" s="5"/>
      <c r="S3" s="5"/>
      <c r="T3" s="5"/>
      <c r="U3" s="55"/>
    </row>
    <row r="4" spans="1:21" x14ac:dyDescent="0.3">
      <c r="A4" s="10">
        <v>1858</v>
      </c>
      <c r="B4" s="11" t="s">
        <v>3</v>
      </c>
      <c r="C4" s="10" t="s">
        <v>4</v>
      </c>
      <c r="D4" s="12">
        <v>3</v>
      </c>
      <c r="E4" s="12" t="s">
        <v>338</v>
      </c>
      <c r="F4" s="11" t="s">
        <v>5</v>
      </c>
      <c r="G4" s="12"/>
      <c r="H4" s="7"/>
      <c r="J4" s="12"/>
      <c r="K4" s="14"/>
      <c r="L4" s="14"/>
      <c r="M4" s="14"/>
      <c r="N4" s="5"/>
      <c r="O4" s="5"/>
      <c r="P4" s="8" t="s">
        <v>305</v>
      </c>
      <c r="Q4" s="5"/>
      <c r="R4" s="5"/>
      <c r="S4" s="5"/>
      <c r="T4" s="5"/>
      <c r="U4" s="55"/>
    </row>
    <row r="5" spans="1:21" x14ac:dyDescent="0.3">
      <c r="A5" s="10">
        <v>5226</v>
      </c>
      <c r="B5" s="11" t="s">
        <v>6</v>
      </c>
      <c r="C5" s="10" t="s">
        <v>7</v>
      </c>
      <c r="D5" s="12">
        <v>0</v>
      </c>
      <c r="E5" s="12" t="s">
        <v>342</v>
      </c>
      <c r="F5" s="11" t="s">
        <v>8</v>
      </c>
      <c r="G5" s="12"/>
      <c r="H5" s="7"/>
      <c r="I5" s="12"/>
      <c r="J5" s="12"/>
      <c r="K5" s="14"/>
      <c r="L5" s="14"/>
      <c r="M5" s="14"/>
      <c r="N5" s="5"/>
      <c r="O5" s="5"/>
      <c r="P5" s="5"/>
      <c r="Q5" s="5"/>
      <c r="R5" s="5"/>
      <c r="S5" s="5"/>
      <c r="T5" s="5"/>
      <c r="U5" s="55"/>
    </row>
    <row r="6" spans="1:21" x14ac:dyDescent="0.3">
      <c r="A6" s="69" t="s">
        <v>9</v>
      </c>
      <c r="B6" s="69"/>
      <c r="C6" s="69"/>
      <c r="D6" s="69"/>
      <c r="E6" s="69"/>
      <c r="F6" s="69"/>
      <c r="G6" s="69"/>
      <c r="H6" s="69"/>
      <c r="I6" s="69"/>
      <c r="J6" s="9"/>
      <c r="K6" s="2"/>
      <c r="L6" s="2"/>
      <c r="M6" s="2"/>
      <c r="N6" s="3"/>
      <c r="O6" s="3"/>
      <c r="P6" s="3"/>
      <c r="Q6" s="3"/>
      <c r="R6" s="3"/>
      <c r="S6" s="3"/>
      <c r="T6" s="3"/>
      <c r="U6" s="55"/>
    </row>
    <row r="7" spans="1:21" x14ac:dyDescent="0.3">
      <c r="A7" s="10">
        <v>1711</v>
      </c>
      <c r="B7" s="6" t="s">
        <v>10</v>
      </c>
      <c r="C7" s="10" t="s">
        <v>11</v>
      </c>
      <c r="D7" s="12">
        <v>0</v>
      </c>
      <c r="E7" s="12" t="s">
        <v>342</v>
      </c>
      <c r="F7" s="6" t="s">
        <v>12</v>
      </c>
      <c r="G7" s="12"/>
      <c r="H7" s="7"/>
      <c r="I7" s="7"/>
      <c r="J7" s="7"/>
      <c r="K7" s="14"/>
      <c r="L7" s="14"/>
      <c r="M7" s="14"/>
      <c r="N7" s="5"/>
      <c r="O7" s="5"/>
      <c r="P7" s="5"/>
      <c r="Q7" s="5"/>
      <c r="R7" s="5"/>
      <c r="S7" s="5"/>
      <c r="T7" s="5"/>
      <c r="U7" s="55"/>
    </row>
    <row r="8" spans="1:21" x14ac:dyDescent="0.3">
      <c r="A8" s="69" t="s">
        <v>331</v>
      </c>
      <c r="B8" s="69"/>
      <c r="C8" s="69"/>
      <c r="D8" s="69"/>
      <c r="E8" s="69"/>
      <c r="F8" s="69"/>
      <c r="G8" s="69"/>
      <c r="H8" s="69"/>
      <c r="I8" s="69"/>
      <c r="J8" s="9"/>
      <c r="K8" s="2"/>
      <c r="L8" s="2"/>
      <c r="M8" s="2"/>
      <c r="N8" s="3"/>
      <c r="O8" s="3"/>
      <c r="P8" s="3"/>
      <c r="Q8" s="3"/>
      <c r="R8" s="3"/>
      <c r="S8" s="3"/>
      <c r="T8" s="3"/>
      <c r="U8" s="55"/>
    </row>
    <row r="9" spans="1:21" x14ac:dyDescent="0.3">
      <c r="A9" s="15">
        <v>3772</v>
      </c>
      <c r="B9" s="11" t="s">
        <v>13</v>
      </c>
      <c r="C9" s="10" t="s">
        <v>14</v>
      </c>
      <c r="D9" s="12"/>
      <c r="E9" s="12" t="s">
        <v>338</v>
      </c>
      <c r="F9" s="11" t="s">
        <v>12</v>
      </c>
      <c r="G9" s="12"/>
      <c r="H9" s="12"/>
      <c r="I9" s="12"/>
      <c r="J9" s="7"/>
      <c r="K9" s="14"/>
      <c r="L9" s="14"/>
      <c r="M9" s="14"/>
      <c r="N9" s="5"/>
      <c r="O9" s="5"/>
      <c r="P9" s="5"/>
      <c r="Q9" s="5"/>
      <c r="R9" s="5"/>
      <c r="S9" s="5"/>
      <c r="T9" s="5"/>
      <c r="U9" s="55"/>
    </row>
    <row r="10" spans="1:21" x14ac:dyDescent="0.3">
      <c r="A10" s="15">
        <v>1454</v>
      </c>
      <c r="B10" s="6" t="s">
        <v>15</v>
      </c>
      <c r="C10" s="15" t="s">
        <v>16</v>
      </c>
      <c r="D10" s="7"/>
      <c r="E10" s="7" t="s">
        <v>339</v>
      </c>
      <c r="F10" s="6" t="s">
        <v>17</v>
      </c>
      <c r="G10" s="7"/>
      <c r="H10" s="7"/>
      <c r="I10" s="7"/>
      <c r="J10" s="7"/>
      <c r="K10" s="17"/>
      <c r="L10" s="17"/>
      <c r="M10" s="17"/>
      <c r="N10" s="5"/>
      <c r="O10" s="5"/>
      <c r="P10" s="5"/>
      <c r="Q10" s="5"/>
      <c r="R10" s="5"/>
      <c r="S10" s="5"/>
      <c r="T10" s="5"/>
      <c r="U10" s="55"/>
    </row>
    <row r="11" spans="1:21" x14ac:dyDescent="0.3">
      <c r="A11" s="69" t="s">
        <v>320</v>
      </c>
      <c r="B11" s="69"/>
      <c r="C11" s="69"/>
      <c r="D11" s="69"/>
      <c r="E11" s="69"/>
      <c r="F11" s="69"/>
      <c r="G11" s="69"/>
      <c r="H11" s="69"/>
      <c r="I11" s="69"/>
      <c r="J11" s="9"/>
      <c r="K11" s="2"/>
      <c r="L11" s="2"/>
      <c r="M11" s="2"/>
      <c r="N11" s="3"/>
      <c r="O11" s="3"/>
      <c r="P11" s="3"/>
      <c r="Q11" s="3"/>
      <c r="R11" s="3"/>
      <c r="S11" s="3"/>
      <c r="T11" s="3"/>
      <c r="U11" s="55"/>
    </row>
    <row r="12" spans="1:21" x14ac:dyDescent="0.3">
      <c r="A12" s="18">
        <v>1967</v>
      </c>
      <c r="B12" s="19" t="s">
        <v>18</v>
      </c>
      <c r="C12" s="18" t="s">
        <v>19</v>
      </c>
      <c r="D12" s="20">
        <v>0</v>
      </c>
      <c r="E12" s="20" t="s">
        <v>342</v>
      </c>
      <c r="F12" s="19" t="s">
        <v>327</v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5"/>
    </row>
    <row r="13" spans="1:21" x14ac:dyDescent="0.3">
      <c r="A13" s="15">
        <v>533</v>
      </c>
      <c r="B13" s="11" t="s">
        <v>20</v>
      </c>
      <c r="C13" s="10" t="s">
        <v>21</v>
      </c>
      <c r="D13" s="12">
        <v>0</v>
      </c>
      <c r="E13" s="12" t="s">
        <v>342</v>
      </c>
      <c r="F13" s="11" t="s">
        <v>12</v>
      </c>
      <c r="G13" s="12"/>
      <c r="H13" s="7"/>
      <c r="I13" s="7"/>
      <c r="J13" s="12"/>
      <c r="K13" s="14"/>
      <c r="L13" s="14"/>
      <c r="M13" s="14"/>
      <c r="N13" s="5"/>
      <c r="O13" s="5"/>
      <c r="P13" s="5"/>
      <c r="Q13" s="5"/>
      <c r="R13" s="5"/>
      <c r="S13" s="5"/>
      <c r="T13" s="5"/>
      <c r="U13" s="55"/>
    </row>
    <row r="14" spans="1:21" x14ac:dyDescent="0.3">
      <c r="A14" s="10">
        <v>2924</v>
      </c>
      <c r="B14" s="11" t="s">
        <v>22</v>
      </c>
      <c r="C14" s="10" t="s">
        <v>23</v>
      </c>
      <c r="D14" s="12">
        <v>0</v>
      </c>
      <c r="E14" s="12" t="s">
        <v>342</v>
      </c>
      <c r="F14" s="11" t="s">
        <v>12</v>
      </c>
      <c r="G14" s="12"/>
      <c r="H14" s="7"/>
      <c r="I14" s="7"/>
      <c r="J14" s="12"/>
      <c r="K14" s="14"/>
      <c r="L14" s="14"/>
      <c r="M14" s="14"/>
      <c r="N14" s="5"/>
      <c r="O14" s="5"/>
      <c r="P14" s="5"/>
      <c r="Q14" s="5"/>
      <c r="R14" s="5"/>
      <c r="S14" s="5"/>
      <c r="T14" s="5"/>
      <c r="U14" s="55"/>
    </row>
    <row r="15" spans="1:21" x14ac:dyDescent="0.3">
      <c r="A15" s="10">
        <v>3678</v>
      </c>
      <c r="B15" s="11" t="s">
        <v>24</v>
      </c>
      <c r="C15" s="10" t="s">
        <v>25</v>
      </c>
      <c r="D15" s="12">
        <v>0</v>
      </c>
      <c r="E15" s="12" t="s">
        <v>342</v>
      </c>
      <c r="F15" s="11" t="s">
        <v>12</v>
      </c>
      <c r="G15" s="12"/>
      <c r="H15" s="7"/>
      <c r="I15" s="7"/>
      <c r="J15" s="12"/>
      <c r="K15" s="14"/>
      <c r="L15" s="14"/>
      <c r="M15" s="14"/>
      <c r="N15" s="5"/>
      <c r="O15" s="5"/>
      <c r="P15" s="5"/>
      <c r="Q15" s="5"/>
      <c r="R15" s="5"/>
      <c r="S15" s="5"/>
      <c r="T15" s="5"/>
      <c r="U15" s="55"/>
    </row>
    <row r="16" spans="1:21" x14ac:dyDescent="0.3">
      <c r="A16" s="15">
        <v>1861</v>
      </c>
      <c r="B16" s="6" t="s">
        <v>26</v>
      </c>
      <c r="C16" s="15" t="s">
        <v>27</v>
      </c>
      <c r="D16" s="7">
        <v>0</v>
      </c>
      <c r="E16" s="7" t="s">
        <v>342</v>
      </c>
      <c r="F16" s="11" t="s">
        <v>12</v>
      </c>
      <c r="G16" s="7"/>
      <c r="H16" s="7"/>
      <c r="I16" s="7"/>
      <c r="J16" s="12"/>
      <c r="K16" s="12"/>
      <c r="L16" s="12"/>
      <c r="M16" s="14"/>
      <c r="N16" s="5"/>
      <c r="O16" s="5"/>
      <c r="P16" s="5"/>
      <c r="Q16" s="5"/>
      <c r="R16" s="5"/>
      <c r="S16" s="5"/>
      <c r="T16" s="5"/>
      <c r="U16" s="55"/>
    </row>
    <row r="17" spans="1:21" x14ac:dyDescent="0.3">
      <c r="A17" s="10">
        <v>2405</v>
      </c>
      <c r="B17" s="6" t="s">
        <v>28</v>
      </c>
      <c r="C17" s="10" t="s">
        <v>29</v>
      </c>
      <c r="D17" s="12">
        <v>0</v>
      </c>
      <c r="E17" s="12" t="s">
        <v>342</v>
      </c>
      <c r="F17" s="11" t="s">
        <v>30</v>
      </c>
      <c r="G17" s="12"/>
      <c r="H17" s="7"/>
      <c r="I17" s="7"/>
      <c r="J17" s="7"/>
      <c r="K17" s="16"/>
      <c r="L17" s="16"/>
      <c r="M17" s="14"/>
      <c r="N17" s="5"/>
      <c r="O17" s="5"/>
      <c r="P17" s="5"/>
      <c r="Q17" s="5"/>
      <c r="R17" s="5"/>
      <c r="S17" s="5"/>
      <c r="T17" s="5"/>
      <c r="U17" s="55"/>
    </row>
    <row r="18" spans="1:21" x14ac:dyDescent="0.3">
      <c r="A18" s="69" t="s">
        <v>31</v>
      </c>
      <c r="B18" s="69"/>
      <c r="C18" s="69"/>
      <c r="D18" s="69"/>
      <c r="E18" s="69"/>
      <c r="F18" s="69"/>
      <c r="G18" s="69"/>
      <c r="H18" s="69"/>
      <c r="I18" s="69"/>
      <c r="J18" s="9"/>
      <c r="K18" s="9"/>
      <c r="L18" s="9"/>
      <c r="M18" s="2"/>
      <c r="N18" s="3"/>
      <c r="O18" s="3"/>
      <c r="P18" s="3"/>
      <c r="Q18" s="3"/>
      <c r="R18" s="3"/>
      <c r="S18" s="3"/>
      <c r="T18" s="3"/>
      <c r="U18" s="55"/>
    </row>
    <row r="19" spans="1:21" x14ac:dyDescent="0.3">
      <c r="A19" s="18">
        <v>3460</v>
      </c>
      <c r="B19" s="19" t="s">
        <v>32</v>
      </c>
      <c r="C19" s="18" t="s">
        <v>33</v>
      </c>
      <c r="D19" s="20">
        <v>3</v>
      </c>
      <c r="E19" s="20" t="s">
        <v>339</v>
      </c>
      <c r="F19" s="19" t="s">
        <v>34</v>
      </c>
      <c r="G19" s="5"/>
      <c r="H19" s="5"/>
      <c r="I19" s="5"/>
      <c r="J19" s="5"/>
      <c r="K19" s="5"/>
      <c r="L19" s="5"/>
      <c r="M19" s="5"/>
      <c r="N19" s="5"/>
      <c r="O19" s="5"/>
      <c r="P19" s="8" t="s">
        <v>305</v>
      </c>
      <c r="Q19" s="5"/>
      <c r="R19" s="5"/>
      <c r="S19" s="5"/>
      <c r="T19" s="5"/>
      <c r="U19" s="55"/>
    </row>
    <row r="20" spans="1:21" x14ac:dyDescent="0.3">
      <c r="A20" s="15">
        <v>3679</v>
      </c>
      <c r="B20" s="6" t="s">
        <v>313</v>
      </c>
      <c r="C20" s="15" t="s">
        <v>314</v>
      </c>
      <c r="D20" s="7"/>
      <c r="E20" s="7" t="s">
        <v>339</v>
      </c>
      <c r="F20" s="6" t="s">
        <v>315</v>
      </c>
      <c r="G20" s="7"/>
      <c r="I20" s="7"/>
      <c r="J20" s="7"/>
      <c r="K20" s="7"/>
      <c r="L20" s="7"/>
      <c r="M20" s="17"/>
      <c r="N20" s="5"/>
      <c r="O20" s="8" t="s">
        <v>304</v>
      </c>
      <c r="P20" s="5"/>
      <c r="Q20" s="5"/>
      <c r="R20" s="5"/>
      <c r="S20" s="5"/>
      <c r="T20" s="5"/>
      <c r="U20" s="55"/>
    </row>
    <row r="21" spans="1:21" x14ac:dyDescent="0.3">
      <c r="A21" s="21">
        <v>512</v>
      </c>
      <c r="B21" s="22" t="s">
        <v>35</v>
      </c>
      <c r="C21" s="21" t="s">
        <v>36</v>
      </c>
      <c r="D21" s="13"/>
      <c r="E21" s="13" t="s">
        <v>339</v>
      </c>
      <c r="F21" s="22" t="s">
        <v>37</v>
      </c>
      <c r="G21" s="13"/>
      <c r="H21" s="7"/>
      <c r="I21" s="7"/>
      <c r="K21" s="12"/>
      <c r="L21" s="12"/>
      <c r="M21" s="14"/>
      <c r="N21" s="5"/>
      <c r="O21" s="5"/>
      <c r="P21" s="5"/>
      <c r="Q21" s="8" t="s">
        <v>306</v>
      </c>
      <c r="R21" s="5"/>
      <c r="S21" s="5"/>
      <c r="T21" s="5"/>
      <c r="U21" s="55"/>
    </row>
    <row r="22" spans="1:21" x14ac:dyDescent="0.3">
      <c r="A22" s="21">
        <v>1347</v>
      </c>
      <c r="B22" s="22" t="s">
        <v>38</v>
      </c>
      <c r="C22" s="21" t="s">
        <v>39</v>
      </c>
      <c r="D22" s="13"/>
      <c r="E22" s="13" t="s">
        <v>339</v>
      </c>
      <c r="F22" s="22" t="s">
        <v>37</v>
      </c>
      <c r="G22" s="13"/>
      <c r="H22" s="7"/>
      <c r="I22" s="7"/>
      <c r="J22" s="12"/>
      <c r="L22" s="12"/>
      <c r="M22" s="14"/>
      <c r="N22" s="5"/>
      <c r="O22" s="5"/>
      <c r="P22" s="5"/>
      <c r="Q22" s="5"/>
      <c r="R22" s="8" t="s">
        <v>307</v>
      </c>
      <c r="S22" s="5"/>
      <c r="T22" s="5"/>
      <c r="U22" s="55"/>
    </row>
    <row r="23" spans="1:21" x14ac:dyDescent="0.3">
      <c r="A23" s="21">
        <v>2977</v>
      </c>
      <c r="B23" s="22" t="s">
        <v>40</v>
      </c>
      <c r="C23" s="21" t="s">
        <v>41</v>
      </c>
      <c r="D23" s="13">
        <v>3</v>
      </c>
      <c r="E23" s="13" t="s">
        <v>339</v>
      </c>
      <c r="F23" s="22" t="s">
        <v>37</v>
      </c>
      <c r="G23" s="13"/>
      <c r="I23" s="7"/>
      <c r="J23" s="12"/>
      <c r="K23" s="12"/>
      <c r="L23" s="12"/>
      <c r="M23" s="14"/>
      <c r="N23" s="5"/>
      <c r="O23" s="8" t="s">
        <v>304</v>
      </c>
      <c r="P23" s="5"/>
      <c r="Q23" s="5"/>
      <c r="R23" s="5"/>
      <c r="S23" s="5"/>
      <c r="T23" s="5"/>
      <c r="U23" s="55"/>
    </row>
    <row r="24" spans="1:21" x14ac:dyDescent="0.3">
      <c r="A24" s="15">
        <v>4013</v>
      </c>
      <c r="B24" s="15" t="s">
        <v>42</v>
      </c>
      <c r="C24" s="15" t="s">
        <v>43</v>
      </c>
      <c r="D24" s="7">
        <v>3</v>
      </c>
      <c r="E24" s="7" t="s">
        <v>339</v>
      </c>
      <c r="F24" s="6" t="s">
        <v>37</v>
      </c>
      <c r="G24" s="7"/>
      <c r="H24" s="23" t="s">
        <v>304</v>
      </c>
      <c r="I24" s="7"/>
      <c r="J24" s="13"/>
      <c r="K24" s="7"/>
      <c r="L24" s="7"/>
      <c r="M24" s="14"/>
      <c r="N24" s="5"/>
      <c r="O24" s="5"/>
      <c r="P24" s="5"/>
      <c r="Q24" s="5"/>
      <c r="R24" s="5"/>
      <c r="S24" s="5"/>
      <c r="T24" s="5"/>
      <c r="U24" s="55"/>
    </row>
    <row r="25" spans="1:21" x14ac:dyDescent="0.3">
      <c r="A25" s="15">
        <v>5135</v>
      </c>
      <c r="B25" s="6" t="s">
        <v>15</v>
      </c>
      <c r="C25" s="15" t="s">
        <v>44</v>
      </c>
      <c r="D25" s="7">
        <v>3</v>
      </c>
      <c r="E25" s="7" t="s">
        <v>339</v>
      </c>
      <c r="F25" s="6" t="s">
        <v>37</v>
      </c>
      <c r="G25" s="7"/>
      <c r="H25" s="7"/>
      <c r="I25" s="7"/>
      <c r="J25" s="7"/>
      <c r="K25" s="7"/>
      <c r="L25" s="7"/>
      <c r="M25" s="14"/>
      <c r="N25" s="5"/>
      <c r="O25" s="8" t="s">
        <v>304</v>
      </c>
      <c r="P25" s="5"/>
      <c r="Q25" s="5"/>
      <c r="R25" s="5"/>
      <c r="S25" s="5"/>
      <c r="T25" s="5"/>
      <c r="U25" s="55"/>
    </row>
    <row r="26" spans="1:21" x14ac:dyDescent="0.3">
      <c r="A26" s="15">
        <v>4833</v>
      </c>
      <c r="B26" s="6" t="s">
        <v>45</v>
      </c>
      <c r="C26" s="15" t="s">
        <v>46</v>
      </c>
      <c r="D26" s="7">
        <v>3</v>
      </c>
      <c r="E26" s="7" t="s">
        <v>339</v>
      </c>
      <c r="F26" s="6" t="s">
        <v>30</v>
      </c>
      <c r="G26" s="7"/>
      <c r="H26" s="7"/>
      <c r="I26" s="7"/>
      <c r="J26" s="7"/>
      <c r="K26" s="16"/>
      <c r="L26" s="16"/>
      <c r="M26" s="14"/>
      <c r="N26" s="5"/>
      <c r="O26" s="8" t="s">
        <v>304</v>
      </c>
      <c r="P26" s="5"/>
      <c r="Q26" s="5"/>
      <c r="R26" s="5"/>
      <c r="S26" s="5"/>
      <c r="T26" s="5"/>
      <c r="U26" s="55"/>
    </row>
    <row r="27" spans="1:21" x14ac:dyDescent="0.3">
      <c r="A27" s="15">
        <v>3593</v>
      </c>
      <c r="B27" s="11" t="s">
        <v>47</v>
      </c>
      <c r="C27" s="10" t="s">
        <v>48</v>
      </c>
      <c r="D27" s="12">
        <v>3</v>
      </c>
      <c r="E27" s="12" t="s">
        <v>339</v>
      </c>
      <c r="F27" s="6" t="s">
        <v>30</v>
      </c>
      <c r="G27" s="7"/>
      <c r="H27" s="7"/>
      <c r="I27" s="7"/>
      <c r="J27" s="7"/>
      <c r="K27" s="16"/>
      <c r="L27" s="16"/>
      <c r="M27" s="14"/>
      <c r="N27" s="5"/>
      <c r="O27" s="8" t="s">
        <v>304</v>
      </c>
      <c r="P27" s="5"/>
      <c r="Q27" s="5"/>
      <c r="R27" s="5"/>
      <c r="S27" s="5"/>
      <c r="T27" s="5"/>
      <c r="U27" s="55"/>
    </row>
    <row r="28" spans="1:21" x14ac:dyDescent="0.3">
      <c r="A28" s="15">
        <v>2714</v>
      </c>
      <c r="B28" s="6" t="s">
        <v>49</v>
      </c>
      <c r="C28" s="15" t="s">
        <v>50</v>
      </c>
      <c r="D28" s="7"/>
      <c r="E28" s="7" t="s">
        <v>339</v>
      </c>
      <c r="F28" s="6" t="s">
        <v>30</v>
      </c>
      <c r="G28" s="7"/>
      <c r="H28" s="23" t="s">
        <v>304</v>
      </c>
      <c r="I28" s="7"/>
      <c r="J28" s="7"/>
      <c r="K28" s="16"/>
      <c r="L28" s="16"/>
      <c r="M28" s="14"/>
      <c r="N28" s="5"/>
      <c r="O28" s="5"/>
      <c r="P28" s="5"/>
      <c r="Q28" s="5"/>
      <c r="R28" s="5"/>
      <c r="S28" s="5"/>
      <c r="T28" s="5"/>
      <c r="U28" s="55"/>
    </row>
    <row r="29" spans="1:21" x14ac:dyDescent="0.3">
      <c r="A29" s="21">
        <v>3819</v>
      </c>
      <c r="B29" s="22" t="s">
        <v>51</v>
      </c>
      <c r="C29" s="21" t="s">
        <v>52</v>
      </c>
      <c r="D29" s="13">
        <v>3</v>
      </c>
      <c r="E29" s="13" t="s">
        <v>339</v>
      </c>
      <c r="F29" s="22" t="s">
        <v>37</v>
      </c>
      <c r="G29" s="13"/>
      <c r="H29" s="7"/>
      <c r="I29" s="7"/>
      <c r="K29" s="7"/>
      <c r="L29" s="12"/>
      <c r="M29" s="14"/>
      <c r="N29" s="5"/>
      <c r="O29" s="5"/>
      <c r="P29" s="5"/>
      <c r="Q29" s="8" t="s">
        <v>306</v>
      </c>
      <c r="R29" s="5"/>
      <c r="S29" s="5"/>
      <c r="T29" s="5"/>
      <c r="U29" s="55"/>
    </row>
    <row r="30" spans="1:21" x14ac:dyDescent="0.3">
      <c r="A30" s="21">
        <v>3863</v>
      </c>
      <c r="B30" s="22" t="s">
        <v>53</v>
      </c>
      <c r="C30" s="21" t="s">
        <v>44</v>
      </c>
      <c r="D30" s="13">
        <v>3</v>
      </c>
      <c r="E30" s="13" t="s">
        <v>339</v>
      </c>
      <c r="F30" s="22" t="s">
        <v>54</v>
      </c>
      <c r="G30" s="7"/>
      <c r="I30" s="7"/>
      <c r="J30" s="12"/>
      <c r="K30" s="12"/>
      <c r="L30" s="12"/>
      <c r="M30" s="14"/>
      <c r="N30" s="5"/>
      <c r="O30" s="8" t="s">
        <v>304</v>
      </c>
      <c r="P30" s="5"/>
      <c r="Q30" s="5"/>
      <c r="R30" s="5"/>
      <c r="S30" s="5"/>
      <c r="T30" s="5"/>
      <c r="U30" s="55"/>
    </row>
    <row r="31" spans="1:21" x14ac:dyDescent="0.3">
      <c r="A31" s="21">
        <v>5419</v>
      </c>
      <c r="B31" s="22" t="s">
        <v>55</v>
      </c>
      <c r="C31" s="21" t="s">
        <v>56</v>
      </c>
      <c r="D31" s="13"/>
      <c r="E31" s="13" t="s">
        <v>339</v>
      </c>
      <c r="F31" s="22" t="s">
        <v>54</v>
      </c>
      <c r="G31" s="13"/>
      <c r="H31" s="7"/>
      <c r="I31" s="7"/>
      <c r="J31" s="12"/>
      <c r="K31" s="12"/>
      <c r="L31" s="12"/>
      <c r="M31" s="14"/>
      <c r="N31" s="5"/>
      <c r="O31" s="5"/>
      <c r="P31" s="5"/>
      <c r="Q31" s="5"/>
      <c r="R31" s="5"/>
      <c r="S31" s="5"/>
      <c r="T31" s="5"/>
      <c r="U31" s="55"/>
    </row>
    <row r="32" spans="1:21" x14ac:dyDescent="0.3">
      <c r="A32" s="21">
        <v>3203</v>
      </c>
      <c r="B32" s="22" t="s">
        <v>57</v>
      </c>
      <c r="C32" s="21" t="s">
        <v>58</v>
      </c>
      <c r="D32" s="13"/>
      <c r="E32" s="13" t="s">
        <v>339</v>
      </c>
      <c r="F32" s="22" t="s">
        <v>54</v>
      </c>
      <c r="G32" s="13"/>
      <c r="H32" s="7"/>
      <c r="I32" s="7"/>
      <c r="J32" s="12"/>
      <c r="K32" s="12"/>
      <c r="L32" s="12"/>
      <c r="M32" s="14"/>
      <c r="N32" s="5"/>
      <c r="O32" s="5"/>
      <c r="P32" s="5"/>
      <c r="Q32" s="5"/>
      <c r="R32" s="5"/>
      <c r="S32" s="5"/>
      <c r="T32" s="5"/>
      <c r="U32" s="55"/>
    </row>
    <row r="33" spans="1:154" x14ac:dyDescent="0.3">
      <c r="A33" s="69" t="s">
        <v>59</v>
      </c>
      <c r="B33" s="69"/>
      <c r="C33" s="69"/>
      <c r="D33" s="69"/>
      <c r="E33" s="69"/>
      <c r="F33" s="69"/>
      <c r="G33" s="69"/>
      <c r="H33" s="69"/>
      <c r="I33" s="69"/>
      <c r="J33" s="9"/>
      <c r="K33" s="2"/>
      <c r="L33" s="2"/>
      <c r="M33" s="2"/>
      <c r="N33" s="3"/>
      <c r="O33" s="3"/>
      <c r="P33" s="3"/>
      <c r="Q33" s="3"/>
      <c r="R33" s="3"/>
      <c r="S33" s="3"/>
      <c r="T33" s="3"/>
      <c r="U33" s="55"/>
    </row>
    <row r="34" spans="1:154" x14ac:dyDescent="0.3">
      <c r="A34" s="18">
        <v>154</v>
      </c>
      <c r="B34" s="19" t="s">
        <v>60</v>
      </c>
      <c r="C34" s="18" t="s">
        <v>61</v>
      </c>
      <c r="D34" s="20"/>
      <c r="E34" s="20" t="s">
        <v>339</v>
      </c>
      <c r="F34" s="19"/>
      <c r="G34" s="12"/>
      <c r="H34" s="12"/>
      <c r="I34" s="12"/>
      <c r="J34" s="23" t="s">
        <v>306</v>
      </c>
      <c r="K34" s="5"/>
      <c r="L34" s="5"/>
      <c r="M34" s="5"/>
      <c r="N34" s="5"/>
      <c r="O34" s="5"/>
      <c r="P34" s="5"/>
      <c r="Q34" s="5"/>
      <c r="R34" s="5"/>
      <c r="S34" s="5"/>
      <c r="T34" s="5"/>
      <c r="U34" s="55"/>
    </row>
    <row r="35" spans="1:154" x14ac:dyDescent="0.3">
      <c r="A35" s="10">
        <v>2562</v>
      </c>
      <c r="B35" s="11" t="s">
        <v>62</v>
      </c>
      <c r="C35" s="10" t="s">
        <v>63</v>
      </c>
      <c r="D35" s="12">
        <v>3</v>
      </c>
      <c r="E35" s="12" t="s">
        <v>339</v>
      </c>
      <c r="F35" s="11" t="s">
        <v>64</v>
      </c>
      <c r="G35" s="12"/>
      <c r="H35" s="12"/>
      <c r="I35" s="12"/>
      <c r="J35" s="7"/>
      <c r="K35" s="24" t="s">
        <v>307</v>
      </c>
      <c r="L35" s="14"/>
      <c r="M35" s="14"/>
      <c r="N35" s="5"/>
      <c r="O35" s="5"/>
      <c r="P35" s="5"/>
      <c r="Q35" s="5"/>
      <c r="R35" s="5"/>
      <c r="S35" s="5"/>
      <c r="T35" s="5"/>
      <c r="U35" s="55"/>
    </row>
    <row r="36" spans="1:154" x14ac:dyDescent="0.3">
      <c r="A36" s="15">
        <v>1483</v>
      </c>
      <c r="B36" s="11" t="s">
        <v>68</v>
      </c>
      <c r="C36" s="10" t="s">
        <v>69</v>
      </c>
      <c r="D36" s="12">
        <v>3</v>
      </c>
      <c r="E36" s="12" t="s">
        <v>339</v>
      </c>
      <c r="F36" s="6" t="s">
        <v>67</v>
      </c>
      <c r="G36" s="12"/>
      <c r="H36" s="7"/>
      <c r="I36" s="7"/>
      <c r="J36" s="23" t="s">
        <v>306</v>
      </c>
      <c r="K36" s="14"/>
      <c r="L36" s="14"/>
      <c r="M36" s="14"/>
      <c r="N36" s="5"/>
      <c r="O36" s="5"/>
      <c r="P36" s="5"/>
      <c r="Q36" s="5"/>
      <c r="R36" s="5"/>
      <c r="S36" s="5"/>
      <c r="T36" s="5"/>
      <c r="U36" s="55"/>
    </row>
    <row r="37" spans="1:154" x14ac:dyDescent="0.3">
      <c r="A37" s="15">
        <v>2657</v>
      </c>
      <c r="B37" s="11" t="s">
        <v>70</v>
      </c>
      <c r="C37" s="10" t="s">
        <v>71</v>
      </c>
      <c r="D37" s="12">
        <v>3</v>
      </c>
      <c r="E37" s="12" t="s">
        <v>339</v>
      </c>
      <c r="F37" s="6" t="s">
        <v>67</v>
      </c>
      <c r="G37" s="12"/>
      <c r="H37" s="7"/>
      <c r="I37" s="7"/>
      <c r="J37" s="12"/>
      <c r="L37" s="14"/>
      <c r="M37" s="14"/>
      <c r="N37" s="5"/>
      <c r="O37" s="5"/>
      <c r="P37" s="5"/>
      <c r="Q37" s="5"/>
      <c r="R37" s="25" t="s">
        <v>307</v>
      </c>
      <c r="S37" s="5"/>
      <c r="T37" s="5"/>
      <c r="U37" s="55"/>
    </row>
    <row r="38" spans="1:154" x14ac:dyDescent="0.3">
      <c r="A38" s="15">
        <v>4811</v>
      </c>
      <c r="B38" s="6" t="s">
        <v>72</v>
      </c>
      <c r="C38" s="15" t="s">
        <v>73</v>
      </c>
      <c r="D38" s="7">
        <v>3</v>
      </c>
      <c r="E38" s="7" t="s">
        <v>339</v>
      </c>
      <c r="F38" s="6" t="s">
        <v>74</v>
      </c>
      <c r="G38" s="7"/>
      <c r="I38" s="7"/>
      <c r="J38" s="12"/>
      <c r="K38" s="14"/>
      <c r="L38" s="14"/>
      <c r="M38" s="14"/>
      <c r="N38" s="5"/>
      <c r="O38" s="8" t="s">
        <v>304</v>
      </c>
      <c r="P38" s="5"/>
      <c r="Q38" s="5"/>
      <c r="R38" s="5"/>
      <c r="S38" s="5"/>
      <c r="T38" s="5"/>
      <c r="U38" s="55"/>
    </row>
    <row r="39" spans="1:154" x14ac:dyDescent="0.3">
      <c r="A39" s="15">
        <v>1453</v>
      </c>
      <c r="B39" s="11" t="s">
        <v>75</v>
      </c>
      <c r="C39" s="10" t="s">
        <v>76</v>
      </c>
      <c r="D39" s="12">
        <v>3</v>
      </c>
      <c r="E39" s="12" t="s">
        <v>339</v>
      </c>
      <c r="F39" s="6" t="s">
        <v>77</v>
      </c>
      <c r="G39" s="12"/>
      <c r="H39" s="23" t="s">
        <v>304</v>
      </c>
      <c r="I39" s="12"/>
      <c r="J39" s="12"/>
      <c r="K39" s="14"/>
      <c r="L39" s="14"/>
      <c r="M39" s="14"/>
      <c r="N39" s="5"/>
      <c r="O39" s="5"/>
      <c r="P39" s="5"/>
      <c r="Q39" s="5"/>
      <c r="R39" s="5"/>
      <c r="S39" s="5"/>
      <c r="T39" s="5"/>
      <c r="U39" s="55"/>
    </row>
    <row r="40" spans="1:154" x14ac:dyDescent="0.3">
      <c r="A40" s="15">
        <v>2476</v>
      </c>
      <c r="B40" s="11" t="s">
        <v>78</v>
      </c>
      <c r="C40" s="10" t="s">
        <v>61</v>
      </c>
      <c r="D40" s="12">
        <v>3</v>
      </c>
      <c r="E40" s="12" t="s">
        <v>339</v>
      </c>
      <c r="F40" s="6" t="s">
        <v>77</v>
      </c>
      <c r="G40" s="12"/>
      <c r="H40" s="7"/>
      <c r="I40" s="23" t="s">
        <v>305</v>
      </c>
      <c r="J40" s="12"/>
      <c r="K40" s="14"/>
      <c r="L40" s="14"/>
      <c r="M40" s="14"/>
      <c r="N40" s="5"/>
      <c r="O40" s="5"/>
      <c r="P40" s="5"/>
      <c r="Q40" s="5"/>
      <c r="R40" s="5"/>
      <c r="S40" s="5"/>
      <c r="T40" s="5"/>
      <c r="U40" s="55"/>
    </row>
    <row r="41" spans="1:154" x14ac:dyDescent="0.3">
      <c r="A41" s="15">
        <v>4169</v>
      </c>
      <c r="B41" s="11" t="s">
        <v>79</v>
      </c>
      <c r="C41" s="10" t="s">
        <v>33</v>
      </c>
      <c r="D41" s="12">
        <v>3</v>
      </c>
      <c r="E41" s="12" t="s">
        <v>339</v>
      </c>
      <c r="F41" s="6" t="s">
        <v>80</v>
      </c>
      <c r="G41" s="12"/>
      <c r="I41" s="12"/>
      <c r="J41" s="12"/>
      <c r="K41" s="14"/>
      <c r="L41" s="14"/>
      <c r="M41" s="14"/>
      <c r="N41" s="5"/>
      <c r="O41" s="8" t="s">
        <v>304</v>
      </c>
      <c r="P41" s="5"/>
      <c r="Q41" s="5"/>
      <c r="R41" s="5"/>
      <c r="S41" s="5"/>
      <c r="T41" s="5"/>
      <c r="U41" s="55"/>
    </row>
    <row r="42" spans="1:154" x14ac:dyDescent="0.3">
      <c r="A42" s="15">
        <v>4437</v>
      </c>
      <c r="B42" s="11" t="s">
        <v>81</v>
      </c>
      <c r="C42" s="10" t="s">
        <v>82</v>
      </c>
      <c r="D42" s="12">
        <v>3</v>
      </c>
      <c r="E42" s="12" t="s">
        <v>339</v>
      </c>
      <c r="F42" s="6" t="s">
        <v>80</v>
      </c>
      <c r="G42" s="12"/>
      <c r="H42" s="12"/>
      <c r="I42" s="12"/>
      <c r="J42" s="23" t="s">
        <v>306</v>
      </c>
      <c r="K42" s="14"/>
      <c r="L42" s="14"/>
      <c r="M42" s="14"/>
      <c r="N42" s="5"/>
      <c r="O42" s="5"/>
      <c r="P42" s="5"/>
      <c r="Q42" s="5"/>
      <c r="R42" s="5"/>
      <c r="S42" s="5"/>
      <c r="T42" s="5"/>
      <c r="U42" s="55"/>
    </row>
    <row r="43" spans="1:154" x14ac:dyDescent="0.3">
      <c r="A43" s="15">
        <v>5328</v>
      </c>
      <c r="B43" s="6" t="s">
        <v>83</v>
      </c>
      <c r="C43" s="15" t="s">
        <v>84</v>
      </c>
      <c r="D43" s="7">
        <v>3</v>
      </c>
      <c r="E43" s="7" t="s">
        <v>339</v>
      </c>
      <c r="F43" s="6" t="s">
        <v>80</v>
      </c>
      <c r="G43" s="7"/>
      <c r="H43" s="7"/>
      <c r="J43" s="7"/>
      <c r="K43" s="14"/>
      <c r="L43" s="14"/>
      <c r="M43" s="14"/>
      <c r="N43" s="5"/>
      <c r="O43" s="5"/>
      <c r="P43" s="26" t="s">
        <v>305</v>
      </c>
      <c r="Q43" s="5"/>
      <c r="R43" s="5"/>
      <c r="S43" s="5"/>
      <c r="T43" s="5"/>
      <c r="U43" s="55"/>
    </row>
    <row r="44" spans="1:154" x14ac:dyDescent="0.3">
      <c r="A44" s="15">
        <v>2790</v>
      </c>
      <c r="B44" s="11" t="s">
        <v>85</v>
      </c>
      <c r="C44" s="10" t="s">
        <v>86</v>
      </c>
      <c r="D44" s="12">
        <v>3</v>
      </c>
      <c r="E44" s="12" t="s">
        <v>339</v>
      </c>
      <c r="F44" s="6" t="s">
        <v>87</v>
      </c>
      <c r="G44" s="12"/>
      <c r="H44" s="23" t="s">
        <v>304</v>
      </c>
      <c r="I44" s="7"/>
      <c r="J44" s="12"/>
      <c r="K44" s="14"/>
      <c r="L44" s="14"/>
      <c r="M44" s="14"/>
      <c r="N44" s="5"/>
      <c r="O44" s="5"/>
      <c r="P44" s="5"/>
      <c r="Q44" s="5"/>
      <c r="R44" s="5"/>
      <c r="S44" s="5"/>
      <c r="T44" s="5"/>
      <c r="U44" s="55"/>
    </row>
    <row r="45" spans="1:154" x14ac:dyDescent="0.3">
      <c r="A45" s="15">
        <v>4396</v>
      </c>
      <c r="B45" s="11" t="s">
        <v>88</v>
      </c>
      <c r="C45" s="10" t="s">
        <v>89</v>
      </c>
      <c r="D45" s="12"/>
      <c r="E45" s="12" t="s">
        <v>339</v>
      </c>
      <c r="F45" s="6" t="s">
        <v>87</v>
      </c>
      <c r="G45" s="12"/>
      <c r="H45" s="23" t="s">
        <v>304</v>
      </c>
      <c r="I45" s="12"/>
      <c r="J45" s="7"/>
      <c r="K45" s="14"/>
      <c r="L45" s="14"/>
      <c r="M45" s="14"/>
      <c r="N45" s="5"/>
      <c r="O45" s="5"/>
      <c r="P45" s="5"/>
      <c r="Q45" s="5"/>
      <c r="R45" s="5"/>
      <c r="S45" s="5"/>
      <c r="T45" s="5"/>
      <c r="U45" s="55"/>
    </row>
    <row r="46" spans="1:154" x14ac:dyDescent="0.3">
      <c r="A46" s="15">
        <v>4759</v>
      </c>
      <c r="B46" s="6" t="s">
        <v>333</v>
      </c>
      <c r="C46" s="15" t="s">
        <v>90</v>
      </c>
      <c r="D46" s="7">
        <v>3</v>
      </c>
      <c r="E46" s="7" t="s">
        <v>339</v>
      </c>
      <c r="F46" s="6" t="s">
        <v>74</v>
      </c>
      <c r="G46" s="7"/>
      <c r="H46" s="7"/>
      <c r="I46" s="23" t="s">
        <v>305</v>
      </c>
      <c r="J46" s="12"/>
      <c r="K46" s="14"/>
      <c r="L46" s="14"/>
      <c r="M46" s="14"/>
      <c r="N46" s="5"/>
      <c r="O46" s="5"/>
      <c r="P46" s="5"/>
      <c r="Q46" s="5"/>
      <c r="R46" s="5"/>
      <c r="S46" s="5"/>
      <c r="T46" s="5"/>
      <c r="U46" s="55"/>
    </row>
    <row r="47" spans="1:154" x14ac:dyDescent="0.3">
      <c r="A47" s="15">
        <v>4929</v>
      </c>
      <c r="B47" s="6" t="s">
        <v>91</v>
      </c>
      <c r="C47" s="15" t="s">
        <v>92</v>
      </c>
      <c r="D47" s="7"/>
      <c r="E47" s="7" t="s">
        <v>339</v>
      </c>
      <c r="F47" s="6" t="s">
        <v>87</v>
      </c>
      <c r="G47" s="7"/>
      <c r="H47" s="7"/>
      <c r="I47" s="7"/>
      <c r="J47" s="13"/>
      <c r="K47" s="23" t="s">
        <v>307</v>
      </c>
      <c r="L47" s="12"/>
      <c r="M47" s="12"/>
      <c r="N47" s="10"/>
      <c r="O47" s="10"/>
      <c r="P47" s="10"/>
      <c r="Q47" s="10"/>
      <c r="R47" s="10"/>
      <c r="S47" s="10"/>
      <c r="T47" s="10"/>
      <c r="U47" s="39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27"/>
      <c r="DX47" s="27"/>
      <c r="DY47" s="27"/>
      <c r="DZ47" s="27"/>
      <c r="EA47" s="27"/>
      <c r="EB47" s="27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</row>
    <row r="48" spans="1:154" x14ac:dyDescent="0.3">
      <c r="A48" s="15">
        <v>5326</v>
      </c>
      <c r="B48" s="6" t="s">
        <v>93</v>
      </c>
      <c r="C48" s="15" t="s">
        <v>94</v>
      </c>
      <c r="D48" s="7">
        <v>3</v>
      </c>
      <c r="E48" s="7" t="s">
        <v>339</v>
      </c>
      <c r="F48" s="6" t="s">
        <v>80</v>
      </c>
      <c r="G48" s="7"/>
      <c r="H48" s="7"/>
      <c r="I48" s="7"/>
      <c r="J48" s="23" t="s">
        <v>306</v>
      </c>
      <c r="K48" s="12"/>
      <c r="L48" s="12"/>
      <c r="M48" s="12"/>
      <c r="N48" s="10"/>
      <c r="O48" s="10"/>
      <c r="P48" s="10"/>
      <c r="Q48" s="10"/>
      <c r="R48" s="10"/>
      <c r="S48" s="10"/>
      <c r="T48" s="10"/>
      <c r="U48" s="39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</row>
    <row r="49" spans="1:154" x14ac:dyDescent="0.3">
      <c r="A49" s="15">
        <v>5081</v>
      </c>
      <c r="B49" s="6" t="s">
        <v>95</v>
      </c>
      <c r="C49" s="15" t="s">
        <v>96</v>
      </c>
      <c r="D49" s="7">
        <v>3</v>
      </c>
      <c r="E49" s="7" t="s">
        <v>339</v>
      </c>
      <c r="F49" s="6" t="s">
        <v>97</v>
      </c>
      <c r="H49" s="7"/>
      <c r="I49" s="7"/>
      <c r="J49" s="12"/>
      <c r="K49" s="12"/>
      <c r="L49" s="12"/>
      <c r="M49" s="12"/>
      <c r="N49" s="8" t="s">
        <v>303</v>
      </c>
      <c r="O49" s="10"/>
      <c r="P49" s="10"/>
      <c r="Q49" s="10"/>
      <c r="R49" s="10"/>
      <c r="S49" s="10"/>
      <c r="T49" s="10"/>
      <c r="U49" s="39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27"/>
      <c r="DX49" s="27"/>
      <c r="DY49" s="27"/>
      <c r="DZ49" s="27"/>
      <c r="EA49" s="27"/>
      <c r="EB49" s="27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</row>
    <row r="50" spans="1:154" x14ac:dyDescent="0.3">
      <c r="A50" s="15">
        <v>3147</v>
      </c>
      <c r="B50" s="6" t="s">
        <v>98</v>
      </c>
      <c r="C50" s="15" t="s">
        <v>99</v>
      </c>
      <c r="D50" s="7">
        <v>3</v>
      </c>
      <c r="E50" s="7" t="s">
        <v>339</v>
      </c>
      <c r="F50" s="6" t="s">
        <v>97</v>
      </c>
      <c r="G50" s="7"/>
      <c r="I50" s="7"/>
      <c r="J50" s="12"/>
      <c r="K50" s="12"/>
      <c r="L50" s="12"/>
      <c r="M50" s="12"/>
      <c r="N50" s="10"/>
      <c r="O50" s="8" t="s">
        <v>304</v>
      </c>
      <c r="P50" s="10"/>
      <c r="Q50" s="10"/>
      <c r="R50" s="10"/>
      <c r="S50" s="10"/>
      <c r="T50" s="10"/>
      <c r="U50" s="39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27"/>
      <c r="DX50" s="27"/>
      <c r="DY50" s="27"/>
      <c r="DZ50" s="27"/>
      <c r="EA50" s="27"/>
      <c r="EB50" s="27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</row>
    <row r="51" spans="1:154" x14ac:dyDescent="0.3">
      <c r="A51" s="15">
        <v>4792</v>
      </c>
      <c r="B51" s="6" t="s">
        <v>100</v>
      </c>
      <c r="C51" s="15" t="s">
        <v>101</v>
      </c>
      <c r="D51" s="7"/>
      <c r="E51" s="7" t="s">
        <v>339</v>
      </c>
      <c r="F51" s="6" t="s">
        <v>97</v>
      </c>
      <c r="G51" s="7"/>
      <c r="H51" s="7"/>
      <c r="I51" s="7"/>
      <c r="J51" s="12"/>
      <c r="K51" s="12"/>
      <c r="L51" s="12"/>
      <c r="M51" s="12"/>
      <c r="N51" s="10"/>
      <c r="O51" s="10"/>
      <c r="P51" s="10"/>
      <c r="Q51" s="10"/>
      <c r="R51" s="10"/>
      <c r="S51" s="10"/>
      <c r="T51" s="10"/>
      <c r="U51" s="39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</row>
    <row r="52" spans="1:154" x14ac:dyDescent="0.3">
      <c r="A52" s="15">
        <v>4794</v>
      </c>
      <c r="B52" s="6" t="s">
        <v>102</v>
      </c>
      <c r="C52" s="15" t="s">
        <v>103</v>
      </c>
      <c r="D52" s="7"/>
      <c r="E52" s="7" t="s">
        <v>339</v>
      </c>
      <c r="F52" s="6" t="s">
        <v>30</v>
      </c>
      <c r="G52" s="7"/>
      <c r="H52" s="7"/>
      <c r="I52" s="7"/>
      <c r="J52" s="12"/>
      <c r="K52" s="12"/>
      <c r="L52" s="12"/>
      <c r="M52" s="12"/>
      <c r="N52" s="10"/>
      <c r="O52" s="10"/>
      <c r="P52" s="10"/>
      <c r="Q52" s="10"/>
      <c r="R52" s="10"/>
      <c r="S52" s="10"/>
      <c r="T52" s="10"/>
      <c r="U52" s="39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27"/>
      <c r="DX52" s="27"/>
      <c r="DY52" s="27"/>
      <c r="DZ52" s="27"/>
      <c r="EA52" s="27"/>
      <c r="EB52" s="27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</row>
    <row r="53" spans="1:154" x14ac:dyDescent="0.3">
      <c r="A53" s="15">
        <v>5180</v>
      </c>
      <c r="B53" s="6" t="s">
        <v>104</v>
      </c>
      <c r="C53" s="15" t="s">
        <v>105</v>
      </c>
      <c r="D53" s="7"/>
      <c r="E53" s="7" t="s">
        <v>339</v>
      </c>
      <c r="F53" s="6" t="s">
        <v>74</v>
      </c>
      <c r="G53" s="7"/>
      <c r="H53" s="7"/>
      <c r="I53" s="7"/>
      <c r="J53" s="12"/>
      <c r="K53" s="12"/>
      <c r="L53" s="12"/>
      <c r="M53" s="12"/>
      <c r="N53" s="10"/>
      <c r="O53" s="10"/>
      <c r="P53" s="10"/>
      <c r="Q53" s="10"/>
      <c r="R53" s="10"/>
      <c r="S53" s="10"/>
      <c r="T53" s="10"/>
      <c r="U53" s="39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27"/>
      <c r="DX53" s="27"/>
      <c r="DY53" s="27"/>
      <c r="DZ53" s="27"/>
      <c r="EA53" s="27"/>
      <c r="EB53" s="27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</row>
    <row r="54" spans="1:154" x14ac:dyDescent="0.3">
      <c r="A54" s="15">
        <v>5334</v>
      </c>
      <c r="B54" s="6" t="s">
        <v>106</v>
      </c>
      <c r="C54" s="15" t="s">
        <v>107</v>
      </c>
      <c r="D54" s="7">
        <v>2</v>
      </c>
      <c r="E54" s="7" t="s">
        <v>339</v>
      </c>
      <c r="F54" s="6" t="s">
        <v>97</v>
      </c>
      <c r="H54" s="7"/>
      <c r="I54" s="7"/>
      <c r="J54" s="12"/>
      <c r="K54" s="12"/>
      <c r="L54" s="12"/>
      <c r="M54" s="12"/>
      <c r="N54" s="8" t="s">
        <v>303</v>
      </c>
      <c r="O54" s="10"/>
      <c r="P54" s="10"/>
      <c r="Q54" s="10"/>
      <c r="R54" s="10"/>
      <c r="S54" s="10"/>
      <c r="T54" s="10"/>
      <c r="U54" s="39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27"/>
      <c r="DX54" s="27"/>
      <c r="DY54" s="27"/>
      <c r="DZ54" s="27"/>
      <c r="EA54" s="27"/>
      <c r="EB54" s="27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</row>
    <row r="55" spans="1:154" x14ac:dyDescent="0.3">
      <c r="A55" s="69" t="s">
        <v>108</v>
      </c>
      <c r="B55" s="69"/>
      <c r="C55" s="69"/>
      <c r="D55" s="69"/>
      <c r="E55" s="69"/>
      <c r="F55" s="69"/>
      <c r="G55" s="69"/>
      <c r="H55" s="69"/>
      <c r="I55" s="69"/>
      <c r="J55" s="9"/>
      <c r="K55" s="9"/>
      <c r="L55" s="9"/>
      <c r="M55" s="9"/>
      <c r="N55" s="28"/>
      <c r="O55" s="28"/>
      <c r="P55" s="28"/>
      <c r="Q55" s="28"/>
      <c r="R55" s="28"/>
      <c r="S55" s="28"/>
      <c r="T55" s="28"/>
      <c r="U55" s="39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27"/>
      <c r="DX55" s="27"/>
      <c r="DY55" s="27"/>
      <c r="DZ55" s="27"/>
      <c r="EA55" s="27"/>
      <c r="EB55" s="27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</row>
    <row r="56" spans="1:154" x14ac:dyDescent="0.3">
      <c r="A56" s="18">
        <v>1316</v>
      </c>
      <c r="B56" s="19" t="s">
        <v>109</v>
      </c>
      <c r="C56" s="18" t="s">
        <v>58</v>
      </c>
      <c r="D56" s="20"/>
      <c r="E56" s="20" t="s">
        <v>339</v>
      </c>
      <c r="F56" s="19" t="s">
        <v>110</v>
      </c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8" t="s">
        <v>306</v>
      </c>
      <c r="R56" s="10"/>
      <c r="S56" s="10"/>
      <c r="T56" s="10"/>
      <c r="U56" s="39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27"/>
      <c r="DX56" s="27"/>
      <c r="DY56" s="27"/>
      <c r="DZ56" s="27"/>
      <c r="EA56" s="27"/>
      <c r="EB56" s="27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</row>
    <row r="57" spans="1:154" x14ac:dyDescent="0.3">
      <c r="A57" s="15">
        <v>1615</v>
      </c>
      <c r="B57" s="6" t="s">
        <v>111</v>
      </c>
      <c r="C57" s="15" t="s">
        <v>112</v>
      </c>
      <c r="D57" s="7"/>
      <c r="E57" s="7" t="s">
        <v>339</v>
      </c>
      <c r="F57" s="6" t="s">
        <v>113</v>
      </c>
      <c r="G57" s="7"/>
      <c r="H57" s="7"/>
      <c r="J57" s="12"/>
      <c r="K57" s="12"/>
      <c r="L57" s="12"/>
      <c r="M57" s="12"/>
      <c r="N57" s="10"/>
      <c r="O57" s="10"/>
      <c r="P57" s="26" t="s">
        <v>305</v>
      </c>
      <c r="Q57" s="10"/>
      <c r="R57" s="10"/>
      <c r="S57" s="10"/>
      <c r="T57" s="10"/>
      <c r="U57" s="39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27"/>
      <c r="DX57" s="27"/>
      <c r="DY57" s="27"/>
      <c r="DZ57" s="27"/>
      <c r="EA57" s="27"/>
      <c r="EB57" s="27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</row>
    <row r="58" spans="1:154" x14ac:dyDescent="0.3">
      <c r="A58" s="15">
        <v>2510</v>
      </c>
      <c r="B58" s="6" t="s">
        <v>114</v>
      </c>
      <c r="C58" s="15" t="s">
        <v>115</v>
      </c>
      <c r="D58" s="7">
        <v>3</v>
      </c>
      <c r="E58" s="7" t="s">
        <v>339</v>
      </c>
      <c r="F58" s="6" t="s">
        <v>116</v>
      </c>
      <c r="G58" s="7"/>
      <c r="H58" s="7"/>
      <c r="I58" s="12"/>
      <c r="J58" s="7"/>
      <c r="K58" s="12"/>
      <c r="L58" s="12"/>
      <c r="M58" s="12"/>
      <c r="N58" s="10"/>
      <c r="O58" s="8" t="s">
        <v>304</v>
      </c>
      <c r="P58" s="10"/>
      <c r="Q58" s="10"/>
      <c r="R58" s="10"/>
      <c r="S58" s="10"/>
      <c r="T58" s="10"/>
      <c r="U58" s="3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29"/>
      <c r="CG58" s="29"/>
      <c r="CH58" s="29"/>
      <c r="CI58" s="29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29"/>
      <c r="CX58" s="29"/>
      <c r="CY58" s="29"/>
      <c r="CZ58" s="29"/>
      <c r="DA58" s="29"/>
      <c r="DB58" s="29"/>
      <c r="DC58" s="29"/>
      <c r="DD58" s="29"/>
      <c r="DE58" s="29"/>
      <c r="DF58" s="29"/>
      <c r="DG58" s="29"/>
      <c r="DH58" s="29"/>
      <c r="DI58" s="29"/>
      <c r="DJ58" s="29"/>
      <c r="DK58" s="29"/>
      <c r="DL58" s="29"/>
      <c r="DM58" s="29"/>
      <c r="DN58" s="29"/>
      <c r="DO58" s="29"/>
      <c r="DP58" s="29"/>
      <c r="DQ58" s="29"/>
      <c r="DR58" s="29"/>
      <c r="DS58" s="29"/>
      <c r="DT58" s="29"/>
      <c r="DU58" s="29"/>
      <c r="DV58" s="29"/>
      <c r="DW58" s="29"/>
      <c r="DX58" s="29"/>
      <c r="DY58" s="29"/>
      <c r="DZ58" s="29"/>
      <c r="EA58" s="29"/>
      <c r="EB58" s="29"/>
      <c r="EC58" s="29"/>
      <c r="ED58" s="29"/>
      <c r="EE58" s="29"/>
      <c r="EF58" s="29"/>
      <c r="EG58" s="29"/>
      <c r="EH58" s="29"/>
      <c r="EI58" s="29"/>
      <c r="EJ58" s="29"/>
      <c r="EK58" s="29"/>
      <c r="EL58" s="29"/>
      <c r="EM58" s="29"/>
      <c r="EN58" s="29"/>
      <c r="EO58" s="29"/>
      <c r="EP58" s="29"/>
      <c r="EQ58" s="29"/>
      <c r="ER58" s="29"/>
      <c r="ES58" s="29"/>
      <c r="ET58" s="29"/>
      <c r="EU58" s="29"/>
      <c r="EV58" s="29"/>
      <c r="EW58" s="29"/>
      <c r="EX58" s="29"/>
    </row>
    <row r="59" spans="1:154" x14ac:dyDescent="0.3">
      <c r="A59" s="15">
        <v>5178</v>
      </c>
      <c r="B59" s="6" t="s">
        <v>123</v>
      </c>
      <c r="C59" s="15" t="s">
        <v>124</v>
      </c>
      <c r="D59" s="7"/>
      <c r="E59" s="7" t="s">
        <v>339</v>
      </c>
      <c r="F59" s="6" t="s">
        <v>125</v>
      </c>
      <c r="G59" s="7"/>
      <c r="H59" s="7"/>
      <c r="I59" s="12"/>
      <c r="J59" s="7"/>
      <c r="K59" s="12"/>
      <c r="L59" s="12"/>
      <c r="M59" s="12"/>
      <c r="N59" s="10"/>
      <c r="O59" s="10"/>
      <c r="P59" s="10"/>
      <c r="Q59" s="10"/>
      <c r="R59" s="10"/>
      <c r="S59" s="10"/>
      <c r="T59" s="10"/>
      <c r="U59" s="3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9"/>
      <c r="BE59" s="29"/>
      <c r="BF59" s="29"/>
      <c r="BG59" s="29"/>
      <c r="BH59" s="29"/>
      <c r="BI59" s="29"/>
      <c r="BJ59" s="29"/>
      <c r="BK59" s="29"/>
      <c r="BL59" s="29"/>
      <c r="BM59" s="29"/>
      <c r="BN59" s="29"/>
      <c r="BO59" s="29"/>
      <c r="BP59" s="29"/>
      <c r="BQ59" s="29"/>
      <c r="BR59" s="29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29"/>
      <c r="DV59" s="29"/>
      <c r="DW59" s="29"/>
      <c r="DX59" s="29"/>
      <c r="DY59" s="29"/>
      <c r="DZ59" s="29"/>
      <c r="EA59" s="29"/>
      <c r="EB59" s="29"/>
      <c r="EC59" s="29"/>
      <c r="ED59" s="29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29"/>
      <c r="ER59" s="29"/>
      <c r="ES59" s="29"/>
      <c r="ET59" s="29"/>
      <c r="EU59" s="29"/>
      <c r="EV59" s="29"/>
      <c r="EW59" s="29"/>
      <c r="EX59" s="29"/>
    </row>
    <row r="60" spans="1:154" x14ac:dyDescent="0.3">
      <c r="A60" s="15">
        <v>4213</v>
      </c>
      <c r="B60" s="6" t="s">
        <v>117</v>
      </c>
      <c r="C60" s="15" t="s">
        <v>118</v>
      </c>
      <c r="D60" s="7"/>
      <c r="E60" s="7" t="s">
        <v>339</v>
      </c>
      <c r="F60" s="6" t="s">
        <v>116</v>
      </c>
      <c r="G60" s="7"/>
      <c r="H60" s="7"/>
      <c r="I60" s="12"/>
      <c r="J60" s="7"/>
      <c r="K60" s="16"/>
      <c r="L60" s="16"/>
      <c r="M60" s="16"/>
      <c r="N60" s="30"/>
      <c r="O60" s="8" t="s">
        <v>304</v>
      </c>
      <c r="P60" s="30"/>
      <c r="Q60" s="30"/>
      <c r="R60" s="30"/>
      <c r="S60" s="30"/>
      <c r="T60" s="30"/>
      <c r="U60" s="34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31"/>
      <c r="BR60" s="31"/>
      <c r="BS60" s="31"/>
      <c r="BT60" s="31"/>
      <c r="BU60" s="31"/>
      <c r="BV60" s="31"/>
      <c r="BW60" s="31"/>
      <c r="BX60" s="31"/>
      <c r="BY60" s="31"/>
      <c r="BZ60" s="31"/>
      <c r="CA60" s="31"/>
      <c r="CB60" s="31"/>
      <c r="CC60" s="31"/>
      <c r="CD60" s="31"/>
      <c r="CE60" s="31"/>
      <c r="CF60" s="31"/>
      <c r="CG60" s="31"/>
      <c r="CH60" s="31"/>
      <c r="CI60" s="31"/>
      <c r="CJ60" s="31"/>
      <c r="CK60" s="31"/>
      <c r="CL60" s="31"/>
      <c r="CM60" s="31"/>
      <c r="CN60" s="31"/>
      <c r="CO60" s="31"/>
      <c r="CP60" s="31"/>
      <c r="CQ60" s="31"/>
      <c r="CR60" s="31"/>
      <c r="CS60" s="31"/>
      <c r="CT60" s="31"/>
      <c r="CU60" s="31"/>
      <c r="CV60" s="31"/>
      <c r="CW60" s="31"/>
      <c r="CX60" s="31"/>
      <c r="CY60" s="31"/>
      <c r="CZ60" s="31"/>
      <c r="DA60" s="31"/>
      <c r="DB60" s="31"/>
      <c r="DC60" s="31"/>
      <c r="DD60" s="31"/>
      <c r="DE60" s="31"/>
      <c r="DF60" s="31"/>
      <c r="DG60" s="31"/>
      <c r="DH60" s="31"/>
      <c r="DI60" s="31"/>
      <c r="DJ60" s="31"/>
      <c r="DK60" s="31"/>
      <c r="DL60" s="31"/>
      <c r="DM60" s="31"/>
      <c r="DN60" s="31"/>
      <c r="DO60" s="31"/>
      <c r="DP60" s="31"/>
      <c r="DQ60" s="31"/>
      <c r="DR60" s="31"/>
      <c r="DS60" s="31"/>
      <c r="DT60" s="31"/>
      <c r="DU60" s="31"/>
      <c r="DV60" s="31"/>
      <c r="DW60" s="31"/>
      <c r="DX60" s="31"/>
      <c r="DY60" s="31"/>
      <c r="DZ60" s="31"/>
      <c r="EA60" s="31"/>
      <c r="EB60" s="31"/>
      <c r="EC60" s="31"/>
      <c r="ED60" s="31"/>
      <c r="EE60" s="31"/>
      <c r="EF60" s="31"/>
      <c r="EG60" s="31"/>
      <c r="EH60" s="31"/>
      <c r="EI60" s="31"/>
      <c r="EJ60" s="31"/>
      <c r="EK60" s="31"/>
      <c r="EL60" s="31"/>
      <c r="EM60" s="31"/>
      <c r="EN60" s="31"/>
      <c r="EO60" s="31"/>
      <c r="EP60" s="31"/>
      <c r="EQ60" s="31"/>
      <c r="ER60" s="31"/>
      <c r="ES60" s="31"/>
      <c r="ET60" s="31"/>
      <c r="EU60" s="31"/>
      <c r="EV60" s="31"/>
      <c r="EW60" s="31"/>
      <c r="EX60" s="31"/>
    </row>
    <row r="61" spans="1:154" x14ac:dyDescent="0.3">
      <c r="A61" s="15">
        <v>4451</v>
      </c>
      <c r="B61" s="6" t="s">
        <v>121</v>
      </c>
      <c r="C61" s="15" t="s">
        <v>122</v>
      </c>
      <c r="D61" s="7"/>
      <c r="E61" s="7" t="s">
        <v>339</v>
      </c>
      <c r="F61" s="6" t="s">
        <v>116</v>
      </c>
      <c r="G61" s="7"/>
      <c r="H61" s="7"/>
      <c r="I61" s="12"/>
      <c r="J61" s="7"/>
      <c r="K61" s="32"/>
      <c r="L61" s="32"/>
      <c r="M61" s="7"/>
      <c r="N61" s="33"/>
      <c r="O61" s="33"/>
      <c r="P61" s="33"/>
      <c r="Q61" s="33"/>
      <c r="R61" s="33"/>
      <c r="S61" s="33"/>
      <c r="T61" s="33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  <c r="AQ61" s="34"/>
      <c r="AR61" s="34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  <c r="BH61" s="34"/>
      <c r="BI61" s="34"/>
      <c r="BJ61" s="34"/>
      <c r="BK61" s="34"/>
      <c r="BL61" s="34"/>
      <c r="BM61" s="34"/>
      <c r="BN61" s="34"/>
      <c r="BO61" s="34"/>
      <c r="BP61" s="34"/>
      <c r="BQ61" s="34"/>
      <c r="BR61" s="34"/>
      <c r="BS61" s="34"/>
      <c r="BT61" s="34"/>
      <c r="BU61" s="34"/>
      <c r="BV61" s="34"/>
      <c r="BW61" s="34"/>
      <c r="BX61" s="34"/>
      <c r="BY61" s="34"/>
      <c r="BZ61" s="34"/>
      <c r="CA61" s="34"/>
      <c r="CB61" s="34"/>
      <c r="CC61" s="34"/>
      <c r="CD61" s="34"/>
      <c r="CE61" s="34"/>
      <c r="CF61" s="34"/>
      <c r="CG61" s="34"/>
      <c r="CH61" s="34"/>
      <c r="CI61" s="34"/>
      <c r="CJ61" s="34"/>
      <c r="CK61" s="34"/>
      <c r="CL61" s="34"/>
      <c r="CM61" s="34"/>
      <c r="CN61" s="34"/>
      <c r="CO61" s="34"/>
      <c r="CP61" s="34"/>
      <c r="CQ61" s="34"/>
      <c r="CR61" s="34"/>
      <c r="CS61" s="34"/>
      <c r="CT61" s="34"/>
      <c r="CU61" s="34"/>
      <c r="CV61" s="34"/>
      <c r="CW61" s="34"/>
      <c r="CX61" s="34"/>
      <c r="CY61" s="34"/>
      <c r="CZ61" s="34"/>
      <c r="DA61" s="34"/>
      <c r="DB61" s="34"/>
      <c r="DC61" s="34"/>
      <c r="DD61" s="34"/>
      <c r="DE61" s="34"/>
      <c r="DF61" s="34"/>
      <c r="DG61" s="34"/>
      <c r="DH61" s="34"/>
      <c r="DI61" s="34"/>
      <c r="DJ61" s="34"/>
      <c r="DK61" s="34"/>
      <c r="DL61" s="34"/>
      <c r="DM61" s="34"/>
      <c r="DN61" s="34"/>
      <c r="DO61" s="34"/>
      <c r="DP61" s="34"/>
      <c r="DQ61" s="34"/>
      <c r="DR61" s="34"/>
      <c r="DS61" s="34"/>
      <c r="DT61" s="34"/>
      <c r="DU61" s="34"/>
      <c r="DV61" s="34"/>
      <c r="DW61" s="34"/>
      <c r="DX61" s="34"/>
      <c r="DY61" s="34"/>
      <c r="DZ61" s="34"/>
      <c r="EA61" s="34"/>
      <c r="EB61" s="34"/>
      <c r="EC61" s="34"/>
      <c r="ED61" s="34"/>
      <c r="EE61" s="34"/>
      <c r="EF61" s="34"/>
      <c r="EG61" s="34"/>
      <c r="EH61" s="34"/>
      <c r="EI61" s="34"/>
      <c r="EJ61" s="34"/>
      <c r="EK61" s="34"/>
      <c r="EL61" s="34"/>
      <c r="EM61" s="34"/>
      <c r="EN61" s="34"/>
      <c r="EO61" s="34"/>
      <c r="EP61" s="34"/>
      <c r="EQ61" s="34"/>
      <c r="ER61" s="34"/>
      <c r="ES61" s="34"/>
      <c r="ET61" s="34"/>
      <c r="EU61" s="34"/>
      <c r="EV61" s="34"/>
      <c r="EW61" s="34"/>
      <c r="EX61" s="34"/>
    </row>
    <row r="62" spans="1:154" x14ac:dyDescent="0.3">
      <c r="A62" s="15">
        <v>5606</v>
      </c>
      <c r="B62" s="11" t="s">
        <v>322</v>
      </c>
      <c r="C62" s="10" t="s">
        <v>323</v>
      </c>
      <c r="D62" s="12">
        <v>3</v>
      </c>
      <c r="E62" s="12" t="s">
        <v>339</v>
      </c>
      <c r="F62" s="6" t="s">
        <v>116</v>
      </c>
      <c r="G62" s="35"/>
      <c r="H62" s="13"/>
      <c r="I62" s="12"/>
      <c r="J62" s="12"/>
      <c r="K62" s="12"/>
      <c r="L62" s="12"/>
      <c r="M62" s="12"/>
      <c r="N62" s="5"/>
      <c r="O62" s="5"/>
      <c r="P62" s="26" t="s">
        <v>305</v>
      </c>
      <c r="Q62" s="5"/>
      <c r="R62" s="5"/>
      <c r="S62" s="5"/>
      <c r="T62" s="5"/>
      <c r="U62" s="55"/>
    </row>
    <row r="63" spans="1:154" x14ac:dyDescent="0.3">
      <c r="A63" s="15">
        <v>4994</v>
      </c>
      <c r="B63" s="6" t="s">
        <v>126</v>
      </c>
      <c r="C63" s="15" t="s">
        <v>127</v>
      </c>
      <c r="D63" s="7">
        <v>1</v>
      </c>
      <c r="E63" s="7" t="s">
        <v>339</v>
      </c>
      <c r="F63" s="6" t="s">
        <v>116</v>
      </c>
      <c r="G63" s="7"/>
      <c r="H63" s="7"/>
      <c r="I63" s="12"/>
      <c r="J63" s="7"/>
      <c r="K63" s="16"/>
      <c r="L63" s="16"/>
      <c r="M63" s="16"/>
      <c r="N63" s="5"/>
      <c r="O63" s="5"/>
      <c r="P63" s="8" t="s">
        <v>305</v>
      </c>
      <c r="Q63" s="5"/>
      <c r="R63" s="5"/>
      <c r="S63" s="5"/>
      <c r="T63" s="5"/>
      <c r="U63" s="55"/>
    </row>
    <row r="64" spans="1:154" x14ac:dyDescent="0.3">
      <c r="A64" s="15">
        <v>4937</v>
      </c>
      <c r="B64" s="6" t="s">
        <v>128</v>
      </c>
      <c r="C64" s="15" t="s">
        <v>129</v>
      </c>
      <c r="D64" s="7"/>
      <c r="E64" s="7" t="s">
        <v>339</v>
      </c>
      <c r="F64" s="6" t="s">
        <v>116</v>
      </c>
      <c r="G64" s="7"/>
      <c r="H64" s="7"/>
      <c r="I64" s="7"/>
      <c r="J64" s="7"/>
      <c r="K64" s="16"/>
      <c r="L64" s="16"/>
      <c r="M64" s="16"/>
      <c r="N64" s="5"/>
      <c r="O64" s="5"/>
      <c r="P64" s="5"/>
      <c r="Q64" s="5"/>
      <c r="R64" s="5"/>
      <c r="S64" s="5"/>
      <c r="T64" s="5"/>
      <c r="U64" s="55"/>
    </row>
    <row r="65" spans="1:21" x14ac:dyDescent="0.3">
      <c r="A65" s="15">
        <v>5167</v>
      </c>
      <c r="B65" s="6" t="s">
        <v>130</v>
      </c>
      <c r="C65" s="15" t="s">
        <v>131</v>
      </c>
      <c r="D65" s="7">
        <v>2</v>
      </c>
      <c r="E65" s="7" t="s">
        <v>339</v>
      </c>
      <c r="F65" s="11" t="s">
        <v>30</v>
      </c>
      <c r="G65" s="12"/>
      <c r="H65" s="7"/>
      <c r="I65" s="7"/>
      <c r="J65" s="23" t="s">
        <v>306</v>
      </c>
      <c r="K65" s="12"/>
      <c r="L65" s="7"/>
      <c r="M65" s="7"/>
      <c r="N65" s="5"/>
      <c r="O65" s="5"/>
      <c r="P65" s="5"/>
      <c r="Q65" s="5"/>
      <c r="R65" s="5"/>
      <c r="S65" s="5"/>
      <c r="T65" s="5"/>
      <c r="U65" s="55"/>
    </row>
    <row r="66" spans="1:21" x14ac:dyDescent="0.3">
      <c r="A66" s="15">
        <v>4411</v>
      </c>
      <c r="B66" s="11" t="s">
        <v>132</v>
      </c>
      <c r="C66" s="10" t="s">
        <v>133</v>
      </c>
      <c r="D66" s="12"/>
      <c r="E66" s="12" t="s">
        <v>339</v>
      </c>
      <c r="F66" s="6" t="s">
        <v>116</v>
      </c>
      <c r="G66" s="12"/>
      <c r="H66" s="7"/>
      <c r="I66" s="7"/>
      <c r="J66" s="12"/>
      <c r="K66" s="12"/>
      <c r="L66" s="12"/>
      <c r="M66" s="12"/>
      <c r="N66" s="5"/>
      <c r="O66" s="5"/>
      <c r="P66" s="5"/>
      <c r="Q66" s="5"/>
      <c r="R66" s="5"/>
      <c r="S66" s="5"/>
      <c r="T66" s="5"/>
      <c r="U66" s="55"/>
    </row>
    <row r="67" spans="1:21" x14ac:dyDescent="0.3">
      <c r="A67" s="69" t="s">
        <v>134</v>
      </c>
      <c r="B67" s="69"/>
      <c r="C67" s="69"/>
      <c r="D67" s="69"/>
      <c r="E67" s="69"/>
      <c r="F67" s="69"/>
      <c r="G67" s="69"/>
      <c r="H67" s="69"/>
      <c r="I67" s="69"/>
      <c r="J67" s="9"/>
      <c r="K67" s="36"/>
      <c r="L67" s="36"/>
      <c r="M67" s="36"/>
      <c r="N67" s="3"/>
      <c r="O67" s="3"/>
      <c r="P67" s="3"/>
      <c r="Q67" s="3"/>
      <c r="R67" s="3"/>
      <c r="S67" s="3"/>
      <c r="T67" s="3"/>
      <c r="U67" s="55"/>
    </row>
    <row r="68" spans="1:21" x14ac:dyDescent="0.3">
      <c r="A68" s="18">
        <v>3089</v>
      </c>
      <c r="B68" s="19" t="s">
        <v>135</v>
      </c>
      <c r="C68" s="18" t="s">
        <v>136</v>
      </c>
      <c r="D68" s="20"/>
      <c r="E68" s="20" t="s">
        <v>338</v>
      </c>
      <c r="F68" s="19" t="s">
        <v>137</v>
      </c>
      <c r="G68" s="5"/>
      <c r="H68" s="5"/>
      <c r="I68" s="5"/>
      <c r="J68" s="5"/>
      <c r="K68" s="5"/>
      <c r="L68" s="5"/>
      <c r="M68" s="5"/>
      <c r="N68" s="5"/>
      <c r="O68" s="5"/>
      <c r="P68" s="8" t="s">
        <v>305</v>
      </c>
      <c r="Q68" s="5"/>
      <c r="R68" s="5"/>
      <c r="S68" s="5"/>
      <c r="T68" s="5"/>
      <c r="U68" s="55"/>
    </row>
    <row r="69" spans="1:21" x14ac:dyDescent="0.3">
      <c r="A69" s="10">
        <v>1426</v>
      </c>
      <c r="B69" s="11" t="s">
        <v>138</v>
      </c>
      <c r="C69" s="10" t="s">
        <v>139</v>
      </c>
      <c r="D69" s="12">
        <v>3</v>
      </c>
      <c r="E69" s="12" t="s">
        <v>338</v>
      </c>
      <c r="F69" s="11" t="s">
        <v>140</v>
      </c>
      <c r="G69" s="5"/>
      <c r="H69" s="5"/>
      <c r="I69" s="5"/>
      <c r="J69" s="5"/>
      <c r="K69" s="5"/>
      <c r="L69" s="5"/>
      <c r="M69" s="5"/>
      <c r="N69" s="5"/>
      <c r="O69" s="5"/>
      <c r="P69" s="12"/>
      <c r="Q69" s="5"/>
      <c r="R69" s="5"/>
      <c r="S69" s="5"/>
      <c r="T69" s="8" t="s">
        <v>309</v>
      </c>
      <c r="U69" s="54"/>
    </row>
    <row r="70" spans="1:21" x14ac:dyDescent="0.3">
      <c r="A70" s="10">
        <v>1204</v>
      </c>
      <c r="B70" s="6" t="s">
        <v>141</v>
      </c>
      <c r="C70" s="10" t="s">
        <v>142</v>
      </c>
      <c r="D70" s="12">
        <v>3</v>
      </c>
      <c r="E70" s="12" t="s">
        <v>338</v>
      </c>
      <c r="F70" s="6" t="s">
        <v>30</v>
      </c>
      <c r="G70" s="5"/>
      <c r="H70" s="5"/>
      <c r="I70" s="5"/>
      <c r="J70" s="5"/>
      <c r="K70" s="5"/>
      <c r="L70" s="5"/>
      <c r="M70" s="5"/>
      <c r="N70" s="5"/>
      <c r="O70" s="5"/>
      <c r="P70" s="8" t="s">
        <v>305</v>
      </c>
      <c r="Q70" s="5"/>
      <c r="R70" s="5"/>
      <c r="S70" s="5"/>
      <c r="T70" s="5"/>
      <c r="U70" s="55"/>
    </row>
    <row r="71" spans="1:21" x14ac:dyDescent="0.3">
      <c r="A71" s="10">
        <v>3591</v>
      </c>
      <c r="B71" s="6" t="s">
        <v>143</v>
      </c>
      <c r="C71" s="10" t="s">
        <v>144</v>
      </c>
      <c r="D71" s="12">
        <v>3</v>
      </c>
      <c r="E71" s="12" t="s">
        <v>338</v>
      </c>
      <c r="F71" s="6" t="s">
        <v>30</v>
      </c>
      <c r="G71" s="5"/>
      <c r="H71" s="5"/>
      <c r="I71" s="5"/>
      <c r="J71" s="5"/>
      <c r="K71" s="5"/>
      <c r="L71" s="5"/>
      <c r="M71" s="5"/>
      <c r="N71" s="5"/>
      <c r="O71" s="5"/>
      <c r="P71" s="7"/>
      <c r="Q71" s="7"/>
      <c r="R71" s="8" t="s">
        <v>307</v>
      </c>
      <c r="S71" s="5"/>
      <c r="T71" s="5"/>
      <c r="U71" s="55"/>
    </row>
    <row r="72" spans="1:21" x14ac:dyDescent="0.3">
      <c r="A72" s="10">
        <v>1876</v>
      </c>
      <c r="B72" s="6" t="s">
        <v>145</v>
      </c>
      <c r="C72" s="10" t="s">
        <v>146</v>
      </c>
      <c r="D72" s="12"/>
      <c r="E72" s="12" t="s">
        <v>338</v>
      </c>
      <c r="F72" s="11" t="s">
        <v>30</v>
      </c>
      <c r="G72" s="5"/>
      <c r="H72" s="5"/>
      <c r="I72" s="5"/>
      <c r="J72" s="5"/>
      <c r="K72" s="5"/>
      <c r="L72" s="5"/>
      <c r="M72" s="5"/>
      <c r="N72" s="5"/>
      <c r="O72" s="5"/>
      <c r="P72" s="13"/>
      <c r="Q72" s="8" t="s">
        <v>306</v>
      </c>
      <c r="R72" s="16"/>
      <c r="S72" s="5"/>
      <c r="T72" s="5"/>
      <c r="U72" s="55"/>
    </row>
    <row r="73" spans="1:21" x14ac:dyDescent="0.3">
      <c r="A73" s="15">
        <v>2546</v>
      </c>
      <c r="B73" s="6" t="s">
        <v>192</v>
      </c>
      <c r="C73" s="15" t="s">
        <v>4</v>
      </c>
      <c r="D73" s="7">
        <v>1</v>
      </c>
      <c r="E73" s="7" t="s">
        <v>338</v>
      </c>
      <c r="F73" s="6" t="s">
        <v>30</v>
      </c>
      <c r="G73" s="14"/>
      <c r="H73" s="14"/>
      <c r="I73" s="14"/>
      <c r="J73" s="14"/>
      <c r="K73" s="14"/>
      <c r="L73" s="14"/>
      <c r="M73" s="14"/>
      <c r="N73" s="7"/>
      <c r="O73" s="7"/>
      <c r="P73" s="7"/>
      <c r="Q73" s="8" t="s">
        <v>306</v>
      </c>
      <c r="R73" s="16"/>
      <c r="S73" s="5"/>
      <c r="T73" s="5"/>
      <c r="U73" s="55"/>
    </row>
    <row r="74" spans="1:21" x14ac:dyDescent="0.3">
      <c r="A74" s="10">
        <v>5435</v>
      </c>
      <c r="B74" s="6" t="s">
        <v>147</v>
      </c>
      <c r="C74" s="10" t="s">
        <v>148</v>
      </c>
      <c r="D74" s="12">
        <v>3</v>
      </c>
      <c r="E74" s="12" t="s">
        <v>338</v>
      </c>
      <c r="F74" s="11" t="s">
        <v>30</v>
      </c>
      <c r="G74" s="5"/>
      <c r="H74" s="5"/>
      <c r="I74" s="5"/>
      <c r="J74" s="5"/>
      <c r="K74" s="5"/>
      <c r="L74" s="5"/>
      <c r="M74" s="5"/>
      <c r="N74" s="5"/>
      <c r="O74" s="5"/>
      <c r="P74" s="8" t="s">
        <v>305</v>
      </c>
      <c r="Q74" s="5"/>
      <c r="R74" s="5"/>
      <c r="S74" s="5"/>
      <c r="T74" s="5"/>
      <c r="U74" s="55"/>
    </row>
    <row r="75" spans="1:21" x14ac:dyDescent="0.3">
      <c r="A75" s="10">
        <v>5455</v>
      </c>
      <c r="B75" s="6" t="s">
        <v>149</v>
      </c>
      <c r="C75" s="10" t="s">
        <v>150</v>
      </c>
      <c r="D75" s="12">
        <v>1</v>
      </c>
      <c r="E75" s="12" t="s">
        <v>338</v>
      </c>
      <c r="F75" s="11" t="s">
        <v>30</v>
      </c>
      <c r="G75" s="5"/>
      <c r="H75" s="5"/>
      <c r="I75" s="5"/>
      <c r="J75" s="5"/>
      <c r="K75" s="5"/>
      <c r="L75" s="5"/>
      <c r="M75" s="5"/>
      <c r="N75" s="5"/>
      <c r="O75" s="5"/>
      <c r="P75" s="8" t="s">
        <v>305</v>
      </c>
      <c r="Q75" s="5"/>
      <c r="R75" s="5"/>
      <c r="S75" s="5"/>
      <c r="T75" s="5"/>
      <c r="U75" s="55"/>
    </row>
    <row r="76" spans="1:21" x14ac:dyDescent="0.3">
      <c r="A76" s="10">
        <v>5459</v>
      </c>
      <c r="B76" s="6" t="s">
        <v>151</v>
      </c>
      <c r="C76" s="10" t="s">
        <v>152</v>
      </c>
      <c r="D76" s="12">
        <v>3</v>
      </c>
      <c r="E76" s="12" t="s">
        <v>338</v>
      </c>
      <c r="F76" s="11" t="s">
        <v>30</v>
      </c>
      <c r="H76" s="7"/>
      <c r="I76" s="7"/>
      <c r="J76" s="7"/>
      <c r="K76" s="14"/>
      <c r="L76" s="14"/>
      <c r="M76" s="14"/>
      <c r="N76" s="8" t="s">
        <v>303</v>
      </c>
      <c r="O76" s="5"/>
      <c r="P76" s="5"/>
      <c r="Q76" s="5"/>
      <c r="R76" s="5"/>
      <c r="S76" s="5"/>
      <c r="T76" s="5"/>
      <c r="U76" s="55"/>
    </row>
    <row r="77" spans="1:21" x14ac:dyDescent="0.3">
      <c r="A77" s="69" t="s">
        <v>157</v>
      </c>
      <c r="B77" s="69"/>
      <c r="C77" s="69"/>
      <c r="D77" s="69"/>
      <c r="E77" s="69"/>
      <c r="F77" s="69"/>
      <c r="G77" s="69"/>
      <c r="H77" s="69"/>
      <c r="I77" s="69"/>
      <c r="J77" s="9"/>
      <c r="K77" s="2"/>
      <c r="L77" s="2"/>
      <c r="M77" s="2"/>
      <c r="N77" s="3"/>
      <c r="O77" s="3"/>
      <c r="P77" s="3"/>
      <c r="Q77" s="3"/>
      <c r="R77" s="3"/>
      <c r="S77" s="3"/>
      <c r="T77" s="3"/>
      <c r="U77" s="55"/>
    </row>
    <row r="78" spans="1:21" x14ac:dyDescent="0.3">
      <c r="A78" s="18">
        <v>1573</v>
      </c>
      <c r="B78" s="19" t="s">
        <v>158</v>
      </c>
      <c r="C78" s="18" t="s">
        <v>159</v>
      </c>
      <c r="D78" s="20">
        <v>3</v>
      </c>
      <c r="E78" s="20" t="s">
        <v>338</v>
      </c>
      <c r="F78" s="19" t="s">
        <v>160</v>
      </c>
      <c r="G78" s="5"/>
      <c r="H78" s="5"/>
      <c r="I78" s="5"/>
      <c r="J78" s="5"/>
      <c r="K78" s="5"/>
      <c r="L78" s="5"/>
      <c r="M78" s="5"/>
      <c r="N78" s="5"/>
      <c r="O78" s="8" t="s">
        <v>304</v>
      </c>
      <c r="P78" s="5"/>
      <c r="Q78" s="5"/>
      <c r="R78" s="5"/>
      <c r="S78" s="5"/>
      <c r="T78" s="5"/>
      <c r="U78" s="55"/>
    </row>
    <row r="79" spans="1:21" x14ac:dyDescent="0.3">
      <c r="A79" s="10"/>
      <c r="B79" s="69" t="s">
        <v>161</v>
      </c>
      <c r="C79" s="69"/>
      <c r="D79" s="69"/>
      <c r="E79" s="69"/>
      <c r="F79" s="69"/>
      <c r="G79" s="69"/>
      <c r="H79" s="69"/>
      <c r="I79" s="69"/>
      <c r="J79" s="9"/>
      <c r="K79" s="2"/>
      <c r="L79" s="2"/>
      <c r="M79" s="2"/>
      <c r="N79" s="3"/>
      <c r="O79" s="3"/>
      <c r="P79" s="3"/>
      <c r="Q79" s="3"/>
      <c r="R79" s="3"/>
      <c r="S79" s="3"/>
      <c r="T79" s="3"/>
      <c r="U79" s="55"/>
    </row>
    <row r="80" spans="1:21" x14ac:dyDescent="0.3">
      <c r="A80" s="10">
        <v>1879</v>
      </c>
      <c r="B80" s="22" t="s">
        <v>162</v>
      </c>
      <c r="C80" s="21" t="s">
        <v>163</v>
      </c>
      <c r="D80" s="13">
        <v>2</v>
      </c>
      <c r="E80" s="13" t="s">
        <v>338</v>
      </c>
      <c r="F80" s="22" t="s">
        <v>164</v>
      </c>
      <c r="G80" s="13"/>
      <c r="H80" s="13"/>
      <c r="I80" s="13"/>
      <c r="J80" s="13"/>
      <c r="K80" s="13"/>
      <c r="L80" s="13"/>
      <c r="M80" s="37"/>
      <c r="N80" s="5"/>
      <c r="O80" s="8" t="s">
        <v>304</v>
      </c>
      <c r="P80" s="13"/>
      <c r="Q80" s="13"/>
      <c r="R80" s="37"/>
      <c r="S80" s="5"/>
      <c r="T80" s="5"/>
      <c r="U80" s="55"/>
    </row>
    <row r="81" spans="1:21" x14ac:dyDescent="0.3">
      <c r="A81" s="10">
        <v>3057</v>
      </c>
      <c r="B81" s="6" t="s">
        <v>165</v>
      </c>
      <c r="C81" s="10" t="s">
        <v>166</v>
      </c>
      <c r="D81" s="12">
        <v>3</v>
      </c>
      <c r="E81" s="12" t="s">
        <v>338</v>
      </c>
      <c r="F81" s="6" t="s">
        <v>30</v>
      </c>
      <c r="G81" s="12"/>
      <c r="H81" s="12"/>
      <c r="I81" s="12"/>
      <c r="J81" s="12"/>
      <c r="K81" s="12"/>
      <c r="L81" s="12"/>
      <c r="M81" s="14"/>
      <c r="N81" s="5"/>
      <c r="O81" s="7"/>
      <c r="P81" s="8" t="s">
        <v>305</v>
      </c>
      <c r="Q81" s="12"/>
      <c r="R81" s="14"/>
      <c r="S81" s="5"/>
      <c r="T81" s="5"/>
      <c r="U81" s="55"/>
    </row>
    <row r="82" spans="1:21" x14ac:dyDescent="0.3">
      <c r="A82" s="10">
        <v>5267</v>
      </c>
      <c r="B82" s="6" t="s">
        <v>167</v>
      </c>
      <c r="C82" s="10" t="s">
        <v>168</v>
      </c>
      <c r="D82" s="12">
        <v>3</v>
      </c>
      <c r="E82" s="12" t="s">
        <v>338</v>
      </c>
      <c r="F82" s="6" t="s">
        <v>30</v>
      </c>
      <c r="G82" s="12"/>
      <c r="H82" s="12"/>
      <c r="I82" s="12"/>
      <c r="J82" s="12"/>
      <c r="K82" s="12"/>
      <c r="L82" s="12"/>
      <c r="M82" s="14"/>
      <c r="N82" s="5"/>
      <c r="O82" s="7"/>
      <c r="P82" s="7"/>
      <c r="Q82" s="12"/>
      <c r="R82" s="38" t="s">
        <v>307</v>
      </c>
      <c r="S82" s="5"/>
      <c r="T82" s="5"/>
      <c r="U82" s="55"/>
    </row>
    <row r="83" spans="1:21" x14ac:dyDescent="0.3">
      <c r="A83" s="21">
        <v>4487</v>
      </c>
      <c r="B83" s="22" t="s">
        <v>169</v>
      </c>
      <c r="C83" s="21" t="s">
        <v>170</v>
      </c>
      <c r="D83" s="13">
        <v>3</v>
      </c>
      <c r="E83" s="13" t="s">
        <v>338</v>
      </c>
      <c r="F83" s="6" t="s">
        <v>30</v>
      </c>
      <c r="G83" s="13"/>
      <c r="H83" s="7"/>
      <c r="I83" s="7"/>
      <c r="J83" s="12"/>
      <c r="K83" s="24" t="s">
        <v>307</v>
      </c>
      <c r="L83" s="14"/>
      <c r="M83" s="14"/>
      <c r="N83" s="5"/>
      <c r="O83" s="5"/>
      <c r="P83" s="5"/>
      <c r="Q83" s="5"/>
      <c r="R83" s="5"/>
      <c r="S83" s="5"/>
      <c r="T83" s="5"/>
      <c r="U83" s="55"/>
    </row>
    <row r="84" spans="1:21" x14ac:dyDescent="0.3">
      <c r="A84" s="15">
        <v>4998</v>
      </c>
      <c r="B84" s="6" t="s">
        <v>171</v>
      </c>
      <c r="C84" s="15" t="s">
        <v>172</v>
      </c>
      <c r="D84" s="7">
        <v>3</v>
      </c>
      <c r="E84" s="7" t="s">
        <v>339</v>
      </c>
      <c r="F84" s="6" t="s">
        <v>30</v>
      </c>
      <c r="G84" s="7"/>
      <c r="I84" s="7"/>
      <c r="J84" s="7"/>
      <c r="K84" s="14"/>
      <c r="L84" s="14"/>
      <c r="M84" s="14"/>
      <c r="N84" s="5"/>
      <c r="O84" s="8" t="s">
        <v>304</v>
      </c>
      <c r="P84" s="5"/>
      <c r="Q84" s="5"/>
      <c r="R84" s="5"/>
      <c r="S84" s="5"/>
      <c r="T84" s="5"/>
      <c r="U84" s="55"/>
    </row>
    <row r="85" spans="1:21" x14ac:dyDescent="0.3">
      <c r="A85" s="10"/>
      <c r="B85" s="69" t="s">
        <v>173</v>
      </c>
      <c r="C85" s="69"/>
      <c r="D85" s="69"/>
      <c r="E85" s="69"/>
      <c r="F85" s="69"/>
      <c r="G85" s="69"/>
      <c r="H85" s="69"/>
      <c r="I85" s="69"/>
      <c r="J85" s="9"/>
      <c r="K85" s="2"/>
      <c r="L85" s="2"/>
      <c r="M85" s="2"/>
      <c r="N85" s="3"/>
      <c r="O85" s="3"/>
      <c r="P85" s="3"/>
      <c r="Q85" s="3"/>
      <c r="R85" s="3"/>
      <c r="S85" s="3"/>
      <c r="T85" s="3"/>
      <c r="U85" s="55"/>
    </row>
    <row r="86" spans="1:21" x14ac:dyDescent="0.3">
      <c r="A86" s="10">
        <v>2888</v>
      </c>
      <c r="B86" s="11" t="s">
        <v>174</v>
      </c>
      <c r="C86" s="10" t="s">
        <v>175</v>
      </c>
      <c r="D86" s="12">
        <v>3</v>
      </c>
      <c r="E86" s="12" t="s">
        <v>338</v>
      </c>
      <c r="F86" s="11" t="s">
        <v>176</v>
      </c>
      <c r="G86" s="12"/>
      <c r="H86" s="14"/>
      <c r="I86" s="14"/>
      <c r="J86" s="14"/>
      <c r="K86" s="14"/>
      <c r="L86" s="14"/>
      <c r="M86" s="14"/>
      <c r="N86" s="5"/>
      <c r="O86" s="7"/>
      <c r="P86" s="8" t="s">
        <v>305</v>
      </c>
      <c r="Q86" s="12"/>
      <c r="R86" s="14"/>
      <c r="S86" s="14"/>
      <c r="T86" s="5"/>
      <c r="U86" s="55"/>
    </row>
    <row r="87" spans="1:21" x14ac:dyDescent="0.3">
      <c r="A87" s="10">
        <v>4381</v>
      </c>
      <c r="B87" s="6" t="s">
        <v>177</v>
      </c>
      <c r="C87" s="10" t="s">
        <v>178</v>
      </c>
      <c r="D87" s="12">
        <v>3</v>
      </c>
      <c r="E87" s="12" t="s">
        <v>338</v>
      </c>
      <c r="F87" s="6" t="s">
        <v>30</v>
      </c>
      <c r="G87" s="12"/>
      <c r="H87" s="14"/>
      <c r="I87" s="14"/>
      <c r="J87" s="14"/>
      <c r="K87" s="14"/>
      <c r="L87" s="14"/>
      <c r="M87" s="14"/>
      <c r="N87" s="5"/>
      <c r="O87" s="8" t="s">
        <v>304</v>
      </c>
      <c r="P87" s="7"/>
      <c r="Q87" s="12"/>
      <c r="R87" s="14"/>
      <c r="S87" s="14"/>
      <c r="T87" s="5"/>
      <c r="U87" s="55"/>
    </row>
    <row r="88" spans="1:21" x14ac:dyDescent="0.3">
      <c r="A88" s="10">
        <v>5102</v>
      </c>
      <c r="B88" s="6" t="s">
        <v>179</v>
      </c>
      <c r="C88" s="10" t="s">
        <v>180</v>
      </c>
      <c r="D88" s="12"/>
      <c r="E88" s="12" t="s">
        <v>338</v>
      </c>
      <c r="F88" s="6" t="s">
        <v>30</v>
      </c>
      <c r="G88" s="12"/>
      <c r="H88" s="14"/>
      <c r="I88" s="14"/>
      <c r="J88" s="14"/>
      <c r="K88" s="14"/>
      <c r="L88" s="14"/>
      <c r="M88" s="14"/>
      <c r="N88" s="5"/>
      <c r="O88" s="7"/>
      <c r="P88" s="8" t="s">
        <v>305</v>
      </c>
      <c r="Q88" s="12"/>
      <c r="R88" s="14"/>
      <c r="S88" s="14"/>
      <c r="T88" s="5"/>
      <c r="U88" s="55"/>
    </row>
    <row r="89" spans="1:21" x14ac:dyDescent="0.3">
      <c r="A89" s="15">
        <v>3007</v>
      </c>
      <c r="B89" s="11" t="s">
        <v>65</v>
      </c>
      <c r="C89" s="10" t="s">
        <v>66</v>
      </c>
      <c r="D89" s="12">
        <v>3</v>
      </c>
      <c r="E89" s="12" t="s">
        <v>339</v>
      </c>
      <c r="F89" s="6" t="s">
        <v>332</v>
      </c>
      <c r="G89" s="12"/>
      <c r="H89" s="7"/>
      <c r="I89" s="23" t="s">
        <v>305</v>
      </c>
      <c r="J89" s="12"/>
      <c r="K89" s="14"/>
      <c r="L89" s="14"/>
      <c r="M89" s="14"/>
      <c r="N89" s="5"/>
      <c r="O89" s="7"/>
      <c r="P89" s="7"/>
      <c r="Q89" s="12"/>
      <c r="R89" s="14"/>
      <c r="S89" s="14"/>
      <c r="T89" s="5"/>
      <c r="U89" s="55"/>
    </row>
    <row r="90" spans="1:21" x14ac:dyDescent="0.3">
      <c r="A90" s="10">
        <v>2637</v>
      </c>
      <c r="B90" s="6" t="s">
        <v>193</v>
      </c>
      <c r="C90" s="10" t="s">
        <v>194</v>
      </c>
      <c r="D90" s="12">
        <v>3</v>
      </c>
      <c r="E90" s="12" t="s">
        <v>339</v>
      </c>
      <c r="F90" s="6" t="s">
        <v>332</v>
      </c>
      <c r="G90" s="12"/>
      <c r="H90" s="14"/>
      <c r="I90" s="14"/>
      <c r="J90" s="14"/>
      <c r="K90" s="14"/>
      <c r="L90" s="14"/>
      <c r="M90" s="14"/>
      <c r="N90" s="5"/>
      <c r="O90" s="7"/>
      <c r="P90" s="7"/>
      <c r="Q90" s="12"/>
      <c r="R90" s="14"/>
      <c r="S90" s="14"/>
      <c r="T90" s="5"/>
      <c r="U90" s="55"/>
    </row>
    <row r="91" spans="1:21" x14ac:dyDescent="0.3">
      <c r="A91" s="10">
        <v>2481</v>
      </c>
      <c r="B91" s="6" t="s">
        <v>209</v>
      </c>
      <c r="C91" s="10" t="s">
        <v>210</v>
      </c>
      <c r="D91" s="12"/>
      <c r="E91" s="12" t="s">
        <v>339</v>
      </c>
      <c r="F91" s="6" t="s">
        <v>332</v>
      </c>
      <c r="G91" s="14"/>
      <c r="H91" s="14"/>
      <c r="I91" s="14"/>
      <c r="J91" s="14"/>
      <c r="K91" s="14"/>
      <c r="L91" s="14"/>
      <c r="M91" s="14"/>
      <c r="N91" s="12"/>
      <c r="O91" s="7"/>
      <c r="P91" s="7"/>
      <c r="Q91" s="12"/>
      <c r="R91" s="8" t="s">
        <v>307</v>
      </c>
      <c r="S91" s="14"/>
      <c r="T91" s="5"/>
      <c r="U91" s="55"/>
    </row>
    <row r="92" spans="1:21" x14ac:dyDescent="0.3">
      <c r="A92" s="15">
        <v>4710</v>
      </c>
      <c r="B92" s="6" t="s">
        <v>181</v>
      </c>
      <c r="C92" s="15" t="s">
        <v>182</v>
      </c>
      <c r="D92" s="7">
        <v>2</v>
      </c>
      <c r="E92" s="7" t="s">
        <v>338</v>
      </c>
      <c r="F92" s="6" t="s">
        <v>30</v>
      </c>
      <c r="G92" s="7"/>
      <c r="H92" s="14"/>
      <c r="I92" s="14"/>
      <c r="J92" s="14"/>
      <c r="K92" s="14"/>
      <c r="L92" s="14"/>
      <c r="M92" s="14"/>
      <c r="N92" s="5"/>
      <c r="O92" s="7"/>
      <c r="P92" s="7"/>
      <c r="Q92" s="8" t="s">
        <v>306</v>
      </c>
      <c r="R92" s="14"/>
      <c r="S92" s="14"/>
      <c r="T92" s="5"/>
      <c r="U92" s="55"/>
    </row>
    <row r="93" spans="1:21" x14ac:dyDescent="0.3">
      <c r="A93" s="15">
        <v>5327</v>
      </c>
      <c r="B93" s="6" t="s">
        <v>183</v>
      </c>
      <c r="C93" s="15" t="s">
        <v>184</v>
      </c>
      <c r="D93" s="7">
        <v>3</v>
      </c>
      <c r="E93" s="7" t="s">
        <v>338</v>
      </c>
      <c r="F93" s="6" t="s">
        <v>30</v>
      </c>
      <c r="G93" s="7"/>
      <c r="H93" s="14"/>
      <c r="I93" s="14"/>
      <c r="J93" s="14"/>
      <c r="K93" s="14"/>
      <c r="L93" s="14"/>
      <c r="M93" s="14"/>
      <c r="N93" s="5"/>
      <c r="O93" s="7"/>
      <c r="P93" s="7"/>
      <c r="Q93" s="7"/>
      <c r="R93" s="14"/>
      <c r="S93" s="25" t="s">
        <v>308</v>
      </c>
      <c r="T93" s="5"/>
      <c r="U93" s="55"/>
    </row>
    <row r="94" spans="1:21" x14ac:dyDescent="0.3">
      <c r="A94" s="15">
        <v>2329</v>
      </c>
      <c r="B94" s="11" t="s">
        <v>185</v>
      </c>
      <c r="C94" s="10" t="s">
        <v>186</v>
      </c>
      <c r="D94" s="12">
        <v>3</v>
      </c>
      <c r="E94" s="12" t="s">
        <v>338</v>
      </c>
      <c r="F94" s="6" t="s">
        <v>77</v>
      </c>
      <c r="G94" s="12"/>
      <c r="H94" s="7"/>
      <c r="I94" s="7"/>
      <c r="J94" s="23" t="s">
        <v>306</v>
      </c>
      <c r="K94" s="14"/>
      <c r="L94" s="14"/>
      <c r="M94" s="14"/>
      <c r="N94" s="5"/>
      <c r="O94" s="5"/>
      <c r="P94" s="5"/>
      <c r="Q94" s="5"/>
      <c r="R94" s="5"/>
      <c r="S94" s="5"/>
      <c r="T94" s="5"/>
      <c r="U94" s="55"/>
    </row>
    <row r="95" spans="1:21" x14ac:dyDescent="0.3">
      <c r="A95" s="10"/>
      <c r="B95" s="69" t="s">
        <v>188</v>
      </c>
      <c r="C95" s="69"/>
      <c r="D95" s="69"/>
      <c r="E95" s="69"/>
      <c r="F95" s="69"/>
      <c r="G95" s="69"/>
      <c r="H95" s="69"/>
      <c r="I95" s="69"/>
      <c r="J95" s="9"/>
      <c r="K95" s="2"/>
      <c r="L95" s="2"/>
      <c r="M95" s="2"/>
      <c r="N95" s="3"/>
      <c r="O95" s="3"/>
      <c r="P95" s="3"/>
      <c r="Q95" s="3"/>
      <c r="R95" s="3"/>
      <c r="S95" s="3"/>
      <c r="T95" s="3"/>
      <c r="U95" s="55"/>
    </row>
    <row r="96" spans="1:21" x14ac:dyDescent="0.3">
      <c r="A96" s="10">
        <v>2141</v>
      </c>
      <c r="B96" s="11" t="s">
        <v>189</v>
      </c>
      <c r="C96" s="10" t="s">
        <v>190</v>
      </c>
      <c r="D96" s="12">
        <v>3</v>
      </c>
      <c r="E96" s="12" t="s">
        <v>338</v>
      </c>
      <c r="F96" s="11" t="s">
        <v>191</v>
      </c>
      <c r="G96" s="14"/>
      <c r="H96" s="14"/>
      <c r="I96" s="14"/>
      <c r="J96" s="14"/>
      <c r="K96" s="14"/>
      <c r="L96" s="14"/>
      <c r="M96" s="14"/>
      <c r="N96" s="8" t="s">
        <v>303</v>
      </c>
      <c r="O96" s="7"/>
      <c r="P96" s="12"/>
      <c r="Q96" s="12"/>
      <c r="R96" s="5"/>
      <c r="S96" s="5"/>
      <c r="T96" s="5"/>
      <c r="U96" s="55"/>
    </row>
    <row r="97" spans="1:21" x14ac:dyDescent="0.3">
      <c r="A97" s="10">
        <v>5420</v>
      </c>
      <c r="B97" s="6" t="s">
        <v>197</v>
      </c>
      <c r="C97" s="10" t="s">
        <v>198</v>
      </c>
      <c r="D97" s="12">
        <v>3</v>
      </c>
      <c r="E97" s="12" t="s">
        <v>338</v>
      </c>
      <c r="F97" s="6" t="s">
        <v>30</v>
      </c>
      <c r="G97" s="14"/>
      <c r="H97" s="14"/>
      <c r="I97" s="14"/>
      <c r="J97" s="14"/>
      <c r="K97" s="14"/>
      <c r="L97" s="14"/>
      <c r="M97" s="14"/>
      <c r="N97" s="12"/>
      <c r="O97" s="7"/>
      <c r="P97" s="8" t="s">
        <v>305</v>
      </c>
      <c r="Q97" s="12"/>
      <c r="R97" s="5"/>
      <c r="S97" s="5"/>
      <c r="T97" s="5"/>
      <c r="U97" s="55"/>
    </row>
    <row r="98" spans="1:21" x14ac:dyDescent="0.3">
      <c r="A98" s="10">
        <v>3932</v>
      </c>
      <c r="B98" s="6" t="s">
        <v>153</v>
      </c>
      <c r="C98" s="10" t="s">
        <v>154</v>
      </c>
      <c r="D98" s="12">
        <v>3</v>
      </c>
      <c r="E98" s="12" t="s">
        <v>338</v>
      </c>
      <c r="F98" s="11" t="s">
        <v>30</v>
      </c>
      <c r="G98" s="14"/>
      <c r="H98" s="14"/>
      <c r="I98" s="14"/>
      <c r="J98" s="14"/>
      <c r="K98" s="14"/>
      <c r="L98" s="14"/>
      <c r="M98" s="14"/>
      <c r="N98" s="8" t="s">
        <v>303</v>
      </c>
      <c r="O98" s="7"/>
      <c r="P98" s="7"/>
      <c r="Q98" s="7"/>
      <c r="R98" s="5"/>
      <c r="S98" s="5"/>
      <c r="T98" s="5"/>
      <c r="U98" s="55"/>
    </row>
    <row r="99" spans="1:21" x14ac:dyDescent="0.3">
      <c r="A99" s="15">
        <v>3812</v>
      </c>
      <c r="B99" s="11" t="s">
        <v>143</v>
      </c>
      <c r="C99" s="10" t="s">
        <v>199</v>
      </c>
      <c r="D99" s="12">
        <v>3</v>
      </c>
      <c r="E99" s="12" t="s">
        <v>338</v>
      </c>
      <c r="F99" s="6" t="s">
        <v>200</v>
      </c>
      <c r="G99" s="12"/>
      <c r="H99" s="7"/>
      <c r="I99" s="12"/>
      <c r="J99" s="12"/>
      <c r="K99" s="24" t="s">
        <v>307</v>
      </c>
      <c r="L99" s="14"/>
      <c r="M99" s="14"/>
      <c r="N99" s="5"/>
      <c r="O99" s="5"/>
      <c r="P99" s="5"/>
      <c r="Q99" s="5"/>
      <c r="R99" s="5"/>
      <c r="S99" s="5"/>
      <c r="T99" s="5"/>
      <c r="U99" s="55"/>
    </row>
    <row r="100" spans="1:21" x14ac:dyDescent="0.3">
      <c r="A100" s="10">
        <v>4386</v>
      </c>
      <c r="B100" s="6" t="s">
        <v>201</v>
      </c>
      <c r="C100" s="10" t="s">
        <v>202</v>
      </c>
      <c r="D100" s="12">
        <v>3</v>
      </c>
      <c r="E100" s="12" t="s">
        <v>338</v>
      </c>
      <c r="F100" s="11" t="s">
        <v>30</v>
      </c>
      <c r="G100" s="23" t="s">
        <v>303</v>
      </c>
      <c r="H100" s="7"/>
      <c r="I100" s="7"/>
      <c r="J100" s="12"/>
      <c r="K100" s="14"/>
      <c r="L100" s="14"/>
      <c r="M100" s="14"/>
      <c r="N100" s="5"/>
      <c r="O100" s="5"/>
      <c r="P100" s="5"/>
      <c r="Q100" s="5"/>
      <c r="R100" s="5"/>
      <c r="S100" s="5"/>
      <c r="T100" s="5"/>
      <c r="U100" s="55"/>
    </row>
    <row r="101" spans="1:21" x14ac:dyDescent="0.3">
      <c r="A101" s="15">
        <v>5008</v>
      </c>
      <c r="B101" s="6" t="s">
        <v>203</v>
      </c>
      <c r="C101" s="15" t="s">
        <v>204</v>
      </c>
      <c r="D101" s="7"/>
      <c r="E101" s="7" t="s">
        <v>338</v>
      </c>
      <c r="F101" s="6" t="s">
        <v>30</v>
      </c>
      <c r="G101" s="7"/>
      <c r="H101" s="7"/>
      <c r="I101" s="7"/>
      <c r="J101" s="12"/>
      <c r="K101" s="14"/>
      <c r="L101" s="14"/>
      <c r="M101" s="14"/>
      <c r="N101" s="5"/>
      <c r="O101" s="5"/>
      <c r="P101" s="5"/>
      <c r="Q101" s="5"/>
      <c r="R101" s="5"/>
      <c r="S101" s="5"/>
      <c r="T101" s="5"/>
      <c r="U101" s="55"/>
    </row>
    <row r="102" spans="1:21" x14ac:dyDescent="0.3">
      <c r="A102" s="15">
        <v>4796</v>
      </c>
      <c r="B102" s="6" t="s">
        <v>205</v>
      </c>
      <c r="C102" s="15" t="s">
        <v>206</v>
      </c>
      <c r="D102" s="7">
        <v>3</v>
      </c>
      <c r="E102" s="7" t="s">
        <v>339</v>
      </c>
      <c r="F102" s="6" t="s">
        <v>30</v>
      </c>
      <c r="G102" s="7"/>
      <c r="I102" s="7"/>
      <c r="J102" s="7"/>
      <c r="K102" s="14"/>
      <c r="L102" s="14"/>
      <c r="M102" s="14"/>
      <c r="N102" s="5"/>
      <c r="O102" s="8" t="s">
        <v>304</v>
      </c>
      <c r="P102" s="5"/>
      <c r="Q102" s="5"/>
      <c r="R102" s="5"/>
      <c r="S102" s="5"/>
      <c r="T102" s="5"/>
      <c r="U102" s="55"/>
    </row>
    <row r="103" spans="1:21" x14ac:dyDescent="0.3">
      <c r="A103" s="69" t="s">
        <v>207</v>
      </c>
      <c r="B103" s="69"/>
      <c r="C103" s="69"/>
      <c r="D103" s="69"/>
      <c r="E103" s="69"/>
      <c r="F103" s="69"/>
      <c r="G103" s="69"/>
      <c r="H103" s="69"/>
      <c r="I103" s="69"/>
      <c r="J103" s="9"/>
      <c r="K103" s="2"/>
      <c r="L103" s="2"/>
      <c r="M103" s="2"/>
      <c r="N103" s="3"/>
      <c r="O103" s="3"/>
      <c r="P103" s="3"/>
      <c r="Q103" s="3"/>
      <c r="R103" s="3"/>
      <c r="S103" s="3"/>
      <c r="T103" s="3"/>
      <c r="U103" s="55"/>
    </row>
    <row r="104" spans="1:21" x14ac:dyDescent="0.3">
      <c r="A104" s="18">
        <v>1785</v>
      </c>
      <c r="B104" s="19" t="s">
        <v>208</v>
      </c>
      <c r="C104" s="18" t="s">
        <v>196</v>
      </c>
      <c r="D104" s="20">
        <v>3</v>
      </c>
      <c r="E104" s="20" t="s">
        <v>338</v>
      </c>
      <c r="F104" s="19" t="s">
        <v>325</v>
      </c>
      <c r="G104" s="14"/>
      <c r="H104" s="14"/>
      <c r="I104" s="14"/>
      <c r="J104" s="14"/>
      <c r="K104" s="14"/>
      <c r="L104" s="14"/>
      <c r="M104" s="14"/>
      <c r="N104" s="14"/>
      <c r="O104" s="14"/>
      <c r="P104" s="8" t="s">
        <v>305</v>
      </c>
      <c r="Q104" s="5"/>
      <c r="R104" s="5"/>
      <c r="S104" s="5"/>
      <c r="T104" s="5"/>
      <c r="U104" s="55"/>
    </row>
    <row r="105" spans="1:21" x14ac:dyDescent="0.3">
      <c r="A105" s="15">
        <v>5083</v>
      </c>
      <c r="B105" s="6" t="s">
        <v>211</v>
      </c>
      <c r="C105" s="15" t="s">
        <v>182</v>
      </c>
      <c r="D105" s="7">
        <v>3</v>
      </c>
      <c r="E105" s="7" t="s">
        <v>338</v>
      </c>
      <c r="F105" s="6" t="s">
        <v>30</v>
      </c>
      <c r="G105" s="14"/>
      <c r="H105" s="14"/>
      <c r="I105" s="14"/>
      <c r="J105" s="14"/>
      <c r="K105" s="14"/>
      <c r="L105" s="14"/>
      <c r="M105" s="14"/>
      <c r="N105" s="7"/>
      <c r="O105" s="7"/>
      <c r="P105" s="8" t="s">
        <v>305</v>
      </c>
      <c r="Q105" s="7"/>
      <c r="R105" s="7"/>
      <c r="S105" s="5"/>
      <c r="T105" s="5"/>
      <c r="U105" s="55"/>
    </row>
    <row r="106" spans="1:21" x14ac:dyDescent="0.3">
      <c r="A106" s="15">
        <v>1618</v>
      </c>
      <c r="B106" s="6" t="s">
        <v>212</v>
      </c>
      <c r="C106" s="15" t="s">
        <v>213</v>
      </c>
      <c r="D106" s="7">
        <v>1</v>
      </c>
      <c r="E106" s="7" t="s">
        <v>338</v>
      </c>
      <c r="F106" s="6" t="s">
        <v>30</v>
      </c>
      <c r="G106" s="14"/>
      <c r="H106" s="14"/>
      <c r="I106" s="14"/>
      <c r="J106" s="14"/>
      <c r="K106" s="14"/>
      <c r="L106" s="14"/>
      <c r="M106" s="17"/>
      <c r="N106" s="7"/>
      <c r="O106" s="8" t="s">
        <v>304</v>
      </c>
      <c r="P106" s="7"/>
      <c r="Q106" s="7"/>
      <c r="R106" s="7"/>
      <c r="S106" s="5"/>
      <c r="T106" s="5"/>
      <c r="U106" s="55"/>
    </row>
    <row r="107" spans="1:21" x14ac:dyDescent="0.3">
      <c r="A107" s="15">
        <v>4757</v>
      </c>
      <c r="B107" s="6" t="s">
        <v>214</v>
      </c>
      <c r="C107" s="15" t="s">
        <v>215</v>
      </c>
      <c r="D107" s="7">
        <v>3</v>
      </c>
      <c r="E107" s="7" t="s">
        <v>338</v>
      </c>
      <c r="F107" s="6" t="s">
        <v>30</v>
      </c>
      <c r="G107" s="14"/>
      <c r="H107" s="14"/>
      <c r="I107" s="14"/>
      <c r="J107" s="14"/>
      <c r="K107" s="14"/>
      <c r="L107" s="14"/>
      <c r="M107" s="14"/>
      <c r="N107" s="7"/>
      <c r="O107" s="7"/>
      <c r="P107" s="7"/>
      <c r="Q107" s="8" t="s">
        <v>306</v>
      </c>
      <c r="R107" s="12"/>
      <c r="S107" s="5"/>
      <c r="T107" s="5"/>
      <c r="U107" s="55"/>
    </row>
    <row r="108" spans="1:21" x14ac:dyDescent="0.3">
      <c r="A108" s="15">
        <v>5475</v>
      </c>
      <c r="B108" s="6" t="s">
        <v>216</v>
      </c>
      <c r="C108" s="15" t="s">
        <v>217</v>
      </c>
      <c r="D108" s="7">
        <v>3</v>
      </c>
      <c r="E108" s="7" t="s">
        <v>338</v>
      </c>
      <c r="F108" s="6" t="s">
        <v>30</v>
      </c>
      <c r="G108" s="14"/>
      <c r="H108" s="14"/>
      <c r="I108" s="14"/>
      <c r="J108" s="14"/>
      <c r="K108" s="14"/>
      <c r="L108" s="14"/>
      <c r="M108" s="14"/>
      <c r="N108" s="7"/>
      <c r="O108" s="7"/>
      <c r="P108" s="7"/>
      <c r="Q108" s="12"/>
      <c r="R108" s="8" t="s">
        <v>307</v>
      </c>
      <c r="S108" s="5"/>
      <c r="T108" s="5"/>
      <c r="U108" s="55"/>
    </row>
    <row r="109" spans="1:21" x14ac:dyDescent="0.3">
      <c r="A109" s="15">
        <v>5499</v>
      </c>
      <c r="B109" s="6" t="s">
        <v>218</v>
      </c>
      <c r="C109" s="15" t="s">
        <v>152</v>
      </c>
      <c r="D109" s="7">
        <v>3</v>
      </c>
      <c r="E109" s="7" t="s">
        <v>338</v>
      </c>
      <c r="F109" s="6" t="s">
        <v>30</v>
      </c>
      <c r="G109" s="14"/>
      <c r="H109" s="14"/>
      <c r="I109" s="14"/>
      <c r="J109" s="14"/>
      <c r="K109" s="14"/>
      <c r="L109" s="14"/>
      <c r="M109" s="14"/>
      <c r="N109" s="7"/>
      <c r="O109" s="8" t="s">
        <v>304</v>
      </c>
      <c r="P109" s="7"/>
      <c r="Q109" s="7"/>
      <c r="R109" s="12"/>
      <c r="S109" s="5"/>
      <c r="T109" s="5"/>
      <c r="U109" s="55"/>
    </row>
    <row r="110" spans="1:21" x14ac:dyDescent="0.3">
      <c r="A110" s="15">
        <v>4895</v>
      </c>
      <c r="B110" s="6" t="s">
        <v>219</v>
      </c>
      <c r="C110" s="15" t="s">
        <v>220</v>
      </c>
      <c r="D110" s="7">
        <v>3</v>
      </c>
      <c r="E110" s="7" t="s">
        <v>338</v>
      </c>
      <c r="F110" s="6" t="s">
        <v>30</v>
      </c>
      <c r="G110" s="14"/>
      <c r="H110" s="14"/>
      <c r="I110" s="14"/>
      <c r="J110" s="14"/>
      <c r="K110" s="14"/>
      <c r="L110" s="14"/>
      <c r="M110" s="14"/>
      <c r="N110" s="7"/>
      <c r="O110" s="8" t="s">
        <v>304</v>
      </c>
      <c r="P110" s="7"/>
      <c r="Q110" s="12"/>
      <c r="R110" s="12"/>
      <c r="S110" s="5"/>
      <c r="T110" s="5"/>
      <c r="U110" s="55"/>
    </row>
    <row r="111" spans="1:21" x14ac:dyDescent="0.3">
      <c r="A111" s="15">
        <v>5457</v>
      </c>
      <c r="B111" s="6" t="s">
        <v>221</v>
      </c>
      <c r="C111" s="15" t="s">
        <v>324</v>
      </c>
      <c r="D111" s="7">
        <v>2</v>
      </c>
      <c r="E111" s="7" t="s">
        <v>338</v>
      </c>
      <c r="F111" s="6" t="s">
        <v>30</v>
      </c>
      <c r="G111" s="14"/>
      <c r="H111" s="14"/>
      <c r="I111" s="14"/>
      <c r="J111" s="14"/>
      <c r="K111" s="14"/>
      <c r="L111" s="14"/>
      <c r="M111" s="14"/>
      <c r="N111" s="8" t="s">
        <v>303</v>
      </c>
      <c r="O111" s="7"/>
      <c r="P111" s="7"/>
      <c r="Q111" s="12"/>
      <c r="R111" s="12"/>
      <c r="S111" s="5"/>
      <c r="T111" s="5"/>
      <c r="U111" s="55"/>
    </row>
    <row r="112" spans="1:21" x14ac:dyDescent="0.3">
      <c r="A112" s="69" t="s">
        <v>341</v>
      </c>
      <c r="B112" s="69"/>
      <c r="C112" s="69"/>
      <c r="D112" s="69"/>
      <c r="E112" s="69"/>
      <c r="F112" s="69"/>
      <c r="G112" s="69"/>
      <c r="H112" s="69"/>
      <c r="I112" s="69"/>
      <c r="J112" s="9"/>
      <c r="K112" s="9"/>
      <c r="L112" s="2"/>
      <c r="M112" s="2"/>
      <c r="N112" s="3"/>
      <c r="O112" s="3"/>
      <c r="P112" s="3"/>
      <c r="Q112" s="3"/>
      <c r="R112" s="3"/>
      <c r="S112" s="3"/>
      <c r="T112" s="3"/>
      <c r="U112" s="55"/>
    </row>
    <row r="113" spans="1:21" x14ac:dyDescent="0.3">
      <c r="A113" s="10">
        <v>4388</v>
      </c>
      <c r="B113" s="6" t="s">
        <v>222</v>
      </c>
      <c r="C113" s="10" t="s">
        <v>187</v>
      </c>
      <c r="D113" s="12">
        <v>3</v>
      </c>
      <c r="E113" s="12" t="s">
        <v>338</v>
      </c>
      <c r="F113" s="6" t="s">
        <v>30</v>
      </c>
      <c r="G113" s="12"/>
      <c r="H113" s="12"/>
      <c r="I113" s="12"/>
      <c r="J113" s="12"/>
      <c r="K113" s="12"/>
      <c r="L113" s="14"/>
      <c r="M113" s="14"/>
      <c r="N113" s="8" t="s">
        <v>303</v>
      </c>
      <c r="O113" s="7"/>
      <c r="P113" s="7"/>
      <c r="Q113" s="5"/>
      <c r="R113" s="5"/>
      <c r="S113" s="5"/>
      <c r="T113" s="5"/>
      <c r="U113" s="55"/>
    </row>
    <row r="114" spans="1:21" x14ac:dyDescent="0.3">
      <c r="A114" s="21">
        <v>3733</v>
      </c>
      <c r="B114" s="22" t="s">
        <v>223</v>
      </c>
      <c r="C114" s="21" t="s">
        <v>224</v>
      </c>
      <c r="D114" s="13">
        <v>3</v>
      </c>
      <c r="E114" s="13" t="s">
        <v>338</v>
      </c>
      <c r="F114" s="6" t="s">
        <v>30</v>
      </c>
      <c r="G114" s="12"/>
      <c r="H114" s="12"/>
      <c r="I114" s="12"/>
      <c r="J114" s="12"/>
      <c r="K114" s="12"/>
      <c r="L114" s="14"/>
      <c r="M114" s="14"/>
      <c r="N114" s="13"/>
      <c r="O114" s="7"/>
      <c r="P114" s="8" t="s">
        <v>305</v>
      </c>
      <c r="Q114" s="5"/>
      <c r="R114" s="5"/>
      <c r="S114" s="5"/>
      <c r="T114" s="5"/>
      <c r="U114" s="55"/>
    </row>
    <row r="115" spans="1:21" x14ac:dyDescent="0.3">
      <c r="A115" s="10">
        <v>2552</v>
      </c>
      <c r="B115" s="6" t="s">
        <v>225</v>
      </c>
      <c r="C115" s="10" t="s">
        <v>226</v>
      </c>
      <c r="D115" s="12">
        <v>3</v>
      </c>
      <c r="E115" s="12" t="s">
        <v>338</v>
      </c>
      <c r="F115" s="6" t="s">
        <v>30</v>
      </c>
      <c r="G115" s="12"/>
      <c r="H115" s="12"/>
      <c r="I115" s="12"/>
      <c r="J115" s="12"/>
      <c r="K115" s="12"/>
      <c r="L115" s="14"/>
      <c r="M115" s="14"/>
      <c r="N115" s="12"/>
      <c r="O115" s="7"/>
      <c r="P115" s="8" t="s">
        <v>305</v>
      </c>
      <c r="Q115" s="5"/>
      <c r="R115" s="5"/>
      <c r="S115" s="5"/>
      <c r="T115" s="5"/>
      <c r="U115" s="55"/>
    </row>
    <row r="116" spans="1:21" x14ac:dyDescent="0.3">
      <c r="A116" s="21">
        <v>4486</v>
      </c>
      <c r="B116" s="22" t="s">
        <v>293</v>
      </c>
      <c r="C116" s="21" t="s">
        <v>294</v>
      </c>
      <c r="D116" s="13">
        <v>3</v>
      </c>
      <c r="E116" s="13" t="s">
        <v>338</v>
      </c>
      <c r="F116" s="6" t="s">
        <v>30</v>
      </c>
      <c r="G116" s="13"/>
      <c r="H116" s="12"/>
      <c r="I116" s="12"/>
      <c r="J116" s="12"/>
      <c r="K116" s="7"/>
      <c r="L116" s="7"/>
      <c r="M116" s="7"/>
      <c r="N116" s="15"/>
      <c r="O116" s="8" t="s">
        <v>304</v>
      </c>
      <c r="P116" s="5"/>
      <c r="Q116" s="5"/>
      <c r="R116" s="5"/>
      <c r="S116" s="5"/>
      <c r="T116" s="5"/>
      <c r="U116" s="55"/>
    </row>
    <row r="117" spans="1:21" x14ac:dyDescent="0.3">
      <c r="A117" s="15">
        <v>4770</v>
      </c>
      <c r="B117" s="6" t="s">
        <v>227</v>
      </c>
      <c r="C117" s="15" t="s">
        <v>39</v>
      </c>
      <c r="D117" s="7"/>
      <c r="E117" s="7" t="s">
        <v>338</v>
      </c>
      <c r="F117" s="6" t="s">
        <v>30</v>
      </c>
      <c r="G117" s="12"/>
      <c r="H117" s="12"/>
      <c r="I117" s="12"/>
      <c r="J117" s="12"/>
      <c r="K117" s="12"/>
      <c r="L117" s="14"/>
      <c r="M117" s="14"/>
      <c r="N117" s="7"/>
      <c r="O117" s="8" t="s">
        <v>304</v>
      </c>
      <c r="P117" s="7"/>
      <c r="Q117" s="5"/>
      <c r="R117" s="5"/>
      <c r="S117" s="5"/>
      <c r="T117" s="5"/>
      <c r="U117" s="55"/>
    </row>
    <row r="118" spans="1:21" x14ac:dyDescent="0.3">
      <c r="A118" s="15">
        <v>5456</v>
      </c>
      <c r="B118" s="6" t="s">
        <v>102</v>
      </c>
      <c r="C118" s="15" t="s">
        <v>228</v>
      </c>
      <c r="D118" s="7"/>
      <c r="E118" s="7" t="s">
        <v>338</v>
      </c>
      <c r="F118" s="6" t="s">
        <v>30</v>
      </c>
      <c r="G118" s="12"/>
      <c r="H118" s="12"/>
      <c r="I118" s="12"/>
      <c r="J118" s="12"/>
      <c r="K118" s="14"/>
      <c r="L118" s="14"/>
      <c r="M118" s="14"/>
      <c r="N118" s="7"/>
      <c r="O118" s="7"/>
      <c r="P118" s="7"/>
      <c r="Q118" s="5"/>
      <c r="R118" s="5"/>
      <c r="S118" s="5"/>
      <c r="T118" s="5"/>
      <c r="U118" s="55"/>
    </row>
    <row r="119" spans="1:21" x14ac:dyDescent="0.3">
      <c r="A119" s="10">
        <v>2516</v>
      </c>
      <c r="B119" s="6" t="s">
        <v>234</v>
      </c>
      <c r="C119" s="10" t="s">
        <v>235</v>
      </c>
      <c r="D119" s="12">
        <v>3</v>
      </c>
      <c r="E119" s="12" t="s">
        <v>338</v>
      </c>
      <c r="F119" s="6" t="s">
        <v>30</v>
      </c>
      <c r="G119" s="7"/>
      <c r="H119" s="7"/>
      <c r="I119" s="7"/>
      <c r="J119" s="7"/>
      <c r="K119" s="14"/>
      <c r="L119" s="14"/>
      <c r="M119" s="14"/>
      <c r="N119" s="12"/>
      <c r="O119" s="7"/>
      <c r="P119" s="8" t="s">
        <v>305</v>
      </c>
      <c r="Q119" s="5"/>
      <c r="R119" s="5"/>
      <c r="S119" s="5"/>
      <c r="T119" s="5"/>
      <c r="U119" s="55"/>
    </row>
    <row r="120" spans="1:21" x14ac:dyDescent="0.3">
      <c r="A120" s="15">
        <v>3006</v>
      </c>
      <c r="B120" s="11" t="s">
        <v>236</v>
      </c>
      <c r="C120" s="10" t="s">
        <v>237</v>
      </c>
      <c r="D120" s="12"/>
      <c r="E120" s="12" t="s">
        <v>339</v>
      </c>
      <c r="F120" s="6" t="s">
        <v>30</v>
      </c>
      <c r="G120" s="12"/>
      <c r="H120" s="7"/>
      <c r="I120" s="7"/>
      <c r="J120" s="7"/>
      <c r="K120" s="24" t="s">
        <v>307</v>
      </c>
      <c r="L120" s="14"/>
      <c r="M120" s="14"/>
      <c r="N120" s="5"/>
      <c r="O120" s="5"/>
      <c r="P120" s="5"/>
      <c r="Q120" s="5"/>
      <c r="R120" s="5"/>
      <c r="S120" s="5"/>
      <c r="T120" s="5"/>
      <c r="U120" s="55"/>
    </row>
    <row r="121" spans="1:21" x14ac:dyDescent="0.3">
      <c r="A121" s="21">
        <v>4483</v>
      </c>
      <c r="B121" s="22" t="s">
        <v>238</v>
      </c>
      <c r="C121" s="21" t="s">
        <v>89</v>
      </c>
      <c r="D121" s="13"/>
      <c r="E121" s="13" t="s">
        <v>339</v>
      </c>
      <c r="F121" s="6" t="s">
        <v>30</v>
      </c>
      <c r="G121" s="13"/>
      <c r="H121" s="7"/>
      <c r="I121" s="7"/>
      <c r="J121" s="7"/>
      <c r="K121" s="14"/>
      <c r="L121" s="14"/>
      <c r="M121" s="14"/>
      <c r="N121" s="5"/>
      <c r="O121" s="5"/>
      <c r="P121" s="5"/>
      <c r="Q121" s="5"/>
      <c r="R121" s="5"/>
      <c r="S121" s="5"/>
      <c r="T121" s="5"/>
      <c r="U121" s="55"/>
    </row>
    <row r="122" spans="1:21" x14ac:dyDescent="0.3">
      <c r="A122" s="69" t="s">
        <v>239</v>
      </c>
      <c r="B122" s="69"/>
      <c r="C122" s="69"/>
      <c r="D122" s="69"/>
      <c r="E122" s="69"/>
      <c r="F122" s="69"/>
      <c r="G122" s="69"/>
      <c r="H122" s="69"/>
      <c r="I122" s="69"/>
      <c r="J122" s="9"/>
      <c r="K122" s="2"/>
      <c r="L122" s="2"/>
      <c r="M122" s="2"/>
      <c r="N122" s="3"/>
      <c r="O122" s="3"/>
      <c r="P122" s="3"/>
      <c r="Q122" s="3"/>
      <c r="R122" s="3"/>
      <c r="S122" s="3"/>
      <c r="T122" s="3"/>
      <c r="U122" s="55"/>
    </row>
    <row r="123" spans="1:21" x14ac:dyDescent="0.3">
      <c r="A123" s="18">
        <v>854</v>
      </c>
      <c r="B123" s="19" t="s">
        <v>240</v>
      </c>
      <c r="C123" s="18" t="s">
        <v>241</v>
      </c>
      <c r="D123" s="20">
        <v>3</v>
      </c>
      <c r="E123" s="20" t="s">
        <v>338</v>
      </c>
      <c r="F123" s="19" t="s">
        <v>326</v>
      </c>
      <c r="G123" s="17"/>
      <c r="H123" s="17"/>
      <c r="I123" s="17"/>
      <c r="J123" s="17"/>
      <c r="K123" s="17"/>
      <c r="L123" s="17"/>
      <c r="M123" s="17"/>
      <c r="N123" s="7"/>
      <c r="O123" s="8" t="s">
        <v>304</v>
      </c>
      <c r="P123" s="7"/>
      <c r="Q123" s="7"/>
      <c r="R123" s="17"/>
      <c r="S123" s="17"/>
      <c r="T123" s="5"/>
      <c r="U123" s="55"/>
    </row>
    <row r="124" spans="1:21" x14ac:dyDescent="0.3">
      <c r="A124" s="10">
        <v>1093</v>
      </c>
      <c r="B124" s="11" t="s">
        <v>242</v>
      </c>
      <c r="C124" s="10" t="s">
        <v>243</v>
      </c>
      <c r="D124" s="12"/>
      <c r="E124" s="12" t="s">
        <v>338</v>
      </c>
      <c r="F124" s="11" t="s">
        <v>244</v>
      </c>
      <c r="G124" s="14"/>
      <c r="H124" s="14"/>
      <c r="I124" s="14"/>
      <c r="J124" s="14"/>
      <c r="K124" s="14"/>
      <c r="L124" s="14"/>
      <c r="M124" s="14"/>
      <c r="N124" s="12"/>
      <c r="O124" s="12"/>
      <c r="P124" s="12"/>
      <c r="Q124" s="7"/>
      <c r="R124" s="14"/>
      <c r="S124" s="14"/>
      <c r="T124" s="5"/>
      <c r="U124" s="55"/>
    </row>
    <row r="125" spans="1:21" x14ac:dyDescent="0.3">
      <c r="A125" s="10">
        <v>2802</v>
      </c>
      <c r="B125" s="11" t="s">
        <v>245</v>
      </c>
      <c r="C125" s="10" t="s">
        <v>246</v>
      </c>
      <c r="D125" s="12"/>
      <c r="E125" s="12" t="s">
        <v>338</v>
      </c>
      <c r="F125" s="11" t="s">
        <v>247</v>
      </c>
      <c r="G125" s="14"/>
      <c r="H125" s="14"/>
      <c r="I125" s="14"/>
      <c r="J125" s="14"/>
      <c r="K125" s="14"/>
      <c r="L125" s="14"/>
      <c r="M125" s="14"/>
      <c r="N125" s="12"/>
      <c r="O125" s="8" t="s">
        <v>304</v>
      </c>
      <c r="P125" s="12"/>
      <c r="Q125" s="7"/>
      <c r="R125" s="14"/>
      <c r="S125" s="14"/>
      <c r="T125" s="5"/>
      <c r="U125" s="55"/>
    </row>
    <row r="126" spans="1:21" x14ac:dyDescent="0.3">
      <c r="A126" s="10">
        <v>479</v>
      </c>
      <c r="B126" s="6" t="s">
        <v>248</v>
      </c>
      <c r="C126" s="10" t="s">
        <v>249</v>
      </c>
      <c r="D126" s="12">
        <v>3</v>
      </c>
      <c r="E126" s="12" t="s">
        <v>338</v>
      </c>
      <c r="F126" s="6" t="s">
        <v>250</v>
      </c>
      <c r="G126" s="14"/>
      <c r="H126" s="14"/>
      <c r="I126" s="14"/>
      <c r="J126" s="14"/>
      <c r="K126" s="14"/>
      <c r="L126" s="14"/>
      <c r="M126" s="14"/>
      <c r="N126" s="8" t="s">
        <v>303</v>
      </c>
      <c r="O126" s="7"/>
      <c r="P126" s="7"/>
      <c r="Q126" s="7"/>
      <c r="R126" s="14"/>
      <c r="S126" s="14"/>
      <c r="T126" s="5"/>
      <c r="U126" s="55"/>
    </row>
    <row r="127" spans="1:21" x14ac:dyDescent="0.3">
      <c r="A127" s="21">
        <v>1427</v>
      </c>
      <c r="B127" s="22" t="s">
        <v>251</v>
      </c>
      <c r="C127" s="21" t="s">
        <v>252</v>
      </c>
      <c r="D127" s="13">
        <v>3</v>
      </c>
      <c r="E127" s="13" t="s">
        <v>338</v>
      </c>
      <c r="F127" s="6" t="s">
        <v>30</v>
      </c>
      <c r="G127" s="14"/>
      <c r="H127" s="14"/>
      <c r="I127" s="14"/>
      <c r="J127" s="14"/>
      <c r="K127" s="14"/>
      <c r="L127" s="14"/>
      <c r="M127" s="14"/>
      <c r="N127" s="13"/>
      <c r="O127" s="7"/>
      <c r="P127" s="7"/>
      <c r="Q127" s="7"/>
      <c r="R127" s="25" t="s">
        <v>307</v>
      </c>
      <c r="S127" s="14"/>
      <c r="T127" s="5"/>
      <c r="U127" s="55"/>
    </row>
    <row r="128" spans="1:21" x14ac:dyDescent="0.3">
      <c r="A128" s="21">
        <v>484</v>
      </c>
      <c r="B128" s="22" t="s">
        <v>253</v>
      </c>
      <c r="C128" s="21" t="s">
        <v>254</v>
      </c>
      <c r="D128" s="13">
        <v>3</v>
      </c>
      <c r="E128" s="13" t="s">
        <v>338</v>
      </c>
      <c r="F128" s="6" t="s">
        <v>30</v>
      </c>
      <c r="G128" s="14"/>
      <c r="H128" s="14"/>
      <c r="I128" s="14"/>
      <c r="J128" s="14"/>
      <c r="K128" s="14"/>
      <c r="L128" s="14"/>
      <c r="M128" s="14"/>
      <c r="N128" s="13"/>
      <c r="O128" s="7"/>
      <c r="P128" s="13"/>
      <c r="Q128" s="7"/>
      <c r="R128" s="14"/>
      <c r="S128" s="25" t="s">
        <v>308</v>
      </c>
      <c r="T128" s="5"/>
      <c r="U128" s="55"/>
    </row>
    <row r="129" spans="1:23" x14ac:dyDescent="0.3">
      <c r="A129" s="15">
        <v>3129</v>
      </c>
      <c r="B129" s="6" t="s">
        <v>255</v>
      </c>
      <c r="C129" s="15" t="s">
        <v>21</v>
      </c>
      <c r="D129" s="7">
        <v>3</v>
      </c>
      <c r="E129" s="7" t="s">
        <v>338</v>
      </c>
      <c r="F129" s="6" t="s">
        <v>30</v>
      </c>
      <c r="G129" s="7"/>
      <c r="H129" s="7"/>
      <c r="I129" s="23" t="s">
        <v>305</v>
      </c>
      <c r="J129" s="7"/>
      <c r="K129" s="14"/>
      <c r="L129" s="14"/>
      <c r="M129" s="14"/>
      <c r="N129" s="5"/>
      <c r="O129" s="5"/>
      <c r="P129" s="5"/>
      <c r="Q129" s="5"/>
      <c r="R129" s="5"/>
      <c r="S129" s="5"/>
      <c r="T129" s="5"/>
      <c r="U129" s="55"/>
    </row>
    <row r="130" spans="1:23" x14ac:dyDescent="0.3">
      <c r="A130" s="21">
        <v>4119</v>
      </c>
      <c r="B130" s="22" t="s">
        <v>256</v>
      </c>
      <c r="C130" s="21" t="s">
        <v>257</v>
      </c>
      <c r="D130" s="13">
        <v>3</v>
      </c>
      <c r="E130" s="13" t="s">
        <v>338</v>
      </c>
      <c r="F130" s="22" t="s">
        <v>30</v>
      </c>
      <c r="G130" s="13"/>
      <c r="H130" s="23" t="s">
        <v>304</v>
      </c>
      <c r="I130" s="13"/>
      <c r="J130" s="13"/>
      <c r="K130" s="14"/>
      <c r="L130" s="14"/>
      <c r="M130" s="14"/>
      <c r="N130" s="5"/>
      <c r="O130" s="5"/>
      <c r="P130" s="5"/>
      <c r="Q130" s="5"/>
      <c r="R130" s="5"/>
      <c r="S130" s="5"/>
      <c r="T130" s="5"/>
      <c r="U130" s="55"/>
    </row>
    <row r="131" spans="1:23" x14ac:dyDescent="0.3">
      <c r="A131" s="21">
        <v>5063</v>
      </c>
      <c r="B131" s="22" t="s">
        <v>258</v>
      </c>
      <c r="C131" s="21" t="s">
        <v>259</v>
      </c>
      <c r="D131" s="13">
        <v>3</v>
      </c>
      <c r="E131" s="13" t="s">
        <v>338</v>
      </c>
      <c r="F131" s="22" t="s">
        <v>30</v>
      </c>
      <c r="G131" s="14"/>
      <c r="H131" s="14"/>
      <c r="I131" s="14"/>
      <c r="J131" s="14"/>
      <c r="K131" s="14"/>
      <c r="L131" s="14"/>
      <c r="M131" s="14"/>
      <c r="N131" s="8" t="s">
        <v>303</v>
      </c>
      <c r="O131" s="13"/>
      <c r="P131" s="13"/>
      <c r="Q131" s="13"/>
      <c r="R131" s="5"/>
      <c r="S131" s="5"/>
      <c r="T131" s="5"/>
      <c r="U131" s="55"/>
    </row>
    <row r="132" spans="1:23" x14ac:dyDescent="0.3">
      <c r="A132" s="15">
        <v>4903</v>
      </c>
      <c r="B132" s="6" t="s">
        <v>260</v>
      </c>
      <c r="C132" s="15" t="s">
        <v>61</v>
      </c>
      <c r="D132" s="7">
        <v>3</v>
      </c>
      <c r="E132" s="7" t="s">
        <v>338</v>
      </c>
      <c r="F132" s="6" t="s">
        <v>30</v>
      </c>
      <c r="G132" s="13"/>
      <c r="H132" s="13"/>
      <c r="I132" s="13"/>
      <c r="J132" s="13"/>
      <c r="K132" s="13"/>
      <c r="L132" s="7"/>
      <c r="M132" s="7"/>
      <c r="N132" s="7"/>
      <c r="O132" s="7"/>
      <c r="P132" s="7"/>
      <c r="Q132" s="8" t="s">
        <v>306</v>
      </c>
      <c r="R132" s="15"/>
      <c r="S132" s="15"/>
      <c r="T132" s="15"/>
      <c r="U132" s="39"/>
      <c r="V132" s="39"/>
      <c r="W132" s="39"/>
    </row>
    <row r="133" spans="1:23" x14ac:dyDescent="0.3">
      <c r="A133" s="15">
        <v>1431</v>
      </c>
      <c r="B133" s="6" t="s">
        <v>261</v>
      </c>
      <c r="C133" s="15" t="s">
        <v>33</v>
      </c>
      <c r="D133" s="7">
        <v>3</v>
      </c>
      <c r="E133" s="7" t="s">
        <v>338</v>
      </c>
      <c r="F133" s="6" t="s">
        <v>262</v>
      </c>
      <c r="G133" s="12"/>
      <c r="H133" s="12"/>
      <c r="I133" s="12"/>
      <c r="J133" s="12"/>
      <c r="K133" s="12"/>
      <c r="L133" s="12"/>
      <c r="M133" s="12"/>
      <c r="N133" s="8" t="s">
        <v>303</v>
      </c>
      <c r="O133" s="7"/>
      <c r="P133" s="7"/>
      <c r="Q133" s="7"/>
      <c r="R133" s="10"/>
      <c r="S133" s="10"/>
      <c r="T133" s="10"/>
      <c r="U133" s="39"/>
      <c r="V133" s="27"/>
      <c r="W133" s="27"/>
    </row>
    <row r="134" spans="1:23" x14ac:dyDescent="0.3">
      <c r="A134" s="15">
        <v>1112</v>
      </c>
      <c r="B134" s="6" t="s">
        <v>311</v>
      </c>
      <c r="C134" s="15" t="s">
        <v>312</v>
      </c>
      <c r="D134" s="7">
        <v>3</v>
      </c>
      <c r="E134" s="7" t="s">
        <v>338</v>
      </c>
      <c r="F134" s="6" t="s">
        <v>200</v>
      </c>
      <c r="G134" s="13"/>
      <c r="H134" s="7"/>
      <c r="I134" s="23" t="s">
        <v>305</v>
      </c>
      <c r="J134" s="7"/>
      <c r="K134" s="12"/>
      <c r="L134" s="12"/>
      <c r="M134" s="12"/>
      <c r="N134" s="10"/>
      <c r="O134" s="10"/>
      <c r="P134" s="10"/>
      <c r="Q134" s="10"/>
      <c r="R134" s="10"/>
      <c r="S134" s="10"/>
      <c r="T134" s="10"/>
      <c r="U134" s="39"/>
      <c r="V134" s="27"/>
      <c r="W134" s="27"/>
    </row>
    <row r="135" spans="1:23" x14ac:dyDescent="0.3">
      <c r="A135" s="15">
        <v>4724</v>
      </c>
      <c r="B135" s="6" t="s">
        <v>263</v>
      </c>
      <c r="C135" s="15" t="s">
        <v>264</v>
      </c>
      <c r="D135" s="7"/>
      <c r="E135" s="7" t="s">
        <v>338</v>
      </c>
      <c r="F135" s="6" t="s">
        <v>200</v>
      </c>
      <c r="G135" s="7"/>
      <c r="H135" s="7"/>
      <c r="I135" s="7"/>
      <c r="J135" s="7"/>
      <c r="K135" s="7"/>
      <c r="L135" s="7"/>
      <c r="M135" s="7"/>
      <c r="N135" s="8" t="s">
        <v>303</v>
      </c>
      <c r="O135" s="7"/>
      <c r="P135" s="7"/>
      <c r="Q135" s="15"/>
      <c r="R135" s="15"/>
      <c r="S135" s="15"/>
      <c r="T135" s="15"/>
      <c r="U135" s="39"/>
      <c r="V135" s="39"/>
      <c r="W135" s="39"/>
    </row>
    <row r="136" spans="1:23" x14ac:dyDescent="0.3">
      <c r="A136" s="15">
        <v>5136</v>
      </c>
      <c r="B136" s="6" t="s">
        <v>265</v>
      </c>
      <c r="C136" s="15" t="s">
        <v>266</v>
      </c>
      <c r="D136" s="7">
        <v>3</v>
      </c>
      <c r="E136" s="7" t="s">
        <v>339</v>
      </c>
      <c r="F136" s="6" t="s">
        <v>30</v>
      </c>
      <c r="G136" s="7"/>
      <c r="H136" s="7"/>
      <c r="I136" s="7"/>
      <c r="J136" s="7"/>
      <c r="K136" s="16"/>
      <c r="L136" s="16"/>
      <c r="M136" s="16"/>
      <c r="N136" s="7"/>
      <c r="O136" s="7"/>
      <c r="P136" s="8" t="s">
        <v>305</v>
      </c>
      <c r="Q136" s="30"/>
      <c r="R136" s="30"/>
      <c r="S136" s="30"/>
      <c r="T136" s="30"/>
      <c r="U136" s="34"/>
      <c r="V136" s="31"/>
      <c r="W136" s="31"/>
    </row>
    <row r="137" spans="1:23" x14ac:dyDescent="0.3">
      <c r="A137" s="15">
        <v>4735</v>
      </c>
      <c r="B137" s="6" t="s">
        <v>267</v>
      </c>
      <c r="C137" s="15" t="s">
        <v>11</v>
      </c>
      <c r="D137" s="7">
        <v>3</v>
      </c>
      <c r="E137" s="7" t="s">
        <v>339</v>
      </c>
      <c r="F137" s="6" t="s">
        <v>30</v>
      </c>
      <c r="G137" s="7"/>
      <c r="H137" s="23" t="s">
        <v>304</v>
      </c>
      <c r="I137" s="13"/>
      <c r="J137" s="7"/>
      <c r="K137" s="16"/>
      <c r="L137" s="40"/>
      <c r="M137" s="16"/>
      <c r="N137" s="30"/>
      <c r="O137" s="30"/>
      <c r="P137" s="30"/>
      <c r="Q137" s="30"/>
      <c r="R137" s="30"/>
      <c r="S137" s="30"/>
      <c r="T137" s="30"/>
      <c r="U137" s="34"/>
      <c r="V137" s="31"/>
      <c r="W137" s="31"/>
    </row>
    <row r="138" spans="1:23" x14ac:dyDescent="0.3">
      <c r="A138" s="69" t="s">
        <v>268</v>
      </c>
      <c r="B138" s="69"/>
      <c r="C138" s="69"/>
      <c r="D138" s="69"/>
      <c r="E138" s="69"/>
      <c r="F138" s="69"/>
      <c r="G138" s="69"/>
      <c r="H138" s="69"/>
      <c r="I138" s="69"/>
      <c r="J138" s="9"/>
      <c r="K138" s="9"/>
      <c r="L138" s="9"/>
      <c r="M138" s="9"/>
      <c r="N138" s="28"/>
      <c r="O138" s="28"/>
      <c r="P138" s="28"/>
      <c r="Q138" s="28"/>
      <c r="R138" s="28"/>
      <c r="S138" s="28"/>
      <c r="T138" s="28"/>
      <c r="U138" s="39"/>
      <c r="V138" s="39"/>
      <c r="W138" s="39"/>
    </row>
    <row r="139" spans="1:23" x14ac:dyDescent="0.3">
      <c r="A139" s="18">
        <v>967</v>
      </c>
      <c r="B139" s="19" t="s">
        <v>269</v>
      </c>
      <c r="C139" s="18" t="s">
        <v>270</v>
      </c>
      <c r="D139" s="20"/>
      <c r="E139" s="20" t="s">
        <v>338</v>
      </c>
      <c r="F139" s="19" t="s">
        <v>271</v>
      </c>
      <c r="G139" s="7"/>
      <c r="H139" s="7"/>
      <c r="J139" s="7"/>
      <c r="K139" s="7"/>
      <c r="L139" s="7"/>
      <c r="M139" s="7"/>
      <c r="N139" s="15"/>
      <c r="O139" s="15"/>
      <c r="P139" s="8" t="s">
        <v>305</v>
      </c>
      <c r="Q139" s="15"/>
      <c r="R139" s="15"/>
      <c r="S139" s="15"/>
      <c r="T139" s="15"/>
      <c r="U139" s="39"/>
      <c r="V139" s="39"/>
      <c r="W139" s="39"/>
    </row>
    <row r="140" spans="1:23" x14ac:dyDescent="0.3">
      <c r="A140" s="10"/>
      <c r="B140" s="69" t="s">
        <v>272</v>
      </c>
      <c r="C140" s="69"/>
      <c r="D140" s="69"/>
      <c r="E140" s="69"/>
      <c r="F140" s="69"/>
      <c r="G140" s="69"/>
      <c r="H140" s="69"/>
      <c r="I140" s="69"/>
      <c r="J140" s="9"/>
      <c r="K140" s="9"/>
      <c r="L140" s="9"/>
      <c r="M140" s="9"/>
      <c r="N140" s="28"/>
      <c r="O140" s="28"/>
      <c r="P140" s="28"/>
      <c r="Q140" s="28"/>
      <c r="R140" s="28"/>
      <c r="S140" s="28"/>
      <c r="T140" s="28"/>
      <c r="U140" s="39"/>
      <c r="V140" s="39"/>
      <c r="W140" s="39"/>
    </row>
    <row r="141" spans="1:23" x14ac:dyDescent="0.3">
      <c r="A141" s="10">
        <v>4330</v>
      </c>
      <c r="B141" s="11" t="s">
        <v>273</v>
      </c>
      <c r="C141" s="10" t="s">
        <v>163</v>
      </c>
      <c r="D141" s="12">
        <v>3</v>
      </c>
      <c r="E141" s="12" t="s">
        <v>338</v>
      </c>
      <c r="F141" s="11" t="s">
        <v>274</v>
      </c>
      <c r="G141" s="7"/>
      <c r="H141" s="7"/>
      <c r="I141" s="7"/>
      <c r="J141" s="7"/>
      <c r="K141" s="7"/>
      <c r="L141" s="7"/>
      <c r="M141" s="7"/>
      <c r="N141" s="15"/>
      <c r="O141" s="12"/>
      <c r="P141" s="12"/>
      <c r="Q141" s="8" t="s">
        <v>306</v>
      </c>
      <c r="R141" s="7"/>
      <c r="S141" s="7"/>
      <c r="T141" s="15"/>
      <c r="U141" s="39"/>
      <c r="V141" s="39"/>
      <c r="W141" s="39"/>
    </row>
    <row r="142" spans="1:23" x14ac:dyDescent="0.3">
      <c r="A142" s="15">
        <v>1014</v>
      </c>
      <c r="B142" s="6" t="s">
        <v>275</v>
      </c>
      <c r="C142" s="15" t="s">
        <v>276</v>
      </c>
      <c r="D142" s="7">
        <v>3</v>
      </c>
      <c r="E142" s="7" t="s">
        <v>338</v>
      </c>
      <c r="F142" s="6" t="s">
        <v>30</v>
      </c>
      <c r="G142" s="7"/>
      <c r="H142" s="7"/>
      <c r="I142" s="7"/>
      <c r="J142" s="7"/>
      <c r="K142" s="7"/>
      <c r="L142" s="7"/>
      <c r="M142" s="7"/>
      <c r="N142" s="15"/>
      <c r="O142" s="8" t="s">
        <v>304</v>
      </c>
      <c r="P142" s="7"/>
      <c r="Q142" s="7"/>
      <c r="R142" s="7"/>
      <c r="S142" s="7"/>
      <c r="T142" s="15"/>
      <c r="U142" s="39"/>
      <c r="V142" s="39"/>
      <c r="W142" s="39"/>
    </row>
    <row r="143" spans="1:23" x14ac:dyDescent="0.3">
      <c r="A143" s="15">
        <v>4930</v>
      </c>
      <c r="B143" s="6" t="s">
        <v>277</v>
      </c>
      <c r="C143" s="15" t="s">
        <v>278</v>
      </c>
      <c r="D143" s="7">
        <v>3</v>
      </c>
      <c r="E143" s="7" t="s">
        <v>338</v>
      </c>
      <c r="F143" s="6" t="s">
        <v>30</v>
      </c>
      <c r="G143" s="7"/>
      <c r="H143" s="7"/>
      <c r="I143" s="7"/>
      <c r="J143" s="7"/>
      <c r="K143" s="7"/>
      <c r="L143" s="7"/>
      <c r="M143" s="7"/>
      <c r="N143" s="15"/>
      <c r="O143" s="7"/>
      <c r="P143" s="7"/>
      <c r="Q143" s="7"/>
      <c r="R143" s="7"/>
      <c r="S143" s="8" t="s">
        <v>308</v>
      </c>
      <c r="T143" s="15"/>
      <c r="U143" s="39"/>
      <c r="V143" s="39"/>
      <c r="W143" s="39"/>
    </row>
    <row r="144" spans="1:23" x14ac:dyDescent="0.3">
      <c r="A144" s="15">
        <v>4793</v>
      </c>
      <c r="B144" s="6" t="s">
        <v>279</v>
      </c>
      <c r="C144" s="15" t="s">
        <v>280</v>
      </c>
      <c r="D144" s="7"/>
      <c r="E144" s="7" t="s">
        <v>338</v>
      </c>
      <c r="F144" s="6" t="s">
        <v>30</v>
      </c>
      <c r="G144" s="7"/>
      <c r="H144" s="7"/>
      <c r="I144" s="7"/>
      <c r="J144" s="7"/>
      <c r="K144" s="7"/>
      <c r="L144" s="7"/>
      <c r="M144" s="7"/>
      <c r="N144" s="15"/>
      <c r="O144" s="15"/>
      <c r="P144" s="15"/>
      <c r="Q144" s="15"/>
      <c r="R144" s="15"/>
      <c r="S144" s="15"/>
      <c r="T144" s="15"/>
      <c r="U144" s="39"/>
      <c r="V144" s="39"/>
      <c r="W144" s="39"/>
    </row>
    <row r="145" spans="1:23" x14ac:dyDescent="0.3">
      <c r="A145" s="10"/>
      <c r="B145" s="69" t="s">
        <v>281</v>
      </c>
      <c r="C145" s="69"/>
      <c r="D145" s="69"/>
      <c r="E145" s="69"/>
      <c r="F145" s="69"/>
      <c r="G145" s="69"/>
      <c r="H145" s="69"/>
      <c r="I145" s="69"/>
      <c r="J145" s="9"/>
      <c r="K145" s="9"/>
      <c r="L145" s="9"/>
      <c r="M145" s="9"/>
      <c r="N145" s="28"/>
      <c r="O145" s="28"/>
      <c r="P145" s="28"/>
      <c r="Q145" s="28"/>
      <c r="R145" s="28"/>
      <c r="S145" s="28"/>
      <c r="T145" s="28"/>
      <c r="U145" s="39"/>
      <c r="V145" s="39"/>
      <c r="W145" s="39"/>
    </row>
    <row r="146" spans="1:23" x14ac:dyDescent="0.3">
      <c r="A146" s="10">
        <v>164</v>
      </c>
      <c r="B146" s="11" t="s">
        <v>282</v>
      </c>
      <c r="C146" s="10" t="s">
        <v>283</v>
      </c>
      <c r="D146" s="12">
        <v>3</v>
      </c>
      <c r="E146" s="12" t="s">
        <v>338</v>
      </c>
      <c r="F146" s="11" t="s">
        <v>284</v>
      </c>
      <c r="G146" s="7"/>
      <c r="H146" s="7"/>
      <c r="I146" s="7"/>
      <c r="J146" s="7"/>
      <c r="K146" s="7"/>
      <c r="L146" s="7"/>
      <c r="M146" s="7"/>
      <c r="N146" s="15"/>
      <c r="O146" s="8" t="s">
        <v>304</v>
      </c>
      <c r="P146" s="12"/>
      <c r="Q146" s="7"/>
      <c r="R146" s="7"/>
      <c r="S146" s="7"/>
      <c r="T146" s="15"/>
      <c r="U146" s="39"/>
      <c r="V146" s="39"/>
      <c r="W146" s="39"/>
    </row>
    <row r="147" spans="1:23" x14ac:dyDescent="0.3">
      <c r="A147" s="15">
        <v>466</v>
      </c>
      <c r="B147" s="6" t="s">
        <v>285</v>
      </c>
      <c r="C147" s="15" t="s">
        <v>278</v>
      </c>
      <c r="D147" s="7">
        <v>3</v>
      </c>
      <c r="E147" s="7" t="s">
        <v>338</v>
      </c>
      <c r="F147" s="6" t="s">
        <v>30</v>
      </c>
      <c r="G147" s="7"/>
      <c r="H147" s="7"/>
      <c r="I147" s="7"/>
      <c r="J147" s="7"/>
      <c r="K147" s="7"/>
      <c r="L147" s="7"/>
      <c r="M147" s="7"/>
      <c r="N147" s="15"/>
      <c r="O147" s="7"/>
      <c r="P147" s="7"/>
      <c r="Q147" s="7"/>
      <c r="R147" s="7"/>
      <c r="S147" s="8" t="s">
        <v>308</v>
      </c>
      <c r="T147" s="15"/>
      <c r="U147" s="39"/>
      <c r="V147" s="39"/>
      <c r="W147" s="39"/>
    </row>
    <row r="148" spans="1:23" x14ac:dyDescent="0.3">
      <c r="A148" s="15">
        <v>2519</v>
      </c>
      <c r="B148" s="6" t="s">
        <v>286</v>
      </c>
      <c r="C148" s="15" t="s">
        <v>283</v>
      </c>
      <c r="D148" s="7">
        <v>3</v>
      </c>
      <c r="E148" s="7" t="s">
        <v>338</v>
      </c>
      <c r="F148" s="6" t="s">
        <v>30</v>
      </c>
      <c r="G148" s="7"/>
      <c r="H148" s="7"/>
      <c r="I148" s="7"/>
      <c r="J148" s="7"/>
      <c r="K148" s="7"/>
      <c r="L148" s="7"/>
      <c r="M148" s="7"/>
      <c r="N148" s="15"/>
      <c r="O148" s="7"/>
      <c r="P148" s="8" t="s">
        <v>305</v>
      </c>
      <c r="Q148" s="7"/>
      <c r="R148" s="7"/>
      <c r="S148" s="7"/>
      <c r="T148" s="15"/>
      <c r="U148" s="39"/>
      <c r="V148" s="39"/>
      <c r="W148" s="39"/>
    </row>
    <row r="149" spans="1:23" x14ac:dyDescent="0.3">
      <c r="A149" s="15">
        <v>4269</v>
      </c>
      <c r="B149" s="6" t="s">
        <v>287</v>
      </c>
      <c r="C149" s="15" t="s">
        <v>288</v>
      </c>
      <c r="D149" s="7">
        <v>3</v>
      </c>
      <c r="E149" s="7" t="s">
        <v>338</v>
      </c>
      <c r="F149" s="11" t="s">
        <v>30</v>
      </c>
      <c r="G149" s="7"/>
      <c r="H149" s="7"/>
      <c r="I149" s="7"/>
      <c r="J149" s="7"/>
      <c r="K149" s="7"/>
      <c r="L149" s="7"/>
      <c r="M149" s="7"/>
      <c r="N149" s="15"/>
      <c r="O149" s="7"/>
      <c r="P149" s="12"/>
      <c r="Q149" s="7"/>
      <c r="R149" s="8" t="s">
        <v>310</v>
      </c>
      <c r="S149" s="7"/>
      <c r="T149" s="15"/>
      <c r="U149" s="39"/>
      <c r="V149" s="39"/>
      <c r="W149" s="39"/>
    </row>
    <row r="150" spans="1:23" x14ac:dyDescent="0.3">
      <c r="A150" s="21"/>
      <c r="B150" s="69" t="s">
        <v>289</v>
      </c>
      <c r="C150" s="69"/>
      <c r="D150" s="69"/>
      <c r="E150" s="69"/>
      <c r="F150" s="69"/>
      <c r="G150" s="69"/>
      <c r="H150" s="69"/>
      <c r="I150" s="69"/>
      <c r="J150" s="9"/>
      <c r="K150" s="9"/>
      <c r="L150" s="9"/>
      <c r="M150" s="9"/>
      <c r="N150" s="28"/>
      <c r="O150" s="28"/>
      <c r="P150" s="28"/>
      <c r="Q150" s="28"/>
      <c r="R150" s="28"/>
      <c r="S150" s="28"/>
      <c r="T150" s="28"/>
      <c r="U150" s="39"/>
      <c r="V150" s="39"/>
      <c r="W150" s="39"/>
    </row>
    <row r="151" spans="1:23" x14ac:dyDescent="0.3">
      <c r="A151" s="10">
        <v>290</v>
      </c>
      <c r="B151" s="11" t="s">
        <v>290</v>
      </c>
      <c r="C151" s="10" t="s">
        <v>215</v>
      </c>
      <c r="D151" s="12">
        <v>2</v>
      </c>
      <c r="E151" s="12" t="s">
        <v>338</v>
      </c>
      <c r="F151" s="11" t="s">
        <v>274</v>
      </c>
      <c r="G151" s="12"/>
      <c r="H151" s="7"/>
      <c r="I151" s="7"/>
      <c r="J151" s="7"/>
      <c r="K151" s="7"/>
      <c r="L151" s="7"/>
      <c r="M151" s="7"/>
      <c r="N151" s="15"/>
      <c r="O151" s="8" t="s">
        <v>304</v>
      </c>
      <c r="P151" s="12"/>
      <c r="Q151" s="15"/>
      <c r="R151" s="15"/>
      <c r="S151" s="15"/>
      <c r="T151" s="15"/>
      <c r="U151" s="39"/>
      <c r="V151" s="39"/>
      <c r="W151" s="39"/>
    </row>
    <row r="152" spans="1:23" x14ac:dyDescent="0.3">
      <c r="A152" s="15">
        <v>3053</v>
      </c>
      <c r="B152" s="6" t="s">
        <v>291</v>
      </c>
      <c r="C152" s="15" t="s">
        <v>292</v>
      </c>
      <c r="D152" s="7">
        <v>3</v>
      </c>
      <c r="E152" s="7" t="s">
        <v>338</v>
      </c>
      <c r="F152" s="6" t="s">
        <v>30</v>
      </c>
      <c r="G152" s="7"/>
      <c r="H152" s="7"/>
      <c r="I152" s="7"/>
      <c r="J152" s="7"/>
      <c r="K152" s="7"/>
      <c r="L152" s="7"/>
      <c r="M152" s="7"/>
      <c r="N152" s="15"/>
      <c r="O152" s="8" t="s">
        <v>304</v>
      </c>
      <c r="P152" s="7"/>
      <c r="Q152" s="15"/>
      <c r="R152" s="15"/>
      <c r="S152" s="15"/>
      <c r="T152" s="15"/>
      <c r="U152" s="39"/>
      <c r="V152" s="39"/>
      <c r="W152" s="39"/>
    </row>
    <row r="153" spans="1:23" x14ac:dyDescent="0.3">
      <c r="A153" s="15">
        <v>4576</v>
      </c>
      <c r="B153" s="6" t="s">
        <v>296</v>
      </c>
      <c r="C153" s="15" t="s">
        <v>297</v>
      </c>
      <c r="D153" s="7">
        <v>3</v>
      </c>
      <c r="E153" s="7" t="s">
        <v>338</v>
      </c>
      <c r="F153" s="11" t="s">
        <v>295</v>
      </c>
      <c r="G153" s="7"/>
      <c r="H153" s="12"/>
      <c r="I153" s="12"/>
      <c r="J153" s="12"/>
      <c r="K153" s="7"/>
      <c r="L153" s="7"/>
      <c r="M153" s="7"/>
      <c r="N153" s="15"/>
      <c r="O153" s="7"/>
      <c r="P153" s="8" t="s">
        <v>305</v>
      </c>
      <c r="Q153" s="15"/>
      <c r="R153" s="15"/>
      <c r="S153" s="15"/>
      <c r="T153" s="15"/>
      <c r="U153" s="39"/>
      <c r="V153" s="39"/>
      <c r="W153" s="39"/>
    </row>
    <row r="154" spans="1:23" x14ac:dyDescent="0.3">
      <c r="A154" s="10"/>
      <c r="B154" s="69" t="s">
        <v>298</v>
      </c>
      <c r="C154" s="69"/>
      <c r="D154" s="69"/>
      <c r="E154" s="69"/>
      <c r="F154" s="69"/>
      <c r="G154" s="69"/>
      <c r="H154" s="69"/>
      <c r="I154" s="69"/>
      <c r="J154" s="9"/>
      <c r="K154" s="9"/>
      <c r="L154" s="9"/>
      <c r="M154" s="9"/>
      <c r="N154" s="28"/>
      <c r="O154" s="28"/>
      <c r="P154" s="28"/>
      <c r="Q154" s="28"/>
      <c r="R154" s="28"/>
      <c r="S154" s="28"/>
      <c r="T154" s="28"/>
      <c r="U154" s="39"/>
      <c r="V154" s="39"/>
      <c r="W154" s="39"/>
    </row>
    <row r="155" spans="1:23" x14ac:dyDescent="0.3">
      <c r="A155" s="10">
        <v>452</v>
      </c>
      <c r="B155" s="11" t="s">
        <v>299</v>
      </c>
      <c r="C155" s="10" t="s">
        <v>278</v>
      </c>
      <c r="D155" s="12">
        <v>3</v>
      </c>
      <c r="E155" s="12" t="s">
        <v>338</v>
      </c>
      <c r="F155" s="11" t="s">
        <v>300</v>
      </c>
      <c r="H155" s="12"/>
      <c r="I155" s="12"/>
      <c r="J155" s="7"/>
      <c r="K155" s="7"/>
      <c r="L155" s="7"/>
      <c r="M155" s="7"/>
      <c r="N155" s="8" t="s">
        <v>303</v>
      </c>
      <c r="O155" s="15"/>
      <c r="P155" s="15"/>
      <c r="Q155" s="15"/>
      <c r="R155" s="15"/>
      <c r="S155" s="15"/>
      <c r="T155" s="15"/>
      <c r="U155" s="39"/>
      <c r="V155" s="39"/>
      <c r="W155" s="39"/>
    </row>
    <row r="156" spans="1:23" x14ac:dyDescent="0.3">
      <c r="A156" s="10">
        <v>3616</v>
      </c>
      <c r="B156" s="11" t="s">
        <v>301</v>
      </c>
      <c r="C156" s="10" t="s">
        <v>302</v>
      </c>
      <c r="D156" s="12"/>
      <c r="E156" s="12" t="s">
        <v>338</v>
      </c>
      <c r="F156" s="11" t="s">
        <v>300</v>
      </c>
      <c r="G156" s="12"/>
      <c r="H156" s="7"/>
      <c r="I156" s="7"/>
      <c r="J156" s="12"/>
      <c r="K156" s="7"/>
      <c r="L156" s="7"/>
      <c r="M156" s="7"/>
      <c r="N156" s="15"/>
      <c r="O156" s="15"/>
      <c r="P156" s="15"/>
      <c r="Q156" s="15"/>
      <c r="R156" s="15"/>
      <c r="S156" s="15"/>
      <c r="T156" s="15"/>
      <c r="U156" s="39"/>
      <c r="V156" s="39"/>
      <c r="W156" s="39"/>
    </row>
    <row r="157" spans="1:23" x14ac:dyDescent="0.3">
      <c r="A157" s="51">
        <f>COUNTIF(A3:A156,"&gt;1")</f>
        <v>135</v>
      </c>
      <c r="B157" s="51" t="s">
        <v>330</v>
      </c>
      <c r="C157" s="52" t="s">
        <v>329</v>
      </c>
      <c r="D157" s="41">
        <f>SUM(D2:D156)</f>
        <v>259</v>
      </c>
      <c r="E157" s="41"/>
      <c r="F157" s="53" t="s">
        <v>328</v>
      </c>
      <c r="G157" s="4">
        <f t="shared" ref="G157:M157" si="0">COUNTA(G2:G156)</f>
        <v>1</v>
      </c>
      <c r="H157" s="4">
        <f t="shared" si="0"/>
        <v>7</v>
      </c>
      <c r="I157" s="4">
        <f t="shared" si="0"/>
        <v>5</v>
      </c>
      <c r="J157" s="4">
        <f t="shared" si="0"/>
        <v>6</v>
      </c>
      <c r="K157" s="4">
        <f t="shared" si="0"/>
        <v>5</v>
      </c>
      <c r="L157" s="4">
        <f t="shared" si="0"/>
        <v>0</v>
      </c>
      <c r="M157" s="4">
        <f t="shared" si="0"/>
        <v>0</v>
      </c>
      <c r="N157" s="4">
        <f t="shared" ref="N157:T157" si="1">COUNTA(N2:N156)</f>
        <v>13</v>
      </c>
      <c r="O157" s="4">
        <f t="shared" si="1"/>
        <v>27</v>
      </c>
      <c r="P157" s="4">
        <f t="shared" si="1"/>
        <v>23</v>
      </c>
      <c r="Q157" s="4">
        <f t="shared" si="1"/>
        <v>9</v>
      </c>
      <c r="R157" s="4">
        <f t="shared" si="1"/>
        <v>8</v>
      </c>
      <c r="S157" s="4">
        <f t="shared" si="1"/>
        <v>4</v>
      </c>
      <c r="T157" s="42">
        <f t="shared" si="1"/>
        <v>1</v>
      </c>
      <c r="U157" s="56"/>
    </row>
    <row r="159" spans="1:23" x14ac:dyDescent="0.3">
      <c r="B159" s="71" t="s">
        <v>335</v>
      </c>
      <c r="C159" s="71"/>
      <c r="D159" s="71"/>
      <c r="E159" s="71"/>
      <c r="F159" s="71"/>
    </row>
    <row r="160" spans="1:23" x14ac:dyDescent="0.3">
      <c r="B160" s="66"/>
      <c r="C160" s="66"/>
      <c r="D160" s="66"/>
      <c r="E160" s="66"/>
      <c r="F160" s="68" t="s">
        <v>340</v>
      </c>
    </row>
    <row r="161" spans="1:21" x14ac:dyDescent="0.3">
      <c r="B161" s="66"/>
      <c r="C161" s="66"/>
      <c r="D161" s="66"/>
      <c r="E161" s="66"/>
      <c r="F161" s="59" t="s">
        <v>338</v>
      </c>
    </row>
    <row r="162" spans="1:21" x14ac:dyDescent="0.3">
      <c r="B162" s="66"/>
      <c r="C162" s="66"/>
      <c r="D162" s="66"/>
      <c r="E162" s="66"/>
      <c r="F162" s="67" t="s">
        <v>339</v>
      </c>
    </row>
    <row r="163" spans="1:21" x14ac:dyDescent="0.3">
      <c r="B163" s="66"/>
      <c r="C163" s="66"/>
      <c r="D163" s="66"/>
      <c r="E163" s="66"/>
      <c r="F163" s="66"/>
    </row>
    <row r="164" spans="1:21" x14ac:dyDescent="0.3">
      <c r="B164" s="66"/>
      <c r="C164" s="66"/>
      <c r="D164" s="66"/>
      <c r="E164" s="66"/>
      <c r="F164" s="66"/>
    </row>
    <row r="165" spans="1:21" x14ac:dyDescent="0.3">
      <c r="B165" s="66"/>
      <c r="C165" s="66"/>
      <c r="D165" s="66"/>
      <c r="E165" s="66"/>
      <c r="F165" s="66"/>
    </row>
    <row r="166" spans="1:21" x14ac:dyDescent="0.3">
      <c r="B166" s="66"/>
      <c r="C166" s="66"/>
      <c r="D166" s="66"/>
      <c r="E166" s="66"/>
      <c r="F166" s="66"/>
    </row>
    <row r="167" spans="1:21" x14ac:dyDescent="0.3">
      <c r="B167" s="58"/>
      <c r="C167" s="58"/>
      <c r="D167" s="58"/>
      <c r="E167" s="58"/>
      <c r="F167" s="58"/>
    </row>
    <row r="168" spans="1:21" x14ac:dyDescent="0.3">
      <c r="B168" s="58"/>
      <c r="C168" s="58"/>
      <c r="D168" s="58"/>
      <c r="E168" s="58"/>
      <c r="F168" s="59" t="s">
        <v>337</v>
      </c>
      <c r="G168" s="60"/>
      <c r="H168" s="60">
        <v>20</v>
      </c>
      <c r="I168" s="60">
        <v>10</v>
      </c>
      <c r="J168" s="60">
        <v>6</v>
      </c>
      <c r="K168" s="60">
        <v>12</v>
      </c>
      <c r="L168" s="60"/>
      <c r="M168" s="60"/>
      <c r="N168" s="61">
        <v>55</v>
      </c>
      <c r="O168" s="61">
        <v>35</v>
      </c>
      <c r="P168" s="61">
        <v>50</v>
      </c>
      <c r="Q168" s="61">
        <v>25</v>
      </c>
      <c r="R168" s="61">
        <v>27</v>
      </c>
      <c r="S168" s="61">
        <v>15</v>
      </c>
      <c r="T168" s="61">
        <v>3</v>
      </c>
    </row>
    <row r="169" spans="1:21" x14ac:dyDescent="0.3">
      <c r="B169" s="58"/>
      <c r="C169" s="58"/>
      <c r="D169" s="58"/>
      <c r="E169" s="58"/>
      <c r="F169" s="58"/>
      <c r="G169" s="62"/>
      <c r="H169" s="62"/>
      <c r="I169" s="62">
        <v>3</v>
      </c>
      <c r="J169" s="62">
        <v>3</v>
      </c>
      <c r="K169" s="62"/>
      <c r="L169" s="62"/>
      <c r="M169" s="62"/>
      <c r="N169" s="63">
        <v>15</v>
      </c>
      <c r="O169" s="63">
        <v>15</v>
      </c>
      <c r="P169" s="63">
        <v>15</v>
      </c>
      <c r="Q169" s="63"/>
      <c r="R169" s="63"/>
      <c r="S169" s="63"/>
      <c r="T169" s="63"/>
    </row>
    <row r="170" spans="1:21" x14ac:dyDescent="0.3">
      <c r="B170" s="58"/>
      <c r="C170" s="58"/>
      <c r="D170" s="58"/>
      <c r="E170" s="58"/>
      <c r="F170" s="58"/>
      <c r="G170" s="64"/>
      <c r="H170" s="64">
        <v>40</v>
      </c>
      <c r="I170" s="64"/>
      <c r="J170" s="64">
        <v>12</v>
      </c>
      <c r="K170" s="64">
        <v>12</v>
      </c>
      <c r="L170" s="64"/>
      <c r="M170" s="64"/>
      <c r="N170" s="65">
        <v>35</v>
      </c>
      <c r="O170" s="65">
        <v>40</v>
      </c>
      <c r="P170" s="65">
        <v>20</v>
      </c>
      <c r="Q170" s="65">
        <v>10</v>
      </c>
      <c r="R170" s="65">
        <v>12</v>
      </c>
      <c r="S170" s="65"/>
      <c r="T170" s="65"/>
    </row>
    <row r="171" spans="1:21" x14ac:dyDescent="0.3">
      <c r="B171" s="58"/>
      <c r="C171" s="58"/>
      <c r="D171" s="58"/>
      <c r="E171" s="58"/>
      <c r="F171" s="58"/>
      <c r="G171" s="58" t="s">
        <v>336</v>
      </c>
      <c r="H171" s="58"/>
      <c r="I171" s="58">
        <f>SUM(G168:T170)</f>
        <v>490</v>
      </c>
      <c r="J171" s="58"/>
      <c r="K171" s="58"/>
      <c r="L171" s="58"/>
      <c r="M171" s="58"/>
      <c r="N171" s="58"/>
      <c r="O171" s="58"/>
      <c r="P171" s="58"/>
      <c r="Q171" s="58"/>
      <c r="R171" s="58"/>
      <c r="S171" s="58"/>
      <c r="T171" s="58"/>
      <c r="U171" s="58"/>
    </row>
    <row r="172" spans="1:21" x14ac:dyDescent="0.3">
      <c r="B172" s="58"/>
      <c r="C172" s="58"/>
      <c r="D172" s="58"/>
      <c r="E172" s="58"/>
      <c r="F172" s="58"/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58"/>
      <c r="S172" s="58"/>
      <c r="T172" s="58"/>
      <c r="U172" s="58"/>
    </row>
    <row r="173" spans="1:21" x14ac:dyDescent="0.3">
      <c r="B173" s="58"/>
      <c r="C173" s="58"/>
      <c r="D173" s="58"/>
      <c r="E173" s="58"/>
      <c r="F173" s="58"/>
      <c r="G173" s="58"/>
      <c r="H173" s="58"/>
      <c r="I173" s="58"/>
      <c r="J173" s="58"/>
      <c r="K173" s="58"/>
      <c r="L173" s="58"/>
      <c r="M173" s="58"/>
      <c r="N173" s="58"/>
      <c r="O173" s="58"/>
      <c r="P173" s="58"/>
      <c r="Q173" s="58"/>
      <c r="R173" s="58"/>
      <c r="S173" s="58"/>
      <c r="T173" s="58"/>
      <c r="U173" s="58"/>
    </row>
    <row r="175" spans="1:21" x14ac:dyDescent="0.3">
      <c r="A175" s="10">
        <v>5407</v>
      </c>
      <c r="B175" s="6" t="s">
        <v>195</v>
      </c>
      <c r="C175" s="10" t="s">
        <v>196</v>
      </c>
      <c r="D175" s="12">
        <v>3</v>
      </c>
      <c r="E175" s="12"/>
      <c r="F175" s="6" t="s">
        <v>30</v>
      </c>
      <c r="G175" s="12"/>
      <c r="H175" s="12"/>
      <c r="I175" s="12"/>
      <c r="J175" s="7"/>
      <c r="K175" s="16"/>
      <c r="L175" s="16"/>
      <c r="M175" s="16"/>
      <c r="N175" s="16"/>
      <c r="O175" s="4" t="s">
        <v>305</v>
      </c>
    </row>
    <row r="176" spans="1:21" x14ac:dyDescent="0.3">
      <c r="A176" s="15">
        <v>4591</v>
      </c>
      <c r="B176" s="6" t="s">
        <v>119</v>
      </c>
      <c r="C176" s="15" t="s">
        <v>120</v>
      </c>
      <c r="D176" s="7">
        <v>3</v>
      </c>
      <c r="E176" s="7"/>
      <c r="F176" s="6" t="s">
        <v>116</v>
      </c>
      <c r="G176" s="12"/>
      <c r="H176" s="12"/>
      <c r="I176" s="12"/>
      <c r="J176" s="7"/>
      <c r="K176" s="16"/>
      <c r="L176" s="16"/>
      <c r="M176" s="16"/>
      <c r="N176" s="8" t="s">
        <v>303</v>
      </c>
    </row>
    <row r="177" spans="1:16" x14ac:dyDescent="0.3">
      <c r="A177" s="15">
        <v>4736</v>
      </c>
      <c r="B177" s="6" t="s">
        <v>229</v>
      </c>
      <c r="C177" s="15" t="s">
        <v>230</v>
      </c>
      <c r="D177" s="7">
        <v>3</v>
      </c>
      <c r="E177" s="7"/>
      <c r="F177" s="6" t="s">
        <v>231</v>
      </c>
      <c r="G177" s="12"/>
      <c r="H177" s="12"/>
      <c r="I177" s="12"/>
      <c r="J177" s="12"/>
      <c r="K177" s="14"/>
      <c r="L177" s="14"/>
      <c r="M177" s="14"/>
      <c r="N177" s="7"/>
      <c r="O177" s="7"/>
      <c r="P177" s="8" t="s">
        <v>305</v>
      </c>
    </row>
    <row r="178" spans="1:16" x14ac:dyDescent="0.3">
      <c r="A178" s="15">
        <v>4717</v>
      </c>
      <c r="B178" s="6" t="s">
        <v>232</v>
      </c>
      <c r="C178" s="15" t="s">
        <v>233</v>
      </c>
      <c r="D178" s="7"/>
      <c r="E178" s="7"/>
      <c r="F178" s="6" t="s">
        <v>30</v>
      </c>
      <c r="G178" s="12"/>
      <c r="H178" s="12"/>
      <c r="I178" s="12"/>
      <c r="J178" s="12"/>
      <c r="K178" s="14"/>
      <c r="L178" s="14"/>
      <c r="M178" s="14"/>
      <c r="N178" s="7"/>
      <c r="O178" s="7"/>
      <c r="P178" s="8" t="s">
        <v>305</v>
      </c>
    </row>
    <row r="179" spans="1:16" x14ac:dyDescent="0.3">
      <c r="A179" s="10">
        <v>4831</v>
      </c>
      <c r="B179" s="6" t="s">
        <v>155</v>
      </c>
      <c r="C179" s="10" t="s">
        <v>156</v>
      </c>
      <c r="D179" s="12">
        <v>3</v>
      </c>
      <c r="E179" s="12"/>
      <c r="F179" s="11" t="s">
        <v>30</v>
      </c>
      <c r="G179" s="12"/>
      <c r="H179" s="7"/>
      <c r="I179" s="12"/>
      <c r="J179" s="7"/>
      <c r="K179" s="14"/>
      <c r="L179" s="14"/>
      <c r="M179" s="14"/>
      <c r="N179" s="5"/>
      <c r="O179" s="5"/>
      <c r="P179" s="8" t="s">
        <v>305</v>
      </c>
    </row>
  </sheetData>
  <mergeCells count="1">
    <mergeCell ref="B159:F159"/>
  </mergeCells>
  <conditionalFormatting sqref="G1:M158">
    <cfRule type="cellIs" dxfId="17" priority="4" operator="greaterThan">
      <formula>0</formula>
    </cfRule>
  </conditionalFormatting>
  <conditionalFormatting sqref="N1:U158">
    <cfRule type="cellIs" dxfId="16" priority="3" operator="greaterThan">
      <formula>1</formula>
    </cfRule>
  </conditionalFormatting>
  <conditionalFormatting sqref="E3:E156">
    <cfRule type="cellIs" dxfId="15" priority="1" operator="equal">
      <formula>"noir"</formula>
    </cfRule>
    <cfRule type="cellIs" dxfId="14" priority="2" operator="equal">
      <formula>"rouge"</formula>
    </cfRule>
  </conditionalFormatting>
  <pageMargins left="0.23622047244094491" right="0.23622047244094491" top="0.74803149606299213" bottom="0.74803149606299213" header="0.31496062992125984" footer="0.31496062992125984"/>
  <pageSetup paperSize="9" scale="85" orientation="landscape" r:id="rId1"/>
  <headerFooter>
    <oddFooter>&amp;Rpage &amp;P sur 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B179"/>
  <sheetViews>
    <sheetView tabSelected="1" topLeftCell="A136" zoomScale="75" zoomScaleNormal="75" workbookViewId="0">
      <selection activeCell="D139" sqref="D139"/>
    </sheetView>
  </sheetViews>
  <sheetFormatPr baseColWidth="10" defaultColWidth="8.85546875" defaultRowHeight="16.5" x14ac:dyDescent="0.3"/>
  <cols>
    <col min="1" max="1" width="5.42578125" style="1" customWidth="1"/>
    <col min="2" max="2" width="26.42578125" style="1" bestFit="1" customWidth="1"/>
    <col min="3" max="3" width="15.140625" style="1" bestFit="1" customWidth="1"/>
    <col min="4" max="4" width="6.28515625" style="4" bestFit="1" customWidth="1"/>
    <col min="5" max="5" width="9" style="4" bestFit="1" customWidth="1"/>
    <col min="6" max="6" width="50.140625" style="1" bestFit="1" customWidth="1"/>
    <col min="7" max="13" width="5.7109375" style="4" customWidth="1"/>
    <col min="14" max="20" width="5.7109375" style="1" customWidth="1"/>
    <col min="21" max="21" width="5.7109375" style="57" customWidth="1"/>
    <col min="22" max="23" width="8.85546875" style="4"/>
    <col min="24" max="24" width="8.85546875" style="1"/>
    <col min="25" max="40" width="8.85546875" style="4"/>
    <col min="41" max="16384" width="8.85546875" style="1"/>
  </cols>
  <sheetData>
    <row r="1" spans="1:41" ht="17.25" thickBot="1" x14ac:dyDescent="0.35">
      <c r="A1" s="46"/>
      <c r="B1" s="47" t="s">
        <v>316</v>
      </c>
      <c r="C1" s="47" t="s">
        <v>317</v>
      </c>
      <c r="D1" s="48" t="s">
        <v>321</v>
      </c>
      <c r="E1" s="48" t="s">
        <v>334</v>
      </c>
      <c r="F1" s="47" t="s">
        <v>318</v>
      </c>
      <c r="G1" s="49" t="s">
        <v>303</v>
      </c>
      <c r="H1" s="49" t="s">
        <v>304</v>
      </c>
      <c r="I1" s="49" t="s">
        <v>305</v>
      </c>
      <c r="J1" s="49" t="s">
        <v>306</v>
      </c>
      <c r="K1" s="49" t="s">
        <v>307</v>
      </c>
      <c r="L1" s="49" t="s">
        <v>308</v>
      </c>
      <c r="M1" s="49" t="s">
        <v>309</v>
      </c>
      <c r="N1" s="50" t="s">
        <v>303</v>
      </c>
      <c r="O1" s="50" t="s">
        <v>304</v>
      </c>
      <c r="P1" s="50" t="s">
        <v>305</v>
      </c>
      <c r="Q1" s="50" t="s">
        <v>306</v>
      </c>
      <c r="R1" s="50" t="s">
        <v>307</v>
      </c>
      <c r="S1" s="50" t="s">
        <v>308</v>
      </c>
      <c r="T1" s="50" t="s">
        <v>309</v>
      </c>
      <c r="U1" s="54"/>
      <c r="V1" s="60" t="s">
        <v>338</v>
      </c>
      <c r="W1" s="64" t="s">
        <v>339</v>
      </c>
      <c r="Y1" s="72" t="s">
        <v>303</v>
      </c>
      <c r="Z1" s="72" t="s">
        <v>304</v>
      </c>
      <c r="AA1" s="72" t="s">
        <v>305</v>
      </c>
      <c r="AB1" s="72" t="s">
        <v>306</v>
      </c>
      <c r="AC1" s="72" t="s">
        <v>307</v>
      </c>
      <c r="AD1" s="72" t="s">
        <v>308</v>
      </c>
      <c r="AE1" s="72" t="s">
        <v>309</v>
      </c>
      <c r="AF1" s="72"/>
      <c r="AG1" s="1"/>
      <c r="AH1" s="73" t="s">
        <v>303</v>
      </c>
      <c r="AI1" s="73" t="s">
        <v>304</v>
      </c>
      <c r="AJ1" s="73" t="s">
        <v>305</v>
      </c>
      <c r="AK1" s="73" t="s">
        <v>306</v>
      </c>
      <c r="AL1" s="73" t="s">
        <v>307</v>
      </c>
      <c r="AM1" s="73" t="s">
        <v>308</v>
      </c>
      <c r="AN1" s="73" t="s">
        <v>309</v>
      </c>
      <c r="AO1" s="73"/>
    </row>
    <row r="2" spans="1:41" x14ac:dyDescent="0.3">
      <c r="A2" s="70" t="s">
        <v>319</v>
      </c>
      <c r="B2" s="70"/>
      <c r="C2" s="70"/>
      <c r="D2" s="70"/>
      <c r="E2" s="70"/>
      <c r="F2" s="70"/>
      <c r="G2" s="70"/>
      <c r="H2" s="70"/>
      <c r="I2" s="70"/>
      <c r="J2" s="43"/>
      <c r="K2" s="44"/>
      <c r="L2" s="44"/>
      <c r="M2" s="44"/>
      <c r="N2" s="45"/>
      <c r="O2" s="45"/>
      <c r="P2" s="45"/>
      <c r="Q2" s="45"/>
      <c r="R2" s="45"/>
      <c r="S2" s="45"/>
      <c r="T2" s="45"/>
      <c r="U2" s="55"/>
      <c r="V2" s="4">
        <f>IF($D2&gt;0,IF($E2=V$1,$D2,0),0)</f>
        <v>0</v>
      </c>
      <c r="W2" s="4">
        <f>IF($D2&gt;0,IF($E2=W$1,$D2,0),0)</f>
        <v>0</v>
      </c>
      <c r="Y2" s="4">
        <f>IF(G2="",0,$D2)</f>
        <v>0</v>
      </c>
      <c r="Z2" s="4">
        <f t="shared" ref="Z2:AE2" si="0">IF(H2="",0,$D2)</f>
        <v>0</v>
      </c>
      <c r="AA2" s="4">
        <f t="shared" si="0"/>
        <v>0</v>
      </c>
      <c r="AB2" s="4">
        <f t="shared" si="0"/>
        <v>0</v>
      </c>
      <c r="AC2" s="4">
        <f t="shared" si="0"/>
        <v>0</v>
      </c>
      <c r="AD2" s="4">
        <f t="shared" si="0"/>
        <v>0</v>
      </c>
      <c r="AE2" s="4">
        <f t="shared" si="0"/>
        <v>0</v>
      </c>
      <c r="AF2" s="72"/>
      <c r="AH2" s="4">
        <f>IF(N2="",0,$D2)</f>
        <v>0</v>
      </c>
      <c r="AI2" s="4">
        <f>IF(O2="",0,$D2)</f>
        <v>0</v>
      </c>
      <c r="AJ2" s="4">
        <f>IF(P2="",0,$D2)</f>
        <v>0</v>
      </c>
      <c r="AK2" s="4">
        <f>IF(Q2="",0,$D2)</f>
        <v>0</v>
      </c>
      <c r="AL2" s="4">
        <f>IF(R2="",0,$D2)</f>
        <v>0</v>
      </c>
      <c r="AM2" s="4">
        <f>IF(S2="",0,$D2)</f>
        <v>0</v>
      </c>
      <c r="AN2" s="4">
        <f>IF(T2="",0,$D2)</f>
        <v>0</v>
      </c>
      <c r="AO2" s="73"/>
    </row>
    <row r="3" spans="1:41" x14ac:dyDescent="0.3">
      <c r="A3" s="10">
        <v>1249</v>
      </c>
      <c r="B3" s="11" t="s">
        <v>0</v>
      </c>
      <c r="C3" s="10" t="s">
        <v>1</v>
      </c>
      <c r="D3" s="12">
        <v>3</v>
      </c>
      <c r="E3" s="12" t="s">
        <v>338</v>
      </c>
      <c r="F3" s="11" t="s">
        <v>2</v>
      </c>
      <c r="H3" s="13"/>
      <c r="I3" s="12"/>
      <c r="J3" s="12"/>
      <c r="K3" s="14"/>
      <c r="L3" s="14"/>
      <c r="M3" s="14"/>
      <c r="N3" s="8" t="s">
        <v>303</v>
      </c>
      <c r="O3" s="5"/>
      <c r="P3" s="5"/>
      <c r="Q3" s="5"/>
      <c r="R3" s="5"/>
      <c r="S3" s="5"/>
      <c r="T3" s="5"/>
      <c r="U3" s="55"/>
      <c r="V3" s="4">
        <f>IF($D3&gt;0,IF($E3=V$1,$D3,0),0)</f>
        <v>3</v>
      </c>
      <c r="W3" s="4">
        <f>IF($D3&gt;0,IF($E3=W$1,$D3,0),0)</f>
        <v>0</v>
      </c>
      <c r="Y3" s="4">
        <f t="shared" ref="Y3:Y66" si="1">IF(G3="",0,$D3)</f>
        <v>0</v>
      </c>
      <c r="Z3" s="4">
        <f t="shared" ref="Z3:Z66" si="2">IF(H3="",0,$D3)</f>
        <v>0</v>
      </c>
      <c r="AA3" s="4">
        <f t="shared" ref="AA3:AA66" si="3">IF(I3="",0,$D3)</f>
        <v>0</v>
      </c>
      <c r="AB3" s="4">
        <f t="shared" ref="AB3:AB66" si="4">IF(J3="",0,$D3)</f>
        <v>0</v>
      </c>
      <c r="AC3" s="4">
        <f t="shared" ref="AC3:AC66" si="5">IF(K3="",0,$D3)</f>
        <v>0</v>
      </c>
      <c r="AD3" s="4">
        <f t="shared" ref="AD3:AD66" si="6">IF(L3="",0,$D3)</f>
        <v>0</v>
      </c>
      <c r="AE3" s="4">
        <f t="shared" ref="AE3:AE66" si="7">IF(M3="",0,$D3)</f>
        <v>0</v>
      </c>
      <c r="AF3" s="72"/>
      <c r="AH3" s="4">
        <f t="shared" ref="AH3:AH66" si="8">IF(N3="",0,$D3)</f>
        <v>3</v>
      </c>
      <c r="AI3" s="4">
        <f t="shared" ref="AI3:AI66" si="9">IF(O3="",0,$D3)</f>
        <v>0</v>
      </c>
      <c r="AJ3" s="4">
        <f t="shared" ref="AJ3:AJ66" si="10">IF(P3="",0,$D3)</f>
        <v>0</v>
      </c>
      <c r="AK3" s="4">
        <f t="shared" ref="AK3:AK66" si="11">IF(Q3="",0,$D3)</f>
        <v>0</v>
      </c>
      <c r="AL3" s="4">
        <f t="shared" ref="AL3:AL66" si="12">IF(R3="",0,$D3)</f>
        <v>0</v>
      </c>
      <c r="AM3" s="4">
        <f t="shared" ref="AM3:AM66" si="13">IF(S3="",0,$D3)</f>
        <v>0</v>
      </c>
      <c r="AN3" s="4">
        <f t="shared" ref="AN3:AN66" si="14">IF(T3="",0,$D3)</f>
        <v>0</v>
      </c>
      <c r="AO3" s="73"/>
    </row>
    <row r="4" spans="1:41" x14ac:dyDescent="0.3">
      <c r="A4" s="10">
        <v>1858</v>
      </c>
      <c r="B4" s="11" t="s">
        <v>3</v>
      </c>
      <c r="C4" s="10" t="s">
        <v>4</v>
      </c>
      <c r="D4" s="12">
        <v>3</v>
      </c>
      <c r="E4" s="12" t="s">
        <v>338</v>
      </c>
      <c r="F4" s="11" t="s">
        <v>5</v>
      </c>
      <c r="G4" s="12"/>
      <c r="H4" s="7"/>
      <c r="J4" s="12"/>
      <c r="K4" s="14"/>
      <c r="L4" s="14"/>
      <c r="M4" s="14"/>
      <c r="N4" s="5"/>
      <c r="O4" s="5"/>
      <c r="P4" s="8" t="s">
        <v>305</v>
      </c>
      <c r="Q4" s="5"/>
      <c r="R4" s="5"/>
      <c r="S4" s="5"/>
      <c r="T4" s="5"/>
      <c r="U4" s="55"/>
      <c r="V4" s="4">
        <f>IF($D4&gt;0,IF($E4=V$1,$D4,0),0)</f>
        <v>3</v>
      </c>
      <c r="W4" s="4">
        <f>IF($D4&gt;0,IF($E4=W$1,$D4,0),0)</f>
        <v>0</v>
      </c>
      <c r="Y4" s="4">
        <f t="shared" si="1"/>
        <v>0</v>
      </c>
      <c r="Z4" s="4">
        <f t="shared" si="2"/>
        <v>0</v>
      </c>
      <c r="AA4" s="4">
        <f t="shared" si="3"/>
        <v>0</v>
      </c>
      <c r="AB4" s="4">
        <f t="shared" si="4"/>
        <v>0</v>
      </c>
      <c r="AC4" s="4">
        <f t="shared" si="5"/>
        <v>0</v>
      </c>
      <c r="AD4" s="4">
        <f t="shared" si="6"/>
        <v>0</v>
      </c>
      <c r="AE4" s="4">
        <f t="shared" si="7"/>
        <v>0</v>
      </c>
      <c r="AF4" s="72"/>
      <c r="AH4" s="4">
        <f t="shared" si="8"/>
        <v>0</v>
      </c>
      <c r="AI4" s="4">
        <f t="shared" si="9"/>
        <v>0</v>
      </c>
      <c r="AJ4" s="4">
        <f t="shared" si="10"/>
        <v>3</v>
      </c>
      <c r="AK4" s="4">
        <f t="shared" si="11"/>
        <v>0</v>
      </c>
      <c r="AL4" s="4">
        <f t="shared" si="12"/>
        <v>0</v>
      </c>
      <c r="AM4" s="4">
        <f t="shared" si="13"/>
        <v>0</v>
      </c>
      <c r="AN4" s="4">
        <f t="shared" si="14"/>
        <v>0</v>
      </c>
      <c r="AO4" s="73"/>
    </row>
    <row r="5" spans="1:41" x14ac:dyDescent="0.3">
      <c r="A5" s="10">
        <v>5226</v>
      </c>
      <c r="B5" s="11" t="s">
        <v>6</v>
      </c>
      <c r="C5" s="10" t="s">
        <v>7</v>
      </c>
      <c r="D5" s="12">
        <v>0</v>
      </c>
      <c r="E5" s="12" t="s">
        <v>342</v>
      </c>
      <c r="F5" s="11" t="s">
        <v>8</v>
      </c>
      <c r="G5" s="12"/>
      <c r="H5" s="7"/>
      <c r="I5" s="12"/>
      <c r="J5" s="12"/>
      <c r="K5" s="14"/>
      <c r="L5" s="14"/>
      <c r="M5" s="14"/>
      <c r="N5" s="5"/>
      <c r="O5" s="5"/>
      <c r="P5" s="5"/>
      <c r="Q5" s="5"/>
      <c r="R5" s="5"/>
      <c r="S5" s="5"/>
      <c r="T5" s="5"/>
      <c r="U5" s="55"/>
      <c r="V5" s="4">
        <f>IF($D5&gt;0,IF($E5=V$1,$D5,0),0)</f>
        <v>0</v>
      </c>
      <c r="W5" s="4">
        <f>IF($D5&gt;0,IF($E5=W$1,$D5,0),0)</f>
        <v>0</v>
      </c>
      <c r="Y5" s="4">
        <f t="shared" si="1"/>
        <v>0</v>
      </c>
      <c r="Z5" s="4">
        <f t="shared" si="2"/>
        <v>0</v>
      </c>
      <c r="AA5" s="4">
        <f t="shared" si="3"/>
        <v>0</v>
      </c>
      <c r="AB5" s="4">
        <f t="shared" si="4"/>
        <v>0</v>
      </c>
      <c r="AC5" s="4">
        <f t="shared" si="5"/>
        <v>0</v>
      </c>
      <c r="AD5" s="4">
        <f t="shared" si="6"/>
        <v>0</v>
      </c>
      <c r="AE5" s="4">
        <f t="shared" si="7"/>
        <v>0</v>
      </c>
      <c r="AF5" s="72"/>
      <c r="AH5" s="4">
        <f t="shared" si="8"/>
        <v>0</v>
      </c>
      <c r="AI5" s="4">
        <f t="shared" si="9"/>
        <v>0</v>
      </c>
      <c r="AJ5" s="4">
        <f t="shared" si="10"/>
        <v>0</v>
      </c>
      <c r="AK5" s="4">
        <f t="shared" si="11"/>
        <v>0</v>
      </c>
      <c r="AL5" s="4">
        <f t="shared" si="12"/>
        <v>0</v>
      </c>
      <c r="AM5" s="4">
        <f t="shared" si="13"/>
        <v>0</v>
      </c>
      <c r="AN5" s="4">
        <f t="shared" si="14"/>
        <v>0</v>
      </c>
      <c r="AO5" s="73"/>
    </row>
    <row r="6" spans="1:41" x14ac:dyDescent="0.3">
      <c r="A6" s="69" t="s">
        <v>9</v>
      </c>
      <c r="B6" s="69"/>
      <c r="C6" s="69"/>
      <c r="D6" s="69"/>
      <c r="E6" s="69"/>
      <c r="F6" s="69"/>
      <c r="G6" s="69"/>
      <c r="H6" s="69"/>
      <c r="I6" s="69"/>
      <c r="J6" s="9"/>
      <c r="K6" s="2"/>
      <c r="L6" s="2"/>
      <c r="M6" s="2"/>
      <c r="N6" s="3"/>
      <c r="O6" s="3"/>
      <c r="P6" s="3"/>
      <c r="Q6" s="3"/>
      <c r="R6" s="3"/>
      <c r="S6" s="3"/>
      <c r="T6" s="3"/>
      <c r="U6" s="55"/>
      <c r="V6" s="4">
        <f>IF($D6&gt;0,IF($E6=V$1,$D6,0),0)</f>
        <v>0</v>
      </c>
      <c r="W6" s="4">
        <f>IF($D6&gt;0,IF($E6=W$1,$D6,0),0)</f>
        <v>0</v>
      </c>
      <c r="Y6" s="4">
        <f t="shared" si="1"/>
        <v>0</v>
      </c>
      <c r="Z6" s="4">
        <f t="shared" si="2"/>
        <v>0</v>
      </c>
      <c r="AA6" s="4">
        <f t="shared" si="3"/>
        <v>0</v>
      </c>
      <c r="AB6" s="4">
        <f t="shared" si="4"/>
        <v>0</v>
      </c>
      <c r="AC6" s="4">
        <f t="shared" si="5"/>
        <v>0</v>
      </c>
      <c r="AD6" s="4">
        <f t="shared" si="6"/>
        <v>0</v>
      </c>
      <c r="AE6" s="4">
        <f t="shared" si="7"/>
        <v>0</v>
      </c>
      <c r="AF6" s="72"/>
      <c r="AH6" s="4">
        <f t="shared" si="8"/>
        <v>0</v>
      </c>
      <c r="AI6" s="4">
        <f t="shared" si="9"/>
        <v>0</v>
      </c>
      <c r="AJ6" s="4">
        <f t="shared" si="10"/>
        <v>0</v>
      </c>
      <c r="AK6" s="4">
        <f t="shared" si="11"/>
        <v>0</v>
      </c>
      <c r="AL6" s="4">
        <f t="shared" si="12"/>
        <v>0</v>
      </c>
      <c r="AM6" s="4">
        <f t="shared" si="13"/>
        <v>0</v>
      </c>
      <c r="AN6" s="4">
        <f t="shared" si="14"/>
        <v>0</v>
      </c>
      <c r="AO6" s="73"/>
    </row>
    <row r="7" spans="1:41" x14ac:dyDescent="0.3">
      <c r="A7" s="10">
        <v>1711</v>
      </c>
      <c r="B7" s="6" t="s">
        <v>10</v>
      </c>
      <c r="C7" s="10" t="s">
        <v>11</v>
      </c>
      <c r="D7" s="12">
        <v>0</v>
      </c>
      <c r="E7" s="12" t="s">
        <v>342</v>
      </c>
      <c r="F7" s="6" t="s">
        <v>12</v>
      </c>
      <c r="G7" s="12"/>
      <c r="H7" s="7"/>
      <c r="I7" s="7"/>
      <c r="J7" s="7"/>
      <c r="K7" s="14"/>
      <c r="L7" s="14"/>
      <c r="M7" s="14"/>
      <c r="N7" s="5"/>
      <c r="O7" s="5"/>
      <c r="P7" s="5"/>
      <c r="Q7" s="5"/>
      <c r="R7" s="5"/>
      <c r="S7" s="5"/>
      <c r="T7" s="5"/>
      <c r="U7" s="55"/>
      <c r="V7" s="4">
        <f>IF($D7&gt;0,IF($E7=V$1,$D7,0),0)</f>
        <v>0</v>
      </c>
      <c r="W7" s="4">
        <f>IF($D7&gt;0,IF($E7=W$1,$D7,0),0)</f>
        <v>0</v>
      </c>
      <c r="Y7" s="4">
        <f t="shared" si="1"/>
        <v>0</v>
      </c>
      <c r="Z7" s="4">
        <f t="shared" si="2"/>
        <v>0</v>
      </c>
      <c r="AA7" s="4">
        <f t="shared" si="3"/>
        <v>0</v>
      </c>
      <c r="AB7" s="4">
        <f t="shared" si="4"/>
        <v>0</v>
      </c>
      <c r="AC7" s="4">
        <f t="shared" si="5"/>
        <v>0</v>
      </c>
      <c r="AD7" s="4">
        <f t="shared" si="6"/>
        <v>0</v>
      </c>
      <c r="AE7" s="4">
        <f t="shared" si="7"/>
        <v>0</v>
      </c>
      <c r="AF7" s="72"/>
      <c r="AH7" s="4">
        <f t="shared" si="8"/>
        <v>0</v>
      </c>
      <c r="AI7" s="4">
        <f t="shared" si="9"/>
        <v>0</v>
      </c>
      <c r="AJ7" s="4">
        <f t="shared" si="10"/>
        <v>0</v>
      </c>
      <c r="AK7" s="4">
        <f t="shared" si="11"/>
        <v>0</v>
      </c>
      <c r="AL7" s="4">
        <f t="shared" si="12"/>
        <v>0</v>
      </c>
      <c r="AM7" s="4">
        <f t="shared" si="13"/>
        <v>0</v>
      </c>
      <c r="AN7" s="4">
        <f t="shared" si="14"/>
        <v>0</v>
      </c>
      <c r="AO7" s="73"/>
    </row>
    <row r="8" spans="1:41" x14ac:dyDescent="0.3">
      <c r="A8" s="69" t="s">
        <v>331</v>
      </c>
      <c r="B8" s="69"/>
      <c r="C8" s="69"/>
      <c r="D8" s="69"/>
      <c r="E8" s="69"/>
      <c r="F8" s="69"/>
      <c r="G8" s="69"/>
      <c r="H8" s="69"/>
      <c r="I8" s="69"/>
      <c r="J8" s="9"/>
      <c r="K8" s="2"/>
      <c r="L8" s="2"/>
      <c r="M8" s="2"/>
      <c r="N8" s="3"/>
      <c r="O8" s="3"/>
      <c r="P8" s="3"/>
      <c r="Q8" s="3"/>
      <c r="R8" s="3"/>
      <c r="S8" s="3"/>
      <c r="T8" s="3"/>
      <c r="U8" s="55"/>
      <c r="V8" s="4">
        <f>IF($D8&gt;0,IF($E8=V$1,$D8,0),0)</f>
        <v>0</v>
      </c>
      <c r="W8" s="4">
        <f>IF($D8&gt;0,IF($E8=W$1,$D8,0),0)</f>
        <v>0</v>
      </c>
      <c r="Y8" s="4">
        <f t="shared" si="1"/>
        <v>0</v>
      </c>
      <c r="Z8" s="4">
        <f t="shared" si="2"/>
        <v>0</v>
      </c>
      <c r="AA8" s="4">
        <f t="shared" si="3"/>
        <v>0</v>
      </c>
      <c r="AB8" s="4">
        <f t="shared" si="4"/>
        <v>0</v>
      </c>
      <c r="AC8" s="4">
        <f t="shared" si="5"/>
        <v>0</v>
      </c>
      <c r="AD8" s="4">
        <f t="shared" si="6"/>
        <v>0</v>
      </c>
      <c r="AE8" s="4">
        <f t="shared" si="7"/>
        <v>0</v>
      </c>
      <c r="AF8" s="72"/>
      <c r="AH8" s="4">
        <f t="shared" si="8"/>
        <v>0</v>
      </c>
      <c r="AI8" s="4">
        <f t="shared" si="9"/>
        <v>0</v>
      </c>
      <c r="AJ8" s="4">
        <f t="shared" si="10"/>
        <v>0</v>
      </c>
      <c r="AK8" s="4">
        <f t="shared" si="11"/>
        <v>0</v>
      </c>
      <c r="AL8" s="4">
        <f t="shared" si="12"/>
        <v>0</v>
      </c>
      <c r="AM8" s="4">
        <f t="shared" si="13"/>
        <v>0</v>
      </c>
      <c r="AN8" s="4">
        <f t="shared" si="14"/>
        <v>0</v>
      </c>
      <c r="AO8" s="73"/>
    </row>
    <row r="9" spans="1:41" x14ac:dyDescent="0.3">
      <c r="A9" s="15">
        <v>3772</v>
      </c>
      <c r="B9" s="11" t="s">
        <v>13</v>
      </c>
      <c r="C9" s="10" t="s">
        <v>14</v>
      </c>
      <c r="D9" s="12"/>
      <c r="E9" s="12" t="s">
        <v>338</v>
      </c>
      <c r="F9" s="11" t="s">
        <v>12</v>
      </c>
      <c r="G9" s="12"/>
      <c r="H9" s="12"/>
      <c r="I9" s="12"/>
      <c r="J9" s="7"/>
      <c r="K9" s="14"/>
      <c r="L9" s="14"/>
      <c r="M9" s="14"/>
      <c r="N9" s="5"/>
      <c r="O9" s="5"/>
      <c r="P9" s="5"/>
      <c r="Q9" s="5"/>
      <c r="R9" s="5"/>
      <c r="S9" s="5"/>
      <c r="T9" s="5"/>
      <c r="U9" s="55"/>
      <c r="V9" s="4">
        <f>IF($D9&gt;0,IF($E9=V$1,$D9,0),0)</f>
        <v>0</v>
      </c>
      <c r="W9" s="4">
        <f>IF($D9&gt;0,IF($E9=W$1,$D9,0),0)</f>
        <v>0</v>
      </c>
      <c r="Y9" s="4">
        <f t="shared" si="1"/>
        <v>0</v>
      </c>
      <c r="Z9" s="4">
        <f t="shared" si="2"/>
        <v>0</v>
      </c>
      <c r="AA9" s="4">
        <f t="shared" si="3"/>
        <v>0</v>
      </c>
      <c r="AB9" s="4">
        <f t="shared" si="4"/>
        <v>0</v>
      </c>
      <c r="AC9" s="4">
        <f t="shared" si="5"/>
        <v>0</v>
      </c>
      <c r="AD9" s="4">
        <f t="shared" si="6"/>
        <v>0</v>
      </c>
      <c r="AE9" s="4">
        <f t="shared" si="7"/>
        <v>0</v>
      </c>
      <c r="AF9" s="72"/>
      <c r="AH9" s="4">
        <f t="shared" si="8"/>
        <v>0</v>
      </c>
      <c r="AI9" s="4">
        <f t="shared" si="9"/>
        <v>0</v>
      </c>
      <c r="AJ9" s="4">
        <f t="shared" si="10"/>
        <v>0</v>
      </c>
      <c r="AK9" s="4">
        <f t="shared" si="11"/>
        <v>0</v>
      </c>
      <c r="AL9" s="4">
        <f t="shared" si="12"/>
        <v>0</v>
      </c>
      <c r="AM9" s="4">
        <f t="shared" si="13"/>
        <v>0</v>
      </c>
      <c r="AN9" s="4">
        <f t="shared" si="14"/>
        <v>0</v>
      </c>
      <c r="AO9" s="73"/>
    </row>
    <row r="10" spans="1:41" x14ac:dyDescent="0.3">
      <c r="A10" s="15">
        <v>1454</v>
      </c>
      <c r="B10" s="6" t="s">
        <v>15</v>
      </c>
      <c r="C10" s="15" t="s">
        <v>16</v>
      </c>
      <c r="D10" s="7"/>
      <c r="E10" s="7" t="s">
        <v>339</v>
      </c>
      <c r="F10" s="6" t="s">
        <v>17</v>
      </c>
      <c r="G10" s="7"/>
      <c r="H10" s="7"/>
      <c r="I10" s="7"/>
      <c r="J10" s="7"/>
      <c r="K10" s="17"/>
      <c r="L10" s="17"/>
      <c r="M10" s="17"/>
      <c r="N10" s="5"/>
      <c r="O10" s="5"/>
      <c r="P10" s="5"/>
      <c r="Q10" s="5"/>
      <c r="R10" s="5"/>
      <c r="S10" s="5"/>
      <c r="T10" s="5"/>
      <c r="U10" s="55"/>
      <c r="V10" s="4">
        <f>IF($D10&gt;0,IF($E10=V$1,$D10,0),0)</f>
        <v>0</v>
      </c>
      <c r="W10" s="4">
        <f>IF($D10&gt;0,IF($E10=W$1,$D10,0),0)</f>
        <v>0</v>
      </c>
      <c r="Y10" s="4">
        <f t="shared" si="1"/>
        <v>0</v>
      </c>
      <c r="Z10" s="4">
        <f t="shared" si="2"/>
        <v>0</v>
      </c>
      <c r="AA10" s="4">
        <f t="shared" si="3"/>
        <v>0</v>
      </c>
      <c r="AB10" s="4">
        <f t="shared" si="4"/>
        <v>0</v>
      </c>
      <c r="AC10" s="4">
        <f t="shared" si="5"/>
        <v>0</v>
      </c>
      <c r="AD10" s="4">
        <f t="shared" si="6"/>
        <v>0</v>
      </c>
      <c r="AE10" s="4">
        <f t="shared" si="7"/>
        <v>0</v>
      </c>
      <c r="AF10" s="72"/>
      <c r="AH10" s="4">
        <f t="shared" si="8"/>
        <v>0</v>
      </c>
      <c r="AI10" s="4">
        <f t="shared" si="9"/>
        <v>0</v>
      </c>
      <c r="AJ10" s="4">
        <f t="shared" si="10"/>
        <v>0</v>
      </c>
      <c r="AK10" s="4">
        <f t="shared" si="11"/>
        <v>0</v>
      </c>
      <c r="AL10" s="4">
        <f t="shared" si="12"/>
        <v>0</v>
      </c>
      <c r="AM10" s="4">
        <f t="shared" si="13"/>
        <v>0</v>
      </c>
      <c r="AN10" s="4">
        <f t="shared" si="14"/>
        <v>0</v>
      </c>
      <c r="AO10" s="73"/>
    </row>
    <row r="11" spans="1:41" x14ac:dyDescent="0.3">
      <c r="A11" s="69" t="s">
        <v>320</v>
      </c>
      <c r="B11" s="69"/>
      <c r="C11" s="69"/>
      <c r="D11" s="69"/>
      <c r="E11" s="69"/>
      <c r="F11" s="69"/>
      <c r="G11" s="69"/>
      <c r="H11" s="69"/>
      <c r="I11" s="69"/>
      <c r="J11" s="9"/>
      <c r="K11" s="2"/>
      <c r="L11" s="2"/>
      <c r="M11" s="2"/>
      <c r="N11" s="3"/>
      <c r="O11" s="3"/>
      <c r="P11" s="3"/>
      <c r="Q11" s="3"/>
      <c r="R11" s="3"/>
      <c r="S11" s="3"/>
      <c r="T11" s="3"/>
      <c r="U11" s="55"/>
      <c r="V11" s="4">
        <f>IF($D11&gt;0,IF($E11=V$1,$D11,0),0)</f>
        <v>0</v>
      </c>
      <c r="W11" s="4">
        <f>IF($D11&gt;0,IF($E11=W$1,$D11,0),0)</f>
        <v>0</v>
      </c>
      <c r="Y11" s="4">
        <f t="shared" si="1"/>
        <v>0</v>
      </c>
      <c r="Z11" s="4">
        <f t="shared" si="2"/>
        <v>0</v>
      </c>
      <c r="AA11" s="4">
        <f t="shared" si="3"/>
        <v>0</v>
      </c>
      <c r="AB11" s="4">
        <f t="shared" si="4"/>
        <v>0</v>
      </c>
      <c r="AC11" s="4">
        <f t="shared" si="5"/>
        <v>0</v>
      </c>
      <c r="AD11" s="4">
        <f t="shared" si="6"/>
        <v>0</v>
      </c>
      <c r="AE11" s="4">
        <f t="shared" si="7"/>
        <v>0</v>
      </c>
      <c r="AF11" s="72"/>
      <c r="AH11" s="4">
        <f t="shared" si="8"/>
        <v>0</v>
      </c>
      <c r="AI11" s="4">
        <f t="shared" si="9"/>
        <v>0</v>
      </c>
      <c r="AJ11" s="4">
        <f t="shared" si="10"/>
        <v>0</v>
      </c>
      <c r="AK11" s="4">
        <f t="shared" si="11"/>
        <v>0</v>
      </c>
      <c r="AL11" s="4">
        <f t="shared" si="12"/>
        <v>0</v>
      </c>
      <c r="AM11" s="4">
        <f t="shared" si="13"/>
        <v>0</v>
      </c>
      <c r="AN11" s="4">
        <f t="shared" si="14"/>
        <v>0</v>
      </c>
      <c r="AO11" s="73"/>
    </row>
    <row r="12" spans="1:41" x14ac:dyDescent="0.3">
      <c r="A12" s="18">
        <v>1967</v>
      </c>
      <c r="B12" s="19" t="s">
        <v>18</v>
      </c>
      <c r="C12" s="18" t="s">
        <v>19</v>
      </c>
      <c r="D12" s="20">
        <v>0</v>
      </c>
      <c r="E12" s="20" t="s">
        <v>342</v>
      </c>
      <c r="F12" s="19" t="s">
        <v>327</v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5"/>
      <c r="V12" s="4">
        <f>IF($D12&gt;0,IF($E12=V$1,$D12,0),0)</f>
        <v>0</v>
      </c>
      <c r="W12" s="4">
        <f>IF($D12&gt;0,IF($E12=W$1,$D12,0),0)</f>
        <v>0</v>
      </c>
      <c r="Y12" s="4">
        <f t="shared" si="1"/>
        <v>0</v>
      </c>
      <c r="Z12" s="4">
        <f t="shared" si="2"/>
        <v>0</v>
      </c>
      <c r="AA12" s="4">
        <f t="shared" si="3"/>
        <v>0</v>
      </c>
      <c r="AB12" s="4">
        <f t="shared" si="4"/>
        <v>0</v>
      </c>
      <c r="AC12" s="4">
        <f t="shared" si="5"/>
        <v>0</v>
      </c>
      <c r="AD12" s="4">
        <f t="shared" si="6"/>
        <v>0</v>
      </c>
      <c r="AE12" s="4">
        <f t="shared" si="7"/>
        <v>0</v>
      </c>
      <c r="AF12" s="72"/>
      <c r="AH12" s="4">
        <f t="shared" si="8"/>
        <v>0</v>
      </c>
      <c r="AI12" s="4">
        <f t="shared" si="9"/>
        <v>0</v>
      </c>
      <c r="AJ12" s="4">
        <f t="shared" si="10"/>
        <v>0</v>
      </c>
      <c r="AK12" s="4">
        <f t="shared" si="11"/>
        <v>0</v>
      </c>
      <c r="AL12" s="4">
        <f t="shared" si="12"/>
        <v>0</v>
      </c>
      <c r="AM12" s="4">
        <f t="shared" si="13"/>
        <v>0</v>
      </c>
      <c r="AN12" s="4">
        <f t="shared" si="14"/>
        <v>0</v>
      </c>
      <c r="AO12" s="73"/>
    </row>
    <row r="13" spans="1:41" x14ac:dyDescent="0.3">
      <c r="A13" s="15">
        <v>533</v>
      </c>
      <c r="B13" s="11" t="s">
        <v>20</v>
      </c>
      <c r="C13" s="10" t="s">
        <v>21</v>
      </c>
      <c r="D13" s="12">
        <v>0</v>
      </c>
      <c r="E13" s="12" t="s">
        <v>342</v>
      </c>
      <c r="F13" s="11" t="s">
        <v>12</v>
      </c>
      <c r="G13" s="12"/>
      <c r="H13" s="7"/>
      <c r="I13" s="7"/>
      <c r="J13" s="12"/>
      <c r="K13" s="14"/>
      <c r="L13" s="14"/>
      <c r="M13" s="14"/>
      <c r="N13" s="5"/>
      <c r="O13" s="5"/>
      <c r="P13" s="5"/>
      <c r="Q13" s="5"/>
      <c r="R13" s="5"/>
      <c r="S13" s="5"/>
      <c r="T13" s="5"/>
      <c r="U13" s="55"/>
      <c r="V13" s="4">
        <f>IF($D13&gt;0,IF($E13=V$1,$D13,0),0)</f>
        <v>0</v>
      </c>
      <c r="W13" s="4">
        <f>IF($D13&gt;0,IF($E13=W$1,$D13,0),0)</f>
        <v>0</v>
      </c>
      <c r="Y13" s="4">
        <f t="shared" si="1"/>
        <v>0</v>
      </c>
      <c r="Z13" s="4">
        <f t="shared" si="2"/>
        <v>0</v>
      </c>
      <c r="AA13" s="4">
        <f t="shared" si="3"/>
        <v>0</v>
      </c>
      <c r="AB13" s="4">
        <f t="shared" si="4"/>
        <v>0</v>
      </c>
      <c r="AC13" s="4">
        <f t="shared" si="5"/>
        <v>0</v>
      </c>
      <c r="AD13" s="4">
        <f t="shared" si="6"/>
        <v>0</v>
      </c>
      <c r="AE13" s="4">
        <f t="shared" si="7"/>
        <v>0</v>
      </c>
      <c r="AF13" s="72"/>
      <c r="AH13" s="4">
        <f t="shared" si="8"/>
        <v>0</v>
      </c>
      <c r="AI13" s="4">
        <f t="shared" si="9"/>
        <v>0</v>
      </c>
      <c r="AJ13" s="4">
        <f t="shared" si="10"/>
        <v>0</v>
      </c>
      <c r="AK13" s="4">
        <f t="shared" si="11"/>
        <v>0</v>
      </c>
      <c r="AL13" s="4">
        <f t="shared" si="12"/>
        <v>0</v>
      </c>
      <c r="AM13" s="4">
        <f t="shared" si="13"/>
        <v>0</v>
      </c>
      <c r="AN13" s="4">
        <f t="shared" si="14"/>
        <v>0</v>
      </c>
      <c r="AO13" s="73"/>
    </row>
    <row r="14" spans="1:41" x14ac:dyDescent="0.3">
      <c r="A14" s="10">
        <v>2924</v>
      </c>
      <c r="B14" s="11" t="s">
        <v>22</v>
      </c>
      <c r="C14" s="10" t="s">
        <v>23</v>
      </c>
      <c r="D14" s="12">
        <v>0</v>
      </c>
      <c r="E14" s="12" t="s">
        <v>342</v>
      </c>
      <c r="F14" s="11" t="s">
        <v>12</v>
      </c>
      <c r="G14" s="12"/>
      <c r="H14" s="7"/>
      <c r="I14" s="7"/>
      <c r="J14" s="12"/>
      <c r="K14" s="14"/>
      <c r="L14" s="14"/>
      <c r="M14" s="14"/>
      <c r="N14" s="5"/>
      <c r="O14" s="5"/>
      <c r="P14" s="5"/>
      <c r="Q14" s="5"/>
      <c r="R14" s="5"/>
      <c r="S14" s="5"/>
      <c r="T14" s="5"/>
      <c r="U14" s="55"/>
      <c r="V14" s="4">
        <f>IF($D14&gt;0,IF($E14=V$1,$D14,0),0)</f>
        <v>0</v>
      </c>
      <c r="W14" s="4">
        <f>IF($D14&gt;0,IF($E14=W$1,$D14,0),0)</f>
        <v>0</v>
      </c>
      <c r="Y14" s="4">
        <f t="shared" si="1"/>
        <v>0</v>
      </c>
      <c r="Z14" s="4">
        <f t="shared" si="2"/>
        <v>0</v>
      </c>
      <c r="AA14" s="4">
        <f t="shared" si="3"/>
        <v>0</v>
      </c>
      <c r="AB14" s="4">
        <f t="shared" si="4"/>
        <v>0</v>
      </c>
      <c r="AC14" s="4">
        <f t="shared" si="5"/>
        <v>0</v>
      </c>
      <c r="AD14" s="4">
        <f t="shared" si="6"/>
        <v>0</v>
      </c>
      <c r="AE14" s="4">
        <f t="shared" si="7"/>
        <v>0</v>
      </c>
      <c r="AF14" s="72"/>
      <c r="AH14" s="4">
        <f t="shared" si="8"/>
        <v>0</v>
      </c>
      <c r="AI14" s="4">
        <f t="shared" si="9"/>
        <v>0</v>
      </c>
      <c r="AJ14" s="4">
        <f t="shared" si="10"/>
        <v>0</v>
      </c>
      <c r="AK14" s="4">
        <f t="shared" si="11"/>
        <v>0</v>
      </c>
      <c r="AL14" s="4">
        <f t="shared" si="12"/>
        <v>0</v>
      </c>
      <c r="AM14" s="4">
        <f t="shared" si="13"/>
        <v>0</v>
      </c>
      <c r="AN14" s="4">
        <f t="shared" si="14"/>
        <v>0</v>
      </c>
      <c r="AO14" s="73"/>
    </row>
    <row r="15" spans="1:41" x14ac:dyDescent="0.3">
      <c r="A15" s="10">
        <v>3678</v>
      </c>
      <c r="B15" s="11" t="s">
        <v>24</v>
      </c>
      <c r="C15" s="10" t="s">
        <v>25</v>
      </c>
      <c r="D15" s="12">
        <v>0</v>
      </c>
      <c r="E15" s="12" t="s">
        <v>342</v>
      </c>
      <c r="F15" s="11" t="s">
        <v>12</v>
      </c>
      <c r="G15" s="12"/>
      <c r="H15" s="7"/>
      <c r="I15" s="7"/>
      <c r="J15" s="12"/>
      <c r="K15" s="14"/>
      <c r="L15" s="14"/>
      <c r="M15" s="14"/>
      <c r="N15" s="5"/>
      <c r="O15" s="5"/>
      <c r="P15" s="5"/>
      <c r="Q15" s="5"/>
      <c r="R15" s="5"/>
      <c r="S15" s="5"/>
      <c r="T15" s="5"/>
      <c r="U15" s="55"/>
      <c r="V15" s="4">
        <f>IF($D15&gt;0,IF($E15=V$1,$D15,0),0)</f>
        <v>0</v>
      </c>
      <c r="W15" s="4">
        <f>IF($D15&gt;0,IF($E15=W$1,$D15,0),0)</f>
        <v>0</v>
      </c>
      <c r="Y15" s="4">
        <f t="shared" si="1"/>
        <v>0</v>
      </c>
      <c r="Z15" s="4">
        <f t="shared" si="2"/>
        <v>0</v>
      </c>
      <c r="AA15" s="4">
        <f t="shared" si="3"/>
        <v>0</v>
      </c>
      <c r="AB15" s="4">
        <f t="shared" si="4"/>
        <v>0</v>
      </c>
      <c r="AC15" s="4">
        <f t="shared" si="5"/>
        <v>0</v>
      </c>
      <c r="AD15" s="4">
        <f t="shared" si="6"/>
        <v>0</v>
      </c>
      <c r="AE15" s="4">
        <f t="shared" si="7"/>
        <v>0</v>
      </c>
      <c r="AF15" s="72"/>
      <c r="AH15" s="4">
        <f t="shared" si="8"/>
        <v>0</v>
      </c>
      <c r="AI15" s="4">
        <f t="shared" si="9"/>
        <v>0</v>
      </c>
      <c r="AJ15" s="4">
        <f t="shared" si="10"/>
        <v>0</v>
      </c>
      <c r="AK15" s="4">
        <f t="shared" si="11"/>
        <v>0</v>
      </c>
      <c r="AL15" s="4">
        <f t="shared" si="12"/>
        <v>0</v>
      </c>
      <c r="AM15" s="4">
        <f t="shared" si="13"/>
        <v>0</v>
      </c>
      <c r="AN15" s="4">
        <f t="shared" si="14"/>
        <v>0</v>
      </c>
      <c r="AO15" s="73"/>
    </row>
    <row r="16" spans="1:41" x14ac:dyDescent="0.3">
      <c r="A16" s="15">
        <v>1861</v>
      </c>
      <c r="B16" s="6" t="s">
        <v>26</v>
      </c>
      <c r="C16" s="15" t="s">
        <v>27</v>
      </c>
      <c r="D16" s="7">
        <v>0</v>
      </c>
      <c r="E16" s="7" t="s">
        <v>342</v>
      </c>
      <c r="F16" s="11" t="s">
        <v>12</v>
      </c>
      <c r="G16" s="7"/>
      <c r="H16" s="7"/>
      <c r="I16" s="7"/>
      <c r="J16" s="12"/>
      <c r="K16" s="12"/>
      <c r="L16" s="12"/>
      <c r="M16" s="14"/>
      <c r="N16" s="5"/>
      <c r="O16" s="5"/>
      <c r="P16" s="5"/>
      <c r="Q16" s="5"/>
      <c r="R16" s="5"/>
      <c r="S16" s="5"/>
      <c r="T16" s="5"/>
      <c r="U16" s="55"/>
      <c r="V16" s="4">
        <f>IF($D16&gt;0,IF($E16=V$1,$D16,0),0)</f>
        <v>0</v>
      </c>
      <c r="W16" s="4">
        <f>IF($D16&gt;0,IF($E16=W$1,$D16,0),0)</f>
        <v>0</v>
      </c>
      <c r="Y16" s="4">
        <f t="shared" si="1"/>
        <v>0</v>
      </c>
      <c r="Z16" s="4">
        <f t="shared" si="2"/>
        <v>0</v>
      </c>
      <c r="AA16" s="4">
        <f t="shared" si="3"/>
        <v>0</v>
      </c>
      <c r="AB16" s="4">
        <f t="shared" si="4"/>
        <v>0</v>
      </c>
      <c r="AC16" s="4">
        <f t="shared" si="5"/>
        <v>0</v>
      </c>
      <c r="AD16" s="4">
        <f t="shared" si="6"/>
        <v>0</v>
      </c>
      <c r="AE16" s="4">
        <f t="shared" si="7"/>
        <v>0</v>
      </c>
      <c r="AF16" s="72"/>
      <c r="AH16" s="4">
        <f t="shared" si="8"/>
        <v>0</v>
      </c>
      <c r="AI16" s="4">
        <f t="shared" si="9"/>
        <v>0</v>
      </c>
      <c r="AJ16" s="4">
        <f t="shared" si="10"/>
        <v>0</v>
      </c>
      <c r="AK16" s="4">
        <f t="shared" si="11"/>
        <v>0</v>
      </c>
      <c r="AL16" s="4">
        <f t="shared" si="12"/>
        <v>0</v>
      </c>
      <c r="AM16" s="4">
        <f t="shared" si="13"/>
        <v>0</v>
      </c>
      <c r="AN16" s="4">
        <f t="shared" si="14"/>
        <v>0</v>
      </c>
      <c r="AO16" s="73"/>
    </row>
    <row r="17" spans="1:41" x14ac:dyDescent="0.3">
      <c r="A17" s="10">
        <v>2405</v>
      </c>
      <c r="B17" s="6" t="s">
        <v>28</v>
      </c>
      <c r="C17" s="10" t="s">
        <v>29</v>
      </c>
      <c r="D17" s="12">
        <v>0</v>
      </c>
      <c r="E17" s="12" t="s">
        <v>342</v>
      </c>
      <c r="F17" s="11" t="s">
        <v>30</v>
      </c>
      <c r="G17" s="12"/>
      <c r="H17" s="7"/>
      <c r="I17" s="7"/>
      <c r="J17" s="7"/>
      <c r="K17" s="16"/>
      <c r="L17" s="16"/>
      <c r="M17" s="14"/>
      <c r="N17" s="5"/>
      <c r="O17" s="5"/>
      <c r="P17" s="5"/>
      <c r="Q17" s="5"/>
      <c r="R17" s="5"/>
      <c r="S17" s="5"/>
      <c r="T17" s="5"/>
      <c r="U17" s="55"/>
      <c r="V17" s="4">
        <f>IF($D17&gt;0,IF($E17=V$1,$D17,0),0)</f>
        <v>0</v>
      </c>
      <c r="W17" s="4">
        <f>IF($D17&gt;0,IF($E17=W$1,$D17,0),0)</f>
        <v>0</v>
      </c>
      <c r="Y17" s="4">
        <f t="shared" si="1"/>
        <v>0</v>
      </c>
      <c r="Z17" s="4">
        <f t="shared" si="2"/>
        <v>0</v>
      </c>
      <c r="AA17" s="4">
        <f t="shared" si="3"/>
        <v>0</v>
      </c>
      <c r="AB17" s="4">
        <f t="shared" si="4"/>
        <v>0</v>
      </c>
      <c r="AC17" s="4">
        <f t="shared" si="5"/>
        <v>0</v>
      </c>
      <c r="AD17" s="4">
        <f t="shared" si="6"/>
        <v>0</v>
      </c>
      <c r="AE17" s="4">
        <f t="shared" si="7"/>
        <v>0</v>
      </c>
      <c r="AF17" s="72"/>
      <c r="AH17" s="4">
        <f t="shared" si="8"/>
        <v>0</v>
      </c>
      <c r="AI17" s="4">
        <f t="shared" si="9"/>
        <v>0</v>
      </c>
      <c r="AJ17" s="4">
        <f t="shared" si="10"/>
        <v>0</v>
      </c>
      <c r="AK17" s="4">
        <f t="shared" si="11"/>
        <v>0</v>
      </c>
      <c r="AL17" s="4">
        <f t="shared" si="12"/>
        <v>0</v>
      </c>
      <c r="AM17" s="4">
        <f t="shared" si="13"/>
        <v>0</v>
      </c>
      <c r="AN17" s="4">
        <f t="shared" si="14"/>
        <v>0</v>
      </c>
      <c r="AO17" s="73"/>
    </row>
    <row r="18" spans="1:41" x14ac:dyDescent="0.3">
      <c r="A18" s="69" t="s">
        <v>31</v>
      </c>
      <c r="B18" s="69"/>
      <c r="C18" s="69"/>
      <c r="D18" s="69"/>
      <c r="E18" s="69"/>
      <c r="F18" s="69"/>
      <c r="G18" s="69"/>
      <c r="H18" s="69"/>
      <c r="I18" s="69"/>
      <c r="J18" s="9"/>
      <c r="K18" s="9"/>
      <c r="L18" s="9"/>
      <c r="M18" s="2"/>
      <c r="N18" s="3"/>
      <c r="O18" s="3"/>
      <c r="P18" s="3"/>
      <c r="Q18" s="3"/>
      <c r="R18" s="3"/>
      <c r="S18" s="3"/>
      <c r="T18" s="3"/>
      <c r="U18" s="55"/>
      <c r="V18" s="4">
        <f>IF($D18&gt;0,IF($E18=V$1,$D18,0),0)</f>
        <v>0</v>
      </c>
      <c r="W18" s="4">
        <f>IF($D18&gt;0,IF($E18=W$1,$D18,0),0)</f>
        <v>0</v>
      </c>
      <c r="Y18" s="4">
        <f t="shared" si="1"/>
        <v>0</v>
      </c>
      <c r="Z18" s="4">
        <f t="shared" si="2"/>
        <v>0</v>
      </c>
      <c r="AA18" s="4">
        <f t="shared" si="3"/>
        <v>0</v>
      </c>
      <c r="AB18" s="4">
        <f t="shared" si="4"/>
        <v>0</v>
      </c>
      <c r="AC18" s="4">
        <f t="shared" si="5"/>
        <v>0</v>
      </c>
      <c r="AD18" s="4">
        <f t="shared" si="6"/>
        <v>0</v>
      </c>
      <c r="AE18" s="4">
        <f t="shared" si="7"/>
        <v>0</v>
      </c>
      <c r="AF18" s="72"/>
      <c r="AH18" s="4">
        <f t="shared" si="8"/>
        <v>0</v>
      </c>
      <c r="AI18" s="4">
        <f t="shared" si="9"/>
        <v>0</v>
      </c>
      <c r="AJ18" s="4">
        <f t="shared" si="10"/>
        <v>0</v>
      </c>
      <c r="AK18" s="4">
        <f t="shared" si="11"/>
        <v>0</v>
      </c>
      <c r="AL18" s="4">
        <f t="shared" si="12"/>
        <v>0</v>
      </c>
      <c r="AM18" s="4">
        <f t="shared" si="13"/>
        <v>0</v>
      </c>
      <c r="AN18" s="4">
        <f t="shared" si="14"/>
        <v>0</v>
      </c>
      <c r="AO18" s="73"/>
    </row>
    <row r="19" spans="1:41" x14ac:dyDescent="0.3">
      <c r="A19" s="18">
        <v>3460</v>
      </c>
      <c r="B19" s="19" t="s">
        <v>32</v>
      </c>
      <c r="C19" s="18" t="s">
        <v>33</v>
      </c>
      <c r="D19" s="20">
        <v>3</v>
      </c>
      <c r="E19" s="20" t="s">
        <v>339</v>
      </c>
      <c r="F19" s="19" t="s">
        <v>34</v>
      </c>
      <c r="G19" s="5"/>
      <c r="H19" s="5"/>
      <c r="I19" s="5"/>
      <c r="J19" s="5"/>
      <c r="K19" s="5"/>
      <c r="L19" s="5"/>
      <c r="M19" s="5"/>
      <c r="N19" s="5"/>
      <c r="O19" s="5"/>
      <c r="P19" s="8" t="s">
        <v>305</v>
      </c>
      <c r="Q19" s="5"/>
      <c r="R19" s="5"/>
      <c r="S19" s="5"/>
      <c r="T19" s="5"/>
      <c r="U19" s="55"/>
      <c r="V19" s="4">
        <f>IF($D19&gt;0,IF($E19=V$1,$D19,0),0)</f>
        <v>0</v>
      </c>
      <c r="W19" s="4">
        <f>IF($D19&gt;0,IF($E19=W$1,$D19,0),0)</f>
        <v>3</v>
      </c>
      <c r="Y19" s="4">
        <f t="shared" si="1"/>
        <v>0</v>
      </c>
      <c r="Z19" s="4">
        <f t="shared" si="2"/>
        <v>0</v>
      </c>
      <c r="AA19" s="4">
        <f t="shared" si="3"/>
        <v>0</v>
      </c>
      <c r="AB19" s="4">
        <f t="shared" si="4"/>
        <v>0</v>
      </c>
      <c r="AC19" s="4">
        <f t="shared" si="5"/>
        <v>0</v>
      </c>
      <c r="AD19" s="4">
        <f t="shared" si="6"/>
        <v>0</v>
      </c>
      <c r="AE19" s="4">
        <f t="shared" si="7"/>
        <v>0</v>
      </c>
      <c r="AF19" s="72"/>
      <c r="AH19" s="4">
        <f t="shared" si="8"/>
        <v>0</v>
      </c>
      <c r="AI19" s="4">
        <f t="shared" si="9"/>
        <v>0</v>
      </c>
      <c r="AJ19" s="4">
        <f t="shared" si="10"/>
        <v>3</v>
      </c>
      <c r="AK19" s="4">
        <f t="shared" si="11"/>
        <v>0</v>
      </c>
      <c r="AL19" s="4">
        <f t="shared" si="12"/>
        <v>0</v>
      </c>
      <c r="AM19" s="4">
        <f t="shared" si="13"/>
        <v>0</v>
      </c>
      <c r="AN19" s="4">
        <f t="shared" si="14"/>
        <v>0</v>
      </c>
      <c r="AO19" s="73"/>
    </row>
    <row r="20" spans="1:41" x14ac:dyDescent="0.3">
      <c r="A20" s="15">
        <v>3679</v>
      </c>
      <c r="B20" s="6" t="s">
        <v>313</v>
      </c>
      <c r="C20" s="15" t="s">
        <v>314</v>
      </c>
      <c r="D20" s="7"/>
      <c r="E20" s="7" t="s">
        <v>339</v>
      </c>
      <c r="F20" s="6" t="s">
        <v>315</v>
      </c>
      <c r="G20" s="7"/>
      <c r="I20" s="7"/>
      <c r="J20" s="7"/>
      <c r="K20" s="7"/>
      <c r="L20" s="7"/>
      <c r="M20" s="17"/>
      <c r="N20" s="5"/>
      <c r="O20" s="8" t="s">
        <v>304</v>
      </c>
      <c r="P20" s="5"/>
      <c r="Q20" s="5"/>
      <c r="R20" s="5"/>
      <c r="S20" s="5"/>
      <c r="T20" s="5"/>
      <c r="U20" s="55"/>
      <c r="V20" s="4">
        <f>IF($D20&gt;0,IF($E20=V$1,$D20,0),0)</f>
        <v>0</v>
      </c>
      <c r="W20" s="4">
        <f>IF($D20&gt;0,IF($E20=W$1,$D20,0),0)</f>
        <v>0</v>
      </c>
      <c r="Y20" s="4">
        <f t="shared" si="1"/>
        <v>0</v>
      </c>
      <c r="Z20" s="4">
        <f t="shared" si="2"/>
        <v>0</v>
      </c>
      <c r="AA20" s="4">
        <f t="shared" si="3"/>
        <v>0</v>
      </c>
      <c r="AB20" s="4">
        <f t="shared" si="4"/>
        <v>0</v>
      </c>
      <c r="AC20" s="4">
        <f t="shared" si="5"/>
        <v>0</v>
      </c>
      <c r="AD20" s="4">
        <f t="shared" si="6"/>
        <v>0</v>
      </c>
      <c r="AE20" s="4">
        <f t="shared" si="7"/>
        <v>0</v>
      </c>
      <c r="AF20" s="72"/>
      <c r="AH20" s="4">
        <f t="shared" si="8"/>
        <v>0</v>
      </c>
      <c r="AI20" s="4">
        <f t="shared" si="9"/>
        <v>0</v>
      </c>
      <c r="AJ20" s="4">
        <f t="shared" si="10"/>
        <v>0</v>
      </c>
      <c r="AK20" s="4">
        <f t="shared" si="11"/>
        <v>0</v>
      </c>
      <c r="AL20" s="4">
        <f t="shared" si="12"/>
        <v>0</v>
      </c>
      <c r="AM20" s="4">
        <f t="shared" si="13"/>
        <v>0</v>
      </c>
      <c r="AN20" s="4">
        <f t="shared" si="14"/>
        <v>0</v>
      </c>
      <c r="AO20" s="73"/>
    </row>
    <row r="21" spans="1:41" x14ac:dyDescent="0.3">
      <c r="A21" s="21">
        <v>512</v>
      </c>
      <c r="B21" s="22" t="s">
        <v>35</v>
      </c>
      <c r="C21" s="21" t="s">
        <v>36</v>
      </c>
      <c r="D21" s="13"/>
      <c r="E21" s="13" t="s">
        <v>339</v>
      </c>
      <c r="F21" s="22" t="s">
        <v>37</v>
      </c>
      <c r="G21" s="13"/>
      <c r="H21" s="7"/>
      <c r="I21" s="7"/>
      <c r="K21" s="12"/>
      <c r="L21" s="12"/>
      <c r="M21" s="14"/>
      <c r="N21" s="5"/>
      <c r="O21" s="5"/>
      <c r="P21" s="5"/>
      <c r="Q21" s="8" t="s">
        <v>306</v>
      </c>
      <c r="R21" s="5"/>
      <c r="S21" s="5"/>
      <c r="T21" s="5"/>
      <c r="U21" s="55"/>
      <c r="V21" s="4">
        <f>IF($D21&gt;0,IF($E21=V$1,$D21,0),0)</f>
        <v>0</v>
      </c>
      <c r="W21" s="4">
        <f>IF($D21&gt;0,IF($E21=W$1,$D21,0),0)</f>
        <v>0</v>
      </c>
      <c r="Y21" s="4">
        <f t="shared" si="1"/>
        <v>0</v>
      </c>
      <c r="Z21" s="4">
        <f t="shared" si="2"/>
        <v>0</v>
      </c>
      <c r="AA21" s="4">
        <f t="shared" si="3"/>
        <v>0</v>
      </c>
      <c r="AB21" s="4">
        <f t="shared" si="4"/>
        <v>0</v>
      </c>
      <c r="AC21" s="4">
        <f t="shared" si="5"/>
        <v>0</v>
      </c>
      <c r="AD21" s="4">
        <f t="shared" si="6"/>
        <v>0</v>
      </c>
      <c r="AE21" s="4">
        <f t="shared" si="7"/>
        <v>0</v>
      </c>
      <c r="AF21" s="72"/>
      <c r="AH21" s="4">
        <f t="shared" si="8"/>
        <v>0</v>
      </c>
      <c r="AI21" s="4">
        <f t="shared" si="9"/>
        <v>0</v>
      </c>
      <c r="AJ21" s="4">
        <f t="shared" si="10"/>
        <v>0</v>
      </c>
      <c r="AK21" s="4">
        <f t="shared" si="11"/>
        <v>0</v>
      </c>
      <c r="AL21" s="4">
        <f t="shared" si="12"/>
        <v>0</v>
      </c>
      <c r="AM21" s="4">
        <f t="shared" si="13"/>
        <v>0</v>
      </c>
      <c r="AN21" s="4">
        <f t="shared" si="14"/>
        <v>0</v>
      </c>
      <c r="AO21" s="73"/>
    </row>
    <row r="22" spans="1:41" x14ac:dyDescent="0.3">
      <c r="A22" s="21">
        <v>1347</v>
      </c>
      <c r="B22" s="22" t="s">
        <v>38</v>
      </c>
      <c r="C22" s="21" t="s">
        <v>39</v>
      </c>
      <c r="D22" s="13"/>
      <c r="E22" s="13" t="s">
        <v>339</v>
      </c>
      <c r="F22" s="22" t="s">
        <v>37</v>
      </c>
      <c r="G22" s="13"/>
      <c r="H22" s="7"/>
      <c r="I22" s="7"/>
      <c r="J22" s="12"/>
      <c r="L22" s="12"/>
      <c r="M22" s="14"/>
      <c r="N22" s="5"/>
      <c r="O22" s="5"/>
      <c r="P22" s="5"/>
      <c r="Q22" s="5"/>
      <c r="R22" s="8" t="s">
        <v>307</v>
      </c>
      <c r="S22" s="5"/>
      <c r="T22" s="5"/>
      <c r="U22" s="55"/>
      <c r="V22" s="4">
        <f>IF($D22&gt;0,IF($E22=V$1,$D22,0),0)</f>
        <v>0</v>
      </c>
      <c r="W22" s="4">
        <f>IF($D22&gt;0,IF($E22=W$1,$D22,0),0)</f>
        <v>0</v>
      </c>
      <c r="Y22" s="4">
        <f t="shared" si="1"/>
        <v>0</v>
      </c>
      <c r="Z22" s="4">
        <f t="shared" si="2"/>
        <v>0</v>
      </c>
      <c r="AA22" s="4">
        <f t="shared" si="3"/>
        <v>0</v>
      </c>
      <c r="AB22" s="4">
        <f t="shared" si="4"/>
        <v>0</v>
      </c>
      <c r="AC22" s="4">
        <f t="shared" si="5"/>
        <v>0</v>
      </c>
      <c r="AD22" s="4">
        <f t="shared" si="6"/>
        <v>0</v>
      </c>
      <c r="AE22" s="4">
        <f t="shared" si="7"/>
        <v>0</v>
      </c>
      <c r="AF22" s="72"/>
      <c r="AH22" s="4">
        <f t="shared" si="8"/>
        <v>0</v>
      </c>
      <c r="AI22" s="4">
        <f t="shared" si="9"/>
        <v>0</v>
      </c>
      <c r="AJ22" s="4">
        <f t="shared" si="10"/>
        <v>0</v>
      </c>
      <c r="AK22" s="4">
        <f t="shared" si="11"/>
        <v>0</v>
      </c>
      <c r="AL22" s="4">
        <f t="shared" si="12"/>
        <v>0</v>
      </c>
      <c r="AM22" s="4">
        <f t="shared" si="13"/>
        <v>0</v>
      </c>
      <c r="AN22" s="4">
        <f t="shared" si="14"/>
        <v>0</v>
      </c>
      <c r="AO22" s="73"/>
    </row>
    <row r="23" spans="1:41" x14ac:dyDescent="0.3">
      <c r="A23" s="21">
        <v>2977</v>
      </c>
      <c r="B23" s="22" t="s">
        <v>40</v>
      </c>
      <c r="C23" s="21" t="s">
        <v>41</v>
      </c>
      <c r="D23" s="13">
        <v>3</v>
      </c>
      <c r="E23" s="13" t="s">
        <v>339</v>
      </c>
      <c r="F23" s="22" t="s">
        <v>37</v>
      </c>
      <c r="G23" s="13"/>
      <c r="I23" s="7"/>
      <c r="J23" s="12"/>
      <c r="K23" s="12"/>
      <c r="L23" s="12"/>
      <c r="M23" s="14"/>
      <c r="N23" s="5"/>
      <c r="O23" s="8" t="s">
        <v>304</v>
      </c>
      <c r="P23" s="5"/>
      <c r="Q23" s="5"/>
      <c r="R23" s="5"/>
      <c r="S23" s="5"/>
      <c r="T23" s="5"/>
      <c r="U23" s="55"/>
      <c r="V23" s="4">
        <f>IF($D23&gt;0,IF($E23=V$1,$D23,0),0)</f>
        <v>0</v>
      </c>
      <c r="W23" s="4">
        <f>IF($D23&gt;0,IF($E23=W$1,$D23,0),0)</f>
        <v>3</v>
      </c>
      <c r="Y23" s="4">
        <f t="shared" si="1"/>
        <v>0</v>
      </c>
      <c r="Z23" s="4">
        <f t="shared" si="2"/>
        <v>0</v>
      </c>
      <c r="AA23" s="4">
        <f t="shared" si="3"/>
        <v>0</v>
      </c>
      <c r="AB23" s="4">
        <f t="shared" si="4"/>
        <v>0</v>
      </c>
      <c r="AC23" s="4">
        <f t="shared" si="5"/>
        <v>0</v>
      </c>
      <c r="AD23" s="4">
        <f t="shared" si="6"/>
        <v>0</v>
      </c>
      <c r="AE23" s="4">
        <f t="shared" si="7"/>
        <v>0</v>
      </c>
      <c r="AF23" s="72"/>
      <c r="AH23" s="4">
        <f t="shared" si="8"/>
        <v>0</v>
      </c>
      <c r="AI23" s="4">
        <f t="shared" si="9"/>
        <v>3</v>
      </c>
      <c r="AJ23" s="4">
        <f t="shared" si="10"/>
        <v>0</v>
      </c>
      <c r="AK23" s="4">
        <f t="shared" si="11"/>
        <v>0</v>
      </c>
      <c r="AL23" s="4">
        <f t="shared" si="12"/>
        <v>0</v>
      </c>
      <c r="AM23" s="4">
        <f t="shared" si="13"/>
        <v>0</v>
      </c>
      <c r="AN23" s="4">
        <f t="shared" si="14"/>
        <v>0</v>
      </c>
      <c r="AO23" s="73"/>
    </row>
    <row r="24" spans="1:41" x14ac:dyDescent="0.3">
      <c r="A24" s="15">
        <v>4013</v>
      </c>
      <c r="B24" s="15" t="s">
        <v>42</v>
      </c>
      <c r="C24" s="15" t="s">
        <v>43</v>
      </c>
      <c r="D24" s="7">
        <v>3</v>
      </c>
      <c r="E24" s="7" t="s">
        <v>339</v>
      </c>
      <c r="F24" s="6" t="s">
        <v>37</v>
      </c>
      <c r="G24" s="7"/>
      <c r="H24" s="23" t="s">
        <v>304</v>
      </c>
      <c r="I24" s="7"/>
      <c r="J24" s="13"/>
      <c r="K24" s="7"/>
      <c r="L24" s="7"/>
      <c r="M24" s="14"/>
      <c r="N24" s="5"/>
      <c r="O24" s="5"/>
      <c r="P24" s="5"/>
      <c r="Q24" s="5"/>
      <c r="R24" s="5"/>
      <c r="S24" s="5"/>
      <c r="T24" s="5"/>
      <c r="U24" s="55"/>
      <c r="V24" s="4">
        <f>IF($D24&gt;0,IF($E24=V$1,$D24,0),0)</f>
        <v>0</v>
      </c>
      <c r="W24" s="4">
        <f>IF($D24&gt;0,IF($E24=W$1,$D24,0),0)</f>
        <v>3</v>
      </c>
      <c r="Y24" s="4">
        <f t="shared" si="1"/>
        <v>0</v>
      </c>
      <c r="Z24" s="4">
        <f t="shared" si="2"/>
        <v>3</v>
      </c>
      <c r="AA24" s="4">
        <f t="shared" si="3"/>
        <v>0</v>
      </c>
      <c r="AB24" s="4">
        <f t="shared" si="4"/>
        <v>0</v>
      </c>
      <c r="AC24" s="4">
        <f t="shared" si="5"/>
        <v>0</v>
      </c>
      <c r="AD24" s="4">
        <f t="shared" si="6"/>
        <v>0</v>
      </c>
      <c r="AE24" s="4">
        <f t="shared" si="7"/>
        <v>0</v>
      </c>
      <c r="AF24" s="72"/>
      <c r="AH24" s="4">
        <f t="shared" si="8"/>
        <v>0</v>
      </c>
      <c r="AI24" s="4">
        <f t="shared" si="9"/>
        <v>0</v>
      </c>
      <c r="AJ24" s="4">
        <f t="shared" si="10"/>
        <v>0</v>
      </c>
      <c r="AK24" s="4">
        <f t="shared" si="11"/>
        <v>0</v>
      </c>
      <c r="AL24" s="4">
        <f t="shared" si="12"/>
        <v>0</v>
      </c>
      <c r="AM24" s="4">
        <f t="shared" si="13"/>
        <v>0</v>
      </c>
      <c r="AN24" s="4">
        <f t="shared" si="14"/>
        <v>0</v>
      </c>
      <c r="AO24" s="73"/>
    </row>
    <row r="25" spans="1:41" x14ac:dyDescent="0.3">
      <c r="A25" s="15">
        <v>5135</v>
      </c>
      <c r="B25" s="6" t="s">
        <v>15</v>
      </c>
      <c r="C25" s="15" t="s">
        <v>44</v>
      </c>
      <c r="D25" s="7">
        <v>3</v>
      </c>
      <c r="E25" s="7" t="s">
        <v>339</v>
      </c>
      <c r="F25" s="6" t="s">
        <v>37</v>
      </c>
      <c r="G25" s="7"/>
      <c r="H25" s="7"/>
      <c r="I25" s="7"/>
      <c r="J25" s="7"/>
      <c r="K25" s="7"/>
      <c r="L25" s="7"/>
      <c r="M25" s="14"/>
      <c r="N25" s="5"/>
      <c r="O25" s="8" t="s">
        <v>304</v>
      </c>
      <c r="P25" s="5"/>
      <c r="Q25" s="5"/>
      <c r="R25" s="5"/>
      <c r="S25" s="5"/>
      <c r="T25" s="5"/>
      <c r="U25" s="55"/>
      <c r="V25" s="4">
        <f>IF($D25&gt;0,IF($E25=V$1,$D25,0),0)</f>
        <v>0</v>
      </c>
      <c r="W25" s="4">
        <f>IF($D25&gt;0,IF($E25=W$1,$D25,0),0)</f>
        <v>3</v>
      </c>
      <c r="Y25" s="4">
        <f t="shared" si="1"/>
        <v>0</v>
      </c>
      <c r="Z25" s="4">
        <f t="shared" si="2"/>
        <v>0</v>
      </c>
      <c r="AA25" s="4">
        <f t="shared" si="3"/>
        <v>0</v>
      </c>
      <c r="AB25" s="4">
        <f t="shared" si="4"/>
        <v>0</v>
      </c>
      <c r="AC25" s="4">
        <f t="shared" si="5"/>
        <v>0</v>
      </c>
      <c r="AD25" s="4">
        <f t="shared" si="6"/>
        <v>0</v>
      </c>
      <c r="AE25" s="4">
        <f t="shared" si="7"/>
        <v>0</v>
      </c>
      <c r="AF25" s="72"/>
      <c r="AH25" s="4">
        <f t="shared" si="8"/>
        <v>0</v>
      </c>
      <c r="AI25" s="4">
        <f t="shared" si="9"/>
        <v>3</v>
      </c>
      <c r="AJ25" s="4">
        <f t="shared" si="10"/>
        <v>0</v>
      </c>
      <c r="AK25" s="4">
        <f t="shared" si="11"/>
        <v>0</v>
      </c>
      <c r="AL25" s="4">
        <f t="shared" si="12"/>
        <v>0</v>
      </c>
      <c r="AM25" s="4">
        <f t="shared" si="13"/>
        <v>0</v>
      </c>
      <c r="AN25" s="4">
        <f t="shared" si="14"/>
        <v>0</v>
      </c>
      <c r="AO25" s="73"/>
    </row>
    <row r="26" spans="1:41" x14ac:dyDescent="0.3">
      <c r="A26" s="15">
        <v>4833</v>
      </c>
      <c r="B26" s="6" t="s">
        <v>45</v>
      </c>
      <c r="C26" s="15" t="s">
        <v>46</v>
      </c>
      <c r="D26" s="7">
        <v>3</v>
      </c>
      <c r="E26" s="7" t="s">
        <v>339</v>
      </c>
      <c r="F26" s="6" t="s">
        <v>30</v>
      </c>
      <c r="G26" s="7"/>
      <c r="H26" s="7"/>
      <c r="I26" s="7"/>
      <c r="J26" s="7"/>
      <c r="K26" s="16"/>
      <c r="L26" s="16"/>
      <c r="M26" s="14"/>
      <c r="N26" s="5"/>
      <c r="O26" s="8" t="s">
        <v>304</v>
      </c>
      <c r="P26" s="5"/>
      <c r="Q26" s="5"/>
      <c r="R26" s="5"/>
      <c r="S26" s="5"/>
      <c r="T26" s="5"/>
      <c r="U26" s="55"/>
      <c r="V26" s="4">
        <f>IF($D26&gt;0,IF($E26=V$1,$D26,0),0)</f>
        <v>0</v>
      </c>
      <c r="W26" s="4">
        <f>IF($D26&gt;0,IF($E26=W$1,$D26,0),0)</f>
        <v>3</v>
      </c>
      <c r="Y26" s="4">
        <f t="shared" si="1"/>
        <v>0</v>
      </c>
      <c r="Z26" s="4">
        <f t="shared" si="2"/>
        <v>0</v>
      </c>
      <c r="AA26" s="4">
        <f t="shared" si="3"/>
        <v>0</v>
      </c>
      <c r="AB26" s="4">
        <f t="shared" si="4"/>
        <v>0</v>
      </c>
      <c r="AC26" s="4">
        <f t="shared" si="5"/>
        <v>0</v>
      </c>
      <c r="AD26" s="4">
        <f t="shared" si="6"/>
        <v>0</v>
      </c>
      <c r="AE26" s="4">
        <f t="shared" si="7"/>
        <v>0</v>
      </c>
      <c r="AF26" s="72"/>
      <c r="AH26" s="4">
        <f t="shared" si="8"/>
        <v>0</v>
      </c>
      <c r="AI26" s="4">
        <f t="shared" si="9"/>
        <v>3</v>
      </c>
      <c r="AJ26" s="4">
        <f t="shared" si="10"/>
        <v>0</v>
      </c>
      <c r="AK26" s="4">
        <f t="shared" si="11"/>
        <v>0</v>
      </c>
      <c r="AL26" s="4">
        <f t="shared" si="12"/>
        <v>0</v>
      </c>
      <c r="AM26" s="4">
        <f t="shared" si="13"/>
        <v>0</v>
      </c>
      <c r="AN26" s="4">
        <f t="shared" si="14"/>
        <v>0</v>
      </c>
      <c r="AO26" s="73"/>
    </row>
    <row r="27" spans="1:41" x14ac:dyDescent="0.3">
      <c r="A27" s="15">
        <v>3593</v>
      </c>
      <c r="B27" s="11" t="s">
        <v>47</v>
      </c>
      <c r="C27" s="10" t="s">
        <v>48</v>
      </c>
      <c r="D27" s="12">
        <v>3</v>
      </c>
      <c r="E27" s="12" t="s">
        <v>339</v>
      </c>
      <c r="F27" s="6" t="s">
        <v>30</v>
      </c>
      <c r="G27" s="7"/>
      <c r="H27" s="7"/>
      <c r="I27" s="7"/>
      <c r="J27" s="7"/>
      <c r="K27" s="16"/>
      <c r="L27" s="16"/>
      <c r="M27" s="14"/>
      <c r="N27" s="5"/>
      <c r="O27" s="8" t="s">
        <v>304</v>
      </c>
      <c r="P27" s="5"/>
      <c r="Q27" s="5"/>
      <c r="R27" s="5"/>
      <c r="S27" s="5"/>
      <c r="T27" s="5"/>
      <c r="U27" s="55"/>
      <c r="V27" s="4">
        <f>IF($D27&gt;0,IF($E27=V$1,$D27,0),0)</f>
        <v>0</v>
      </c>
      <c r="W27" s="4">
        <f>IF($D27&gt;0,IF($E27=W$1,$D27,0),0)</f>
        <v>3</v>
      </c>
      <c r="Y27" s="4">
        <f t="shared" si="1"/>
        <v>0</v>
      </c>
      <c r="Z27" s="4">
        <f t="shared" si="2"/>
        <v>0</v>
      </c>
      <c r="AA27" s="4">
        <f t="shared" si="3"/>
        <v>0</v>
      </c>
      <c r="AB27" s="4">
        <f t="shared" si="4"/>
        <v>0</v>
      </c>
      <c r="AC27" s="4">
        <f t="shared" si="5"/>
        <v>0</v>
      </c>
      <c r="AD27" s="4">
        <f t="shared" si="6"/>
        <v>0</v>
      </c>
      <c r="AE27" s="4">
        <f t="shared" si="7"/>
        <v>0</v>
      </c>
      <c r="AF27" s="72"/>
      <c r="AH27" s="4">
        <f t="shared" si="8"/>
        <v>0</v>
      </c>
      <c r="AI27" s="4">
        <f t="shared" si="9"/>
        <v>3</v>
      </c>
      <c r="AJ27" s="4">
        <f t="shared" si="10"/>
        <v>0</v>
      </c>
      <c r="AK27" s="4">
        <f t="shared" si="11"/>
        <v>0</v>
      </c>
      <c r="AL27" s="4">
        <f t="shared" si="12"/>
        <v>0</v>
      </c>
      <c r="AM27" s="4">
        <f t="shared" si="13"/>
        <v>0</v>
      </c>
      <c r="AN27" s="4">
        <f t="shared" si="14"/>
        <v>0</v>
      </c>
      <c r="AO27" s="73"/>
    </row>
    <row r="28" spans="1:41" x14ac:dyDescent="0.3">
      <c r="A28" s="15">
        <v>2714</v>
      </c>
      <c r="B28" s="6" t="s">
        <v>49</v>
      </c>
      <c r="C28" s="15" t="s">
        <v>50</v>
      </c>
      <c r="D28" s="7"/>
      <c r="E28" s="7" t="s">
        <v>339</v>
      </c>
      <c r="F28" s="6" t="s">
        <v>30</v>
      </c>
      <c r="G28" s="7"/>
      <c r="H28" s="23" t="s">
        <v>304</v>
      </c>
      <c r="I28" s="7"/>
      <c r="J28" s="7"/>
      <c r="K28" s="16"/>
      <c r="L28" s="16"/>
      <c r="M28" s="14"/>
      <c r="N28" s="5"/>
      <c r="O28" s="5"/>
      <c r="P28" s="5"/>
      <c r="Q28" s="5"/>
      <c r="R28" s="5"/>
      <c r="S28" s="5"/>
      <c r="T28" s="5"/>
      <c r="U28" s="55"/>
      <c r="V28" s="4">
        <f>IF($D28&gt;0,IF($E28=V$1,$D28,0),0)</f>
        <v>0</v>
      </c>
      <c r="W28" s="4">
        <f>IF($D28&gt;0,IF($E28=W$1,$D28,0),0)</f>
        <v>0</v>
      </c>
      <c r="Y28" s="4">
        <f t="shared" si="1"/>
        <v>0</v>
      </c>
      <c r="Z28" s="4">
        <f t="shared" si="2"/>
        <v>0</v>
      </c>
      <c r="AA28" s="4">
        <f t="shared" si="3"/>
        <v>0</v>
      </c>
      <c r="AB28" s="4">
        <f t="shared" si="4"/>
        <v>0</v>
      </c>
      <c r="AC28" s="4">
        <f t="shared" si="5"/>
        <v>0</v>
      </c>
      <c r="AD28" s="4">
        <f t="shared" si="6"/>
        <v>0</v>
      </c>
      <c r="AE28" s="4">
        <f t="shared" si="7"/>
        <v>0</v>
      </c>
      <c r="AF28" s="72"/>
      <c r="AH28" s="4">
        <f t="shared" si="8"/>
        <v>0</v>
      </c>
      <c r="AI28" s="4">
        <f t="shared" si="9"/>
        <v>0</v>
      </c>
      <c r="AJ28" s="4">
        <f t="shared" si="10"/>
        <v>0</v>
      </c>
      <c r="AK28" s="4">
        <f t="shared" si="11"/>
        <v>0</v>
      </c>
      <c r="AL28" s="4">
        <f t="shared" si="12"/>
        <v>0</v>
      </c>
      <c r="AM28" s="4">
        <f t="shared" si="13"/>
        <v>0</v>
      </c>
      <c r="AN28" s="4">
        <f t="shared" si="14"/>
        <v>0</v>
      </c>
      <c r="AO28" s="73"/>
    </row>
    <row r="29" spans="1:41" x14ac:dyDescent="0.3">
      <c r="A29" s="21">
        <v>3819</v>
      </c>
      <c r="B29" s="22" t="s">
        <v>51</v>
      </c>
      <c r="C29" s="21" t="s">
        <v>52</v>
      </c>
      <c r="D29" s="13">
        <v>3</v>
      </c>
      <c r="E29" s="13" t="s">
        <v>339</v>
      </c>
      <c r="F29" s="22" t="s">
        <v>37</v>
      </c>
      <c r="G29" s="13"/>
      <c r="H29" s="7"/>
      <c r="I29" s="7"/>
      <c r="K29" s="7"/>
      <c r="L29" s="12"/>
      <c r="M29" s="14"/>
      <c r="N29" s="5"/>
      <c r="O29" s="5"/>
      <c r="P29" s="5"/>
      <c r="Q29" s="8" t="s">
        <v>306</v>
      </c>
      <c r="R29" s="5"/>
      <c r="S29" s="5"/>
      <c r="T29" s="5"/>
      <c r="U29" s="55"/>
      <c r="V29" s="4">
        <f>IF($D29&gt;0,IF($E29=V$1,$D29,0),0)</f>
        <v>0</v>
      </c>
      <c r="W29" s="4">
        <f>IF($D29&gt;0,IF($E29=W$1,$D29,0),0)</f>
        <v>3</v>
      </c>
      <c r="Y29" s="4">
        <f t="shared" si="1"/>
        <v>0</v>
      </c>
      <c r="Z29" s="4">
        <f t="shared" si="2"/>
        <v>0</v>
      </c>
      <c r="AA29" s="4">
        <f t="shared" si="3"/>
        <v>0</v>
      </c>
      <c r="AB29" s="4">
        <f t="shared" si="4"/>
        <v>0</v>
      </c>
      <c r="AC29" s="4">
        <f t="shared" si="5"/>
        <v>0</v>
      </c>
      <c r="AD29" s="4">
        <f t="shared" si="6"/>
        <v>0</v>
      </c>
      <c r="AE29" s="4">
        <f t="shared" si="7"/>
        <v>0</v>
      </c>
      <c r="AF29" s="72"/>
      <c r="AH29" s="4">
        <f t="shared" si="8"/>
        <v>0</v>
      </c>
      <c r="AI29" s="4">
        <f t="shared" si="9"/>
        <v>0</v>
      </c>
      <c r="AJ29" s="4">
        <f t="shared" si="10"/>
        <v>0</v>
      </c>
      <c r="AK29" s="4">
        <f t="shared" si="11"/>
        <v>3</v>
      </c>
      <c r="AL29" s="4">
        <f t="shared" si="12"/>
        <v>0</v>
      </c>
      <c r="AM29" s="4">
        <f t="shared" si="13"/>
        <v>0</v>
      </c>
      <c r="AN29" s="4">
        <f t="shared" si="14"/>
        <v>0</v>
      </c>
      <c r="AO29" s="73"/>
    </row>
    <row r="30" spans="1:41" x14ac:dyDescent="0.3">
      <c r="A30" s="21">
        <v>3863</v>
      </c>
      <c r="B30" s="22" t="s">
        <v>53</v>
      </c>
      <c r="C30" s="21" t="s">
        <v>44</v>
      </c>
      <c r="D30" s="13">
        <v>3</v>
      </c>
      <c r="E30" s="13" t="s">
        <v>339</v>
      </c>
      <c r="F30" s="22" t="s">
        <v>54</v>
      </c>
      <c r="G30" s="7"/>
      <c r="I30" s="7"/>
      <c r="J30" s="12"/>
      <c r="K30" s="12"/>
      <c r="L30" s="12"/>
      <c r="M30" s="14"/>
      <c r="N30" s="5"/>
      <c r="O30" s="8" t="s">
        <v>304</v>
      </c>
      <c r="P30" s="5"/>
      <c r="Q30" s="5"/>
      <c r="R30" s="5"/>
      <c r="S30" s="5"/>
      <c r="T30" s="5"/>
      <c r="U30" s="55"/>
      <c r="V30" s="4">
        <f>IF($D30&gt;0,IF($E30=V$1,$D30,0),0)</f>
        <v>0</v>
      </c>
      <c r="W30" s="4">
        <f>IF($D30&gt;0,IF($E30=W$1,$D30,0),0)</f>
        <v>3</v>
      </c>
      <c r="Y30" s="4">
        <f t="shared" si="1"/>
        <v>0</v>
      </c>
      <c r="Z30" s="4">
        <f t="shared" si="2"/>
        <v>0</v>
      </c>
      <c r="AA30" s="4">
        <f t="shared" si="3"/>
        <v>0</v>
      </c>
      <c r="AB30" s="4">
        <f t="shared" si="4"/>
        <v>0</v>
      </c>
      <c r="AC30" s="4">
        <f t="shared" si="5"/>
        <v>0</v>
      </c>
      <c r="AD30" s="4">
        <f t="shared" si="6"/>
        <v>0</v>
      </c>
      <c r="AE30" s="4">
        <f t="shared" si="7"/>
        <v>0</v>
      </c>
      <c r="AF30" s="72"/>
      <c r="AH30" s="4">
        <f t="shared" si="8"/>
        <v>0</v>
      </c>
      <c r="AI30" s="4">
        <f t="shared" si="9"/>
        <v>3</v>
      </c>
      <c r="AJ30" s="4">
        <f t="shared" si="10"/>
        <v>0</v>
      </c>
      <c r="AK30" s="4">
        <f t="shared" si="11"/>
        <v>0</v>
      </c>
      <c r="AL30" s="4">
        <f t="shared" si="12"/>
        <v>0</v>
      </c>
      <c r="AM30" s="4">
        <f t="shared" si="13"/>
        <v>0</v>
      </c>
      <c r="AN30" s="4">
        <f t="shared" si="14"/>
        <v>0</v>
      </c>
      <c r="AO30" s="73"/>
    </row>
    <row r="31" spans="1:41" x14ac:dyDescent="0.3">
      <c r="A31" s="21">
        <v>5419</v>
      </c>
      <c r="B31" s="22" t="s">
        <v>55</v>
      </c>
      <c r="C31" s="21" t="s">
        <v>56</v>
      </c>
      <c r="D31" s="13"/>
      <c r="E31" s="13" t="s">
        <v>339</v>
      </c>
      <c r="F31" s="22" t="s">
        <v>54</v>
      </c>
      <c r="G31" s="13"/>
      <c r="H31" s="7"/>
      <c r="I31" s="7"/>
      <c r="J31" s="12"/>
      <c r="K31" s="12"/>
      <c r="L31" s="12"/>
      <c r="M31" s="14"/>
      <c r="N31" s="5"/>
      <c r="O31" s="5"/>
      <c r="P31" s="5"/>
      <c r="Q31" s="5"/>
      <c r="R31" s="5"/>
      <c r="S31" s="5"/>
      <c r="T31" s="5"/>
      <c r="U31" s="55"/>
      <c r="V31" s="4">
        <f>IF($D31&gt;0,IF($E31=V$1,$D31,0),0)</f>
        <v>0</v>
      </c>
      <c r="W31" s="4">
        <f>IF($D31&gt;0,IF($E31=W$1,$D31,0),0)</f>
        <v>0</v>
      </c>
      <c r="Y31" s="4">
        <f t="shared" si="1"/>
        <v>0</v>
      </c>
      <c r="Z31" s="4">
        <f t="shared" si="2"/>
        <v>0</v>
      </c>
      <c r="AA31" s="4">
        <f t="shared" si="3"/>
        <v>0</v>
      </c>
      <c r="AB31" s="4">
        <f t="shared" si="4"/>
        <v>0</v>
      </c>
      <c r="AC31" s="4">
        <f t="shared" si="5"/>
        <v>0</v>
      </c>
      <c r="AD31" s="4">
        <f t="shared" si="6"/>
        <v>0</v>
      </c>
      <c r="AE31" s="4">
        <f t="shared" si="7"/>
        <v>0</v>
      </c>
      <c r="AF31" s="72"/>
      <c r="AH31" s="4">
        <f t="shared" si="8"/>
        <v>0</v>
      </c>
      <c r="AI31" s="4">
        <f t="shared" si="9"/>
        <v>0</v>
      </c>
      <c r="AJ31" s="4">
        <f t="shared" si="10"/>
        <v>0</v>
      </c>
      <c r="AK31" s="4">
        <f t="shared" si="11"/>
        <v>0</v>
      </c>
      <c r="AL31" s="4">
        <f t="shared" si="12"/>
        <v>0</v>
      </c>
      <c r="AM31" s="4">
        <f t="shared" si="13"/>
        <v>0</v>
      </c>
      <c r="AN31" s="4">
        <f t="shared" si="14"/>
        <v>0</v>
      </c>
      <c r="AO31" s="73"/>
    </row>
    <row r="32" spans="1:41" x14ac:dyDescent="0.3">
      <c r="A32" s="21">
        <v>3203</v>
      </c>
      <c r="B32" s="22" t="s">
        <v>57</v>
      </c>
      <c r="C32" s="21" t="s">
        <v>58</v>
      </c>
      <c r="D32" s="13"/>
      <c r="E32" s="13" t="s">
        <v>339</v>
      </c>
      <c r="F32" s="22" t="s">
        <v>54</v>
      </c>
      <c r="G32" s="13"/>
      <c r="H32" s="7"/>
      <c r="I32" s="7"/>
      <c r="J32" s="12"/>
      <c r="K32" s="12"/>
      <c r="L32" s="12"/>
      <c r="M32" s="14"/>
      <c r="N32" s="5"/>
      <c r="O32" s="5"/>
      <c r="P32" s="5"/>
      <c r="Q32" s="5"/>
      <c r="R32" s="5"/>
      <c r="S32" s="5"/>
      <c r="T32" s="5"/>
      <c r="U32" s="55"/>
      <c r="V32" s="4">
        <f>IF($D32&gt;0,IF($E32=V$1,$D32,0),0)</f>
        <v>0</v>
      </c>
      <c r="W32" s="4">
        <f>IF($D32&gt;0,IF($E32=W$1,$D32,0),0)</f>
        <v>0</v>
      </c>
      <c r="Y32" s="4">
        <f t="shared" si="1"/>
        <v>0</v>
      </c>
      <c r="Z32" s="4">
        <f t="shared" si="2"/>
        <v>0</v>
      </c>
      <c r="AA32" s="4">
        <f t="shared" si="3"/>
        <v>0</v>
      </c>
      <c r="AB32" s="4">
        <f t="shared" si="4"/>
        <v>0</v>
      </c>
      <c r="AC32" s="4">
        <f t="shared" si="5"/>
        <v>0</v>
      </c>
      <c r="AD32" s="4">
        <f t="shared" si="6"/>
        <v>0</v>
      </c>
      <c r="AE32" s="4">
        <f t="shared" si="7"/>
        <v>0</v>
      </c>
      <c r="AF32" s="72"/>
      <c r="AH32" s="4">
        <f t="shared" si="8"/>
        <v>0</v>
      </c>
      <c r="AI32" s="4">
        <f t="shared" si="9"/>
        <v>0</v>
      </c>
      <c r="AJ32" s="4">
        <f t="shared" si="10"/>
        <v>0</v>
      </c>
      <c r="AK32" s="4">
        <f t="shared" si="11"/>
        <v>0</v>
      </c>
      <c r="AL32" s="4">
        <f t="shared" si="12"/>
        <v>0</v>
      </c>
      <c r="AM32" s="4">
        <f t="shared" si="13"/>
        <v>0</v>
      </c>
      <c r="AN32" s="4">
        <f t="shared" si="14"/>
        <v>0</v>
      </c>
      <c r="AO32" s="73"/>
    </row>
    <row r="33" spans="1:158" x14ac:dyDescent="0.3">
      <c r="A33" s="69" t="s">
        <v>59</v>
      </c>
      <c r="B33" s="69"/>
      <c r="C33" s="69"/>
      <c r="D33" s="69"/>
      <c r="E33" s="69"/>
      <c r="F33" s="69"/>
      <c r="G33" s="69"/>
      <c r="H33" s="69"/>
      <c r="I33" s="69"/>
      <c r="J33" s="9"/>
      <c r="K33" s="2"/>
      <c r="L33" s="2"/>
      <c r="M33" s="2"/>
      <c r="N33" s="3"/>
      <c r="O33" s="3"/>
      <c r="P33" s="3"/>
      <c r="Q33" s="3"/>
      <c r="R33" s="3"/>
      <c r="S33" s="3"/>
      <c r="T33" s="3"/>
      <c r="U33" s="55"/>
      <c r="V33" s="4">
        <f>IF($D33&gt;0,IF($E33=V$1,$D33,0),0)</f>
        <v>0</v>
      </c>
      <c r="W33" s="4">
        <f>IF($D33&gt;0,IF($E33=W$1,$D33,0),0)</f>
        <v>0</v>
      </c>
      <c r="Y33" s="4">
        <f t="shared" si="1"/>
        <v>0</v>
      </c>
      <c r="Z33" s="4">
        <f t="shared" si="2"/>
        <v>0</v>
      </c>
      <c r="AA33" s="4">
        <f t="shared" si="3"/>
        <v>0</v>
      </c>
      <c r="AB33" s="4">
        <f t="shared" si="4"/>
        <v>0</v>
      </c>
      <c r="AC33" s="4">
        <f t="shared" si="5"/>
        <v>0</v>
      </c>
      <c r="AD33" s="4">
        <f t="shared" si="6"/>
        <v>0</v>
      </c>
      <c r="AE33" s="4">
        <f t="shared" si="7"/>
        <v>0</v>
      </c>
      <c r="AF33" s="72"/>
      <c r="AH33" s="4">
        <f t="shared" si="8"/>
        <v>0</v>
      </c>
      <c r="AI33" s="4">
        <f t="shared" si="9"/>
        <v>0</v>
      </c>
      <c r="AJ33" s="4">
        <f t="shared" si="10"/>
        <v>0</v>
      </c>
      <c r="AK33" s="4">
        <f t="shared" si="11"/>
        <v>0</v>
      </c>
      <c r="AL33" s="4">
        <f t="shared" si="12"/>
        <v>0</v>
      </c>
      <c r="AM33" s="4">
        <f t="shared" si="13"/>
        <v>0</v>
      </c>
      <c r="AN33" s="4">
        <f t="shared" si="14"/>
        <v>0</v>
      </c>
      <c r="AO33" s="73"/>
    </row>
    <row r="34" spans="1:158" x14ac:dyDescent="0.3">
      <c r="A34" s="18">
        <v>154</v>
      </c>
      <c r="B34" s="19" t="s">
        <v>60</v>
      </c>
      <c r="C34" s="18" t="s">
        <v>61</v>
      </c>
      <c r="D34" s="20"/>
      <c r="E34" s="20" t="s">
        <v>339</v>
      </c>
      <c r="F34" s="19"/>
      <c r="G34" s="12"/>
      <c r="H34" s="12"/>
      <c r="I34" s="12"/>
      <c r="J34" s="23" t="s">
        <v>306</v>
      </c>
      <c r="K34" s="5"/>
      <c r="L34" s="5"/>
      <c r="M34" s="5"/>
      <c r="N34" s="5"/>
      <c r="O34" s="5"/>
      <c r="P34" s="5"/>
      <c r="Q34" s="5"/>
      <c r="R34" s="5"/>
      <c r="S34" s="5"/>
      <c r="T34" s="5"/>
      <c r="U34" s="55"/>
      <c r="V34" s="4">
        <f>IF($D34&gt;0,IF($E34=V$1,$D34,0),0)</f>
        <v>0</v>
      </c>
      <c r="W34" s="4">
        <f>IF($D34&gt;0,IF($E34=W$1,$D34,0),0)</f>
        <v>0</v>
      </c>
      <c r="Y34" s="4">
        <f t="shared" si="1"/>
        <v>0</v>
      </c>
      <c r="Z34" s="4">
        <f t="shared" si="2"/>
        <v>0</v>
      </c>
      <c r="AA34" s="4">
        <f t="shared" si="3"/>
        <v>0</v>
      </c>
      <c r="AB34" s="4">
        <f t="shared" si="4"/>
        <v>0</v>
      </c>
      <c r="AC34" s="4">
        <f t="shared" si="5"/>
        <v>0</v>
      </c>
      <c r="AD34" s="4">
        <f t="shared" si="6"/>
        <v>0</v>
      </c>
      <c r="AE34" s="4">
        <f t="shared" si="7"/>
        <v>0</v>
      </c>
      <c r="AF34" s="72"/>
      <c r="AH34" s="4">
        <f t="shared" si="8"/>
        <v>0</v>
      </c>
      <c r="AI34" s="4">
        <f t="shared" si="9"/>
        <v>0</v>
      </c>
      <c r="AJ34" s="4">
        <f t="shared" si="10"/>
        <v>0</v>
      </c>
      <c r="AK34" s="4">
        <f t="shared" si="11"/>
        <v>0</v>
      </c>
      <c r="AL34" s="4">
        <f t="shared" si="12"/>
        <v>0</v>
      </c>
      <c r="AM34" s="4">
        <f t="shared" si="13"/>
        <v>0</v>
      </c>
      <c r="AN34" s="4">
        <f t="shared" si="14"/>
        <v>0</v>
      </c>
      <c r="AO34" s="73"/>
    </row>
    <row r="35" spans="1:158" x14ac:dyDescent="0.3">
      <c r="A35" s="10">
        <v>2562</v>
      </c>
      <c r="B35" s="11" t="s">
        <v>62</v>
      </c>
      <c r="C35" s="10" t="s">
        <v>63</v>
      </c>
      <c r="D35" s="12">
        <v>3</v>
      </c>
      <c r="E35" s="12" t="s">
        <v>339</v>
      </c>
      <c r="F35" s="11" t="s">
        <v>64</v>
      </c>
      <c r="G35" s="12"/>
      <c r="H35" s="12"/>
      <c r="I35" s="12"/>
      <c r="J35" s="7"/>
      <c r="K35" s="24" t="s">
        <v>307</v>
      </c>
      <c r="L35" s="14"/>
      <c r="M35" s="14"/>
      <c r="N35" s="5"/>
      <c r="O35" s="5"/>
      <c r="P35" s="5"/>
      <c r="Q35" s="5"/>
      <c r="R35" s="5"/>
      <c r="S35" s="5"/>
      <c r="T35" s="5"/>
      <c r="U35" s="55"/>
      <c r="V35" s="4">
        <f>IF($D35&gt;0,IF($E35=V$1,$D35,0),0)</f>
        <v>0</v>
      </c>
      <c r="W35" s="4">
        <f>IF($D35&gt;0,IF($E35=W$1,$D35,0),0)</f>
        <v>3</v>
      </c>
      <c r="Y35" s="4">
        <f t="shared" si="1"/>
        <v>0</v>
      </c>
      <c r="Z35" s="4">
        <f t="shared" si="2"/>
        <v>0</v>
      </c>
      <c r="AA35" s="4">
        <f t="shared" si="3"/>
        <v>0</v>
      </c>
      <c r="AB35" s="4">
        <f t="shared" si="4"/>
        <v>0</v>
      </c>
      <c r="AC35" s="4">
        <f t="shared" si="5"/>
        <v>3</v>
      </c>
      <c r="AD35" s="4">
        <f t="shared" si="6"/>
        <v>0</v>
      </c>
      <c r="AE35" s="4">
        <f t="shared" si="7"/>
        <v>0</v>
      </c>
      <c r="AF35" s="72"/>
      <c r="AH35" s="4">
        <f t="shared" si="8"/>
        <v>0</v>
      </c>
      <c r="AI35" s="4">
        <f t="shared" si="9"/>
        <v>0</v>
      </c>
      <c r="AJ35" s="4">
        <f t="shared" si="10"/>
        <v>0</v>
      </c>
      <c r="AK35" s="4">
        <f t="shared" si="11"/>
        <v>0</v>
      </c>
      <c r="AL35" s="4">
        <f t="shared" si="12"/>
        <v>0</v>
      </c>
      <c r="AM35" s="4">
        <f t="shared" si="13"/>
        <v>0</v>
      </c>
      <c r="AN35" s="4">
        <f t="shared" si="14"/>
        <v>0</v>
      </c>
      <c r="AO35" s="73"/>
    </row>
    <row r="36" spans="1:158" x14ac:dyDescent="0.3">
      <c r="A36" s="15">
        <v>1483</v>
      </c>
      <c r="B36" s="11" t="s">
        <v>68</v>
      </c>
      <c r="C36" s="10" t="s">
        <v>69</v>
      </c>
      <c r="D36" s="12">
        <v>3</v>
      </c>
      <c r="E36" s="12" t="s">
        <v>339</v>
      </c>
      <c r="F36" s="6" t="s">
        <v>67</v>
      </c>
      <c r="G36" s="12"/>
      <c r="H36" s="7"/>
      <c r="I36" s="7"/>
      <c r="J36" s="23" t="s">
        <v>306</v>
      </c>
      <c r="K36" s="14"/>
      <c r="L36" s="14"/>
      <c r="M36" s="14"/>
      <c r="N36" s="5"/>
      <c r="O36" s="5"/>
      <c r="P36" s="5"/>
      <c r="Q36" s="5"/>
      <c r="R36" s="5"/>
      <c r="S36" s="5"/>
      <c r="T36" s="5"/>
      <c r="U36" s="55"/>
      <c r="V36" s="4">
        <f>IF($D36&gt;0,IF($E36=V$1,$D36,0),0)</f>
        <v>0</v>
      </c>
      <c r="W36" s="4">
        <f>IF($D36&gt;0,IF($E36=W$1,$D36,0),0)</f>
        <v>3</v>
      </c>
      <c r="Y36" s="4">
        <f t="shared" si="1"/>
        <v>0</v>
      </c>
      <c r="Z36" s="4">
        <f t="shared" si="2"/>
        <v>0</v>
      </c>
      <c r="AA36" s="4">
        <f t="shared" si="3"/>
        <v>0</v>
      </c>
      <c r="AB36" s="4">
        <f t="shared" si="4"/>
        <v>3</v>
      </c>
      <c r="AC36" s="4">
        <f t="shared" si="5"/>
        <v>0</v>
      </c>
      <c r="AD36" s="4">
        <f t="shared" si="6"/>
        <v>0</v>
      </c>
      <c r="AE36" s="4">
        <f t="shared" si="7"/>
        <v>0</v>
      </c>
      <c r="AF36" s="72"/>
      <c r="AH36" s="4">
        <f t="shared" si="8"/>
        <v>0</v>
      </c>
      <c r="AI36" s="4">
        <f t="shared" si="9"/>
        <v>0</v>
      </c>
      <c r="AJ36" s="4">
        <f t="shared" si="10"/>
        <v>0</v>
      </c>
      <c r="AK36" s="4">
        <f t="shared" si="11"/>
        <v>0</v>
      </c>
      <c r="AL36" s="4">
        <f t="shared" si="12"/>
        <v>0</v>
      </c>
      <c r="AM36" s="4">
        <f t="shared" si="13"/>
        <v>0</v>
      </c>
      <c r="AN36" s="4">
        <f t="shared" si="14"/>
        <v>0</v>
      </c>
      <c r="AO36" s="73"/>
    </row>
    <row r="37" spans="1:158" x14ac:dyDescent="0.3">
      <c r="A37" s="15">
        <v>2657</v>
      </c>
      <c r="B37" s="11" t="s">
        <v>70</v>
      </c>
      <c r="C37" s="10" t="s">
        <v>71</v>
      </c>
      <c r="D37" s="12">
        <v>3</v>
      </c>
      <c r="E37" s="12" t="s">
        <v>339</v>
      </c>
      <c r="F37" s="6" t="s">
        <v>67</v>
      </c>
      <c r="G37" s="12"/>
      <c r="H37" s="7"/>
      <c r="I37" s="7"/>
      <c r="J37" s="12"/>
      <c r="L37" s="14"/>
      <c r="M37" s="14"/>
      <c r="N37" s="5"/>
      <c r="O37" s="5"/>
      <c r="P37" s="5"/>
      <c r="Q37" s="5"/>
      <c r="R37" s="25" t="s">
        <v>307</v>
      </c>
      <c r="S37" s="5"/>
      <c r="T37" s="5"/>
      <c r="U37" s="55"/>
      <c r="V37" s="4">
        <f>IF($D37&gt;0,IF($E37=V$1,$D37,0),0)</f>
        <v>0</v>
      </c>
      <c r="W37" s="4">
        <f>IF($D37&gt;0,IF($E37=W$1,$D37,0),0)</f>
        <v>3</v>
      </c>
      <c r="Y37" s="4">
        <f t="shared" si="1"/>
        <v>0</v>
      </c>
      <c r="Z37" s="4">
        <f t="shared" si="2"/>
        <v>0</v>
      </c>
      <c r="AA37" s="4">
        <f t="shared" si="3"/>
        <v>0</v>
      </c>
      <c r="AB37" s="4">
        <f t="shared" si="4"/>
        <v>0</v>
      </c>
      <c r="AC37" s="4">
        <f t="shared" si="5"/>
        <v>0</v>
      </c>
      <c r="AD37" s="4">
        <f t="shared" si="6"/>
        <v>0</v>
      </c>
      <c r="AE37" s="4">
        <f t="shared" si="7"/>
        <v>0</v>
      </c>
      <c r="AF37" s="72"/>
      <c r="AH37" s="4">
        <f t="shared" si="8"/>
        <v>0</v>
      </c>
      <c r="AI37" s="4">
        <f t="shared" si="9"/>
        <v>0</v>
      </c>
      <c r="AJ37" s="4">
        <f t="shared" si="10"/>
        <v>0</v>
      </c>
      <c r="AK37" s="4">
        <f t="shared" si="11"/>
        <v>0</v>
      </c>
      <c r="AL37" s="4">
        <f t="shared" si="12"/>
        <v>3</v>
      </c>
      <c r="AM37" s="4">
        <f t="shared" si="13"/>
        <v>0</v>
      </c>
      <c r="AN37" s="4">
        <f t="shared" si="14"/>
        <v>0</v>
      </c>
      <c r="AO37" s="73"/>
    </row>
    <row r="38" spans="1:158" x14ac:dyDescent="0.3">
      <c r="A38" s="15">
        <v>4811</v>
      </c>
      <c r="B38" s="6" t="s">
        <v>72</v>
      </c>
      <c r="C38" s="15" t="s">
        <v>73</v>
      </c>
      <c r="D38" s="7">
        <v>3</v>
      </c>
      <c r="E38" s="7" t="s">
        <v>339</v>
      </c>
      <c r="F38" s="6" t="s">
        <v>74</v>
      </c>
      <c r="G38" s="7"/>
      <c r="I38" s="7"/>
      <c r="J38" s="12"/>
      <c r="K38" s="14"/>
      <c r="L38" s="14"/>
      <c r="M38" s="14"/>
      <c r="N38" s="5"/>
      <c r="O38" s="8" t="s">
        <v>304</v>
      </c>
      <c r="P38" s="5"/>
      <c r="Q38" s="5"/>
      <c r="R38" s="5"/>
      <c r="S38" s="5"/>
      <c r="T38" s="5"/>
      <c r="U38" s="55"/>
      <c r="V38" s="4">
        <f>IF($D38&gt;0,IF($E38=V$1,$D38,0),0)</f>
        <v>0</v>
      </c>
      <c r="W38" s="4">
        <f>IF($D38&gt;0,IF($E38=W$1,$D38,0),0)</f>
        <v>3</v>
      </c>
      <c r="Y38" s="4">
        <f t="shared" si="1"/>
        <v>0</v>
      </c>
      <c r="Z38" s="4">
        <f t="shared" si="2"/>
        <v>0</v>
      </c>
      <c r="AA38" s="4">
        <f t="shared" si="3"/>
        <v>0</v>
      </c>
      <c r="AB38" s="4">
        <f t="shared" si="4"/>
        <v>0</v>
      </c>
      <c r="AC38" s="4">
        <f t="shared" si="5"/>
        <v>0</v>
      </c>
      <c r="AD38" s="4">
        <f t="shared" si="6"/>
        <v>0</v>
      </c>
      <c r="AE38" s="4">
        <f t="shared" si="7"/>
        <v>0</v>
      </c>
      <c r="AF38" s="72"/>
      <c r="AH38" s="4">
        <f t="shared" si="8"/>
        <v>0</v>
      </c>
      <c r="AI38" s="4">
        <f t="shared" si="9"/>
        <v>3</v>
      </c>
      <c r="AJ38" s="4">
        <f t="shared" si="10"/>
        <v>0</v>
      </c>
      <c r="AK38" s="4">
        <f t="shared" si="11"/>
        <v>0</v>
      </c>
      <c r="AL38" s="4">
        <f t="shared" si="12"/>
        <v>0</v>
      </c>
      <c r="AM38" s="4">
        <f t="shared" si="13"/>
        <v>0</v>
      </c>
      <c r="AN38" s="4">
        <f t="shared" si="14"/>
        <v>0</v>
      </c>
      <c r="AO38" s="73"/>
    </row>
    <row r="39" spans="1:158" x14ac:dyDescent="0.3">
      <c r="A39" s="15">
        <v>1453</v>
      </c>
      <c r="B39" s="11" t="s">
        <v>75</v>
      </c>
      <c r="C39" s="10" t="s">
        <v>76</v>
      </c>
      <c r="D39" s="12">
        <v>3</v>
      </c>
      <c r="E39" s="12" t="s">
        <v>339</v>
      </c>
      <c r="F39" s="6" t="s">
        <v>77</v>
      </c>
      <c r="G39" s="12"/>
      <c r="H39" s="23" t="s">
        <v>304</v>
      </c>
      <c r="I39" s="12"/>
      <c r="J39" s="12"/>
      <c r="K39" s="14"/>
      <c r="L39" s="14"/>
      <c r="M39" s="14"/>
      <c r="N39" s="5"/>
      <c r="O39" s="5"/>
      <c r="P39" s="5"/>
      <c r="Q39" s="5"/>
      <c r="R39" s="5"/>
      <c r="S39" s="5"/>
      <c r="T39" s="5"/>
      <c r="U39" s="55"/>
      <c r="V39" s="4">
        <f>IF($D39&gt;0,IF($E39=V$1,$D39,0),0)</f>
        <v>0</v>
      </c>
      <c r="W39" s="4">
        <f>IF($D39&gt;0,IF($E39=W$1,$D39,0),0)</f>
        <v>3</v>
      </c>
      <c r="Y39" s="4">
        <f t="shared" si="1"/>
        <v>0</v>
      </c>
      <c r="Z39" s="4">
        <f t="shared" si="2"/>
        <v>3</v>
      </c>
      <c r="AA39" s="4">
        <f t="shared" si="3"/>
        <v>0</v>
      </c>
      <c r="AB39" s="4">
        <f t="shared" si="4"/>
        <v>0</v>
      </c>
      <c r="AC39" s="4">
        <f t="shared" si="5"/>
        <v>0</v>
      </c>
      <c r="AD39" s="4">
        <f t="shared" si="6"/>
        <v>0</v>
      </c>
      <c r="AE39" s="4">
        <f t="shared" si="7"/>
        <v>0</v>
      </c>
      <c r="AF39" s="72"/>
      <c r="AH39" s="4">
        <f t="shared" si="8"/>
        <v>0</v>
      </c>
      <c r="AI39" s="4">
        <f t="shared" si="9"/>
        <v>0</v>
      </c>
      <c r="AJ39" s="4">
        <f t="shared" si="10"/>
        <v>0</v>
      </c>
      <c r="AK39" s="4">
        <f t="shared" si="11"/>
        <v>0</v>
      </c>
      <c r="AL39" s="4">
        <f t="shared" si="12"/>
        <v>0</v>
      </c>
      <c r="AM39" s="4">
        <f t="shared" si="13"/>
        <v>0</v>
      </c>
      <c r="AN39" s="4">
        <f t="shared" si="14"/>
        <v>0</v>
      </c>
      <c r="AO39" s="73"/>
    </row>
    <row r="40" spans="1:158" x14ac:dyDescent="0.3">
      <c r="A40" s="15">
        <v>2476</v>
      </c>
      <c r="B40" s="11" t="s">
        <v>78</v>
      </c>
      <c r="C40" s="10" t="s">
        <v>61</v>
      </c>
      <c r="D40" s="12">
        <v>3</v>
      </c>
      <c r="E40" s="12" t="s">
        <v>339</v>
      </c>
      <c r="F40" s="6" t="s">
        <v>77</v>
      </c>
      <c r="G40" s="12"/>
      <c r="H40" s="7"/>
      <c r="I40" s="23" t="s">
        <v>305</v>
      </c>
      <c r="J40" s="12"/>
      <c r="K40" s="14"/>
      <c r="L40" s="14"/>
      <c r="M40" s="14"/>
      <c r="N40" s="5"/>
      <c r="O40" s="5"/>
      <c r="P40" s="5"/>
      <c r="Q40" s="5"/>
      <c r="R40" s="5"/>
      <c r="S40" s="5"/>
      <c r="T40" s="5"/>
      <c r="U40" s="55"/>
      <c r="V40" s="4">
        <f>IF($D40&gt;0,IF($E40=V$1,$D40,0),0)</f>
        <v>0</v>
      </c>
      <c r="W40" s="4">
        <f>IF($D40&gt;0,IF($E40=W$1,$D40,0),0)</f>
        <v>3</v>
      </c>
      <c r="Y40" s="4">
        <f t="shared" si="1"/>
        <v>0</v>
      </c>
      <c r="Z40" s="4">
        <f t="shared" si="2"/>
        <v>0</v>
      </c>
      <c r="AA40" s="4">
        <f t="shared" si="3"/>
        <v>3</v>
      </c>
      <c r="AB40" s="4">
        <f t="shared" si="4"/>
        <v>0</v>
      </c>
      <c r="AC40" s="4">
        <f t="shared" si="5"/>
        <v>0</v>
      </c>
      <c r="AD40" s="4">
        <f t="shared" si="6"/>
        <v>0</v>
      </c>
      <c r="AE40" s="4">
        <f t="shared" si="7"/>
        <v>0</v>
      </c>
      <c r="AF40" s="72"/>
      <c r="AH40" s="4">
        <f t="shared" si="8"/>
        <v>0</v>
      </c>
      <c r="AI40" s="4">
        <f t="shared" si="9"/>
        <v>0</v>
      </c>
      <c r="AJ40" s="4">
        <f t="shared" si="10"/>
        <v>0</v>
      </c>
      <c r="AK40" s="4">
        <f t="shared" si="11"/>
        <v>0</v>
      </c>
      <c r="AL40" s="4">
        <f t="shared" si="12"/>
        <v>0</v>
      </c>
      <c r="AM40" s="4">
        <f t="shared" si="13"/>
        <v>0</v>
      </c>
      <c r="AN40" s="4">
        <f t="shared" si="14"/>
        <v>0</v>
      </c>
      <c r="AO40" s="73"/>
    </row>
    <row r="41" spans="1:158" x14ac:dyDescent="0.3">
      <c r="A41" s="15">
        <v>4169</v>
      </c>
      <c r="B41" s="11" t="s">
        <v>79</v>
      </c>
      <c r="C41" s="10" t="s">
        <v>33</v>
      </c>
      <c r="D41" s="12">
        <v>3</v>
      </c>
      <c r="E41" s="12" t="s">
        <v>339</v>
      </c>
      <c r="F41" s="6" t="s">
        <v>80</v>
      </c>
      <c r="G41" s="12"/>
      <c r="I41" s="12"/>
      <c r="J41" s="12"/>
      <c r="K41" s="14"/>
      <c r="L41" s="14"/>
      <c r="M41" s="14"/>
      <c r="N41" s="5"/>
      <c r="O41" s="8" t="s">
        <v>304</v>
      </c>
      <c r="P41" s="5"/>
      <c r="Q41" s="5"/>
      <c r="R41" s="5"/>
      <c r="S41" s="5"/>
      <c r="T41" s="5"/>
      <c r="U41" s="55"/>
      <c r="V41" s="4">
        <f>IF($D41&gt;0,IF($E41=V$1,$D41,0),0)</f>
        <v>0</v>
      </c>
      <c r="W41" s="4">
        <f>IF($D41&gt;0,IF($E41=W$1,$D41,0),0)</f>
        <v>3</v>
      </c>
      <c r="Y41" s="4">
        <f t="shared" si="1"/>
        <v>0</v>
      </c>
      <c r="Z41" s="4">
        <f t="shared" si="2"/>
        <v>0</v>
      </c>
      <c r="AA41" s="4">
        <f t="shared" si="3"/>
        <v>0</v>
      </c>
      <c r="AB41" s="4">
        <f t="shared" si="4"/>
        <v>0</v>
      </c>
      <c r="AC41" s="4">
        <f t="shared" si="5"/>
        <v>0</v>
      </c>
      <c r="AD41" s="4">
        <f t="shared" si="6"/>
        <v>0</v>
      </c>
      <c r="AE41" s="4">
        <f t="shared" si="7"/>
        <v>0</v>
      </c>
      <c r="AF41" s="72"/>
      <c r="AH41" s="4">
        <f t="shared" si="8"/>
        <v>0</v>
      </c>
      <c r="AI41" s="4">
        <f t="shared" si="9"/>
        <v>3</v>
      </c>
      <c r="AJ41" s="4">
        <f t="shared" si="10"/>
        <v>0</v>
      </c>
      <c r="AK41" s="4">
        <f t="shared" si="11"/>
        <v>0</v>
      </c>
      <c r="AL41" s="4">
        <f t="shared" si="12"/>
        <v>0</v>
      </c>
      <c r="AM41" s="4">
        <f t="shared" si="13"/>
        <v>0</v>
      </c>
      <c r="AN41" s="4">
        <f t="shared" si="14"/>
        <v>0</v>
      </c>
      <c r="AO41" s="73"/>
    </row>
    <row r="42" spans="1:158" x14ac:dyDescent="0.3">
      <c r="A42" s="15">
        <v>4437</v>
      </c>
      <c r="B42" s="11" t="s">
        <v>81</v>
      </c>
      <c r="C42" s="10" t="s">
        <v>82</v>
      </c>
      <c r="D42" s="12">
        <v>3</v>
      </c>
      <c r="E42" s="12" t="s">
        <v>339</v>
      </c>
      <c r="F42" s="6" t="s">
        <v>80</v>
      </c>
      <c r="G42" s="12"/>
      <c r="H42" s="12"/>
      <c r="I42" s="12"/>
      <c r="J42" s="23" t="s">
        <v>306</v>
      </c>
      <c r="K42" s="14"/>
      <c r="L42" s="14"/>
      <c r="M42" s="14"/>
      <c r="N42" s="5"/>
      <c r="O42" s="5"/>
      <c r="P42" s="5"/>
      <c r="Q42" s="5"/>
      <c r="R42" s="5"/>
      <c r="S42" s="5"/>
      <c r="T42" s="5"/>
      <c r="U42" s="55"/>
      <c r="V42" s="4">
        <f>IF($D42&gt;0,IF($E42=V$1,$D42,0),0)</f>
        <v>0</v>
      </c>
      <c r="W42" s="4">
        <f>IF($D42&gt;0,IF($E42=W$1,$D42,0),0)</f>
        <v>3</v>
      </c>
      <c r="Y42" s="4">
        <f t="shared" si="1"/>
        <v>0</v>
      </c>
      <c r="Z42" s="4">
        <f t="shared" si="2"/>
        <v>0</v>
      </c>
      <c r="AA42" s="4">
        <f t="shared" si="3"/>
        <v>0</v>
      </c>
      <c r="AB42" s="4">
        <f t="shared" si="4"/>
        <v>3</v>
      </c>
      <c r="AC42" s="4">
        <f t="shared" si="5"/>
        <v>0</v>
      </c>
      <c r="AD42" s="4">
        <f t="shared" si="6"/>
        <v>0</v>
      </c>
      <c r="AE42" s="4">
        <f t="shared" si="7"/>
        <v>0</v>
      </c>
      <c r="AF42" s="72"/>
      <c r="AH42" s="4">
        <f t="shared" si="8"/>
        <v>0</v>
      </c>
      <c r="AI42" s="4">
        <f t="shared" si="9"/>
        <v>0</v>
      </c>
      <c r="AJ42" s="4">
        <f t="shared" si="10"/>
        <v>0</v>
      </c>
      <c r="AK42" s="4">
        <f t="shared" si="11"/>
        <v>0</v>
      </c>
      <c r="AL42" s="4">
        <f t="shared" si="12"/>
        <v>0</v>
      </c>
      <c r="AM42" s="4">
        <f t="shared" si="13"/>
        <v>0</v>
      </c>
      <c r="AN42" s="4">
        <f t="shared" si="14"/>
        <v>0</v>
      </c>
      <c r="AO42" s="73"/>
    </row>
    <row r="43" spans="1:158" x14ac:dyDescent="0.3">
      <c r="A43" s="15">
        <v>5328</v>
      </c>
      <c r="B43" s="6" t="s">
        <v>83</v>
      </c>
      <c r="C43" s="15" t="s">
        <v>84</v>
      </c>
      <c r="D43" s="7">
        <v>3</v>
      </c>
      <c r="E43" s="7" t="s">
        <v>339</v>
      </c>
      <c r="F43" s="6" t="s">
        <v>80</v>
      </c>
      <c r="G43" s="7"/>
      <c r="H43" s="7"/>
      <c r="J43" s="7"/>
      <c r="K43" s="14"/>
      <c r="L43" s="14"/>
      <c r="M43" s="14"/>
      <c r="N43" s="5"/>
      <c r="O43" s="5"/>
      <c r="P43" s="26" t="s">
        <v>305</v>
      </c>
      <c r="Q43" s="5"/>
      <c r="R43" s="5"/>
      <c r="S43" s="5"/>
      <c r="T43" s="5"/>
      <c r="U43" s="55"/>
      <c r="V43" s="4">
        <f>IF($D43&gt;0,IF($E43=V$1,$D43,0),0)</f>
        <v>0</v>
      </c>
      <c r="W43" s="4">
        <f>IF($D43&gt;0,IF($E43=W$1,$D43,0),0)</f>
        <v>3</v>
      </c>
      <c r="Y43" s="4">
        <f t="shared" si="1"/>
        <v>0</v>
      </c>
      <c r="Z43" s="4">
        <f t="shared" si="2"/>
        <v>0</v>
      </c>
      <c r="AA43" s="4">
        <f t="shared" si="3"/>
        <v>0</v>
      </c>
      <c r="AB43" s="4">
        <f t="shared" si="4"/>
        <v>0</v>
      </c>
      <c r="AC43" s="4">
        <f t="shared" si="5"/>
        <v>0</v>
      </c>
      <c r="AD43" s="4">
        <f t="shared" si="6"/>
        <v>0</v>
      </c>
      <c r="AE43" s="4">
        <f t="shared" si="7"/>
        <v>0</v>
      </c>
      <c r="AF43" s="72"/>
      <c r="AH43" s="4">
        <f t="shared" si="8"/>
        <v>0</v>
      </c>
      <c r="AI43" s="4">
        <f t="shared" si="9"/>
        <v>0</v>
      </c>
      <c r="AJ43" s="4">
        <f t="shared" si="10"/>
        <v>3</v>
      </c>
      <c r="AK43" s="4">
        <f t="shared" si="11"/>
        <v>0</v>
      </c>
      <c r="AL43" s="4">
        <f t="shared" si="12"/>
        <v>0</v>
      </c>
      <c r="AM43" s="4">
        <f t="shared" si="13"/>
        <v>0</v>
      </c>
      <c r="AN43" s="4">
        <f t="shared" si="14"/>
        <v>0</v>
      </c>
      <c r="AO43" s="73"/>
    </row>
    <row r="44" spans="1:158" x14ac:dyDescent="0.3">
      <c r="A44" s="15">
        <v>2790</v>
      </c>
      <c r="B44" s="11" t="s">
        <v>85</v>
      </c>
      <c r="C44" s="10" t="s">
        <v>86</v>
      </c>
      <c r="D44" s="12">
        <v>3</v>
      </c>
      <c r="E44" s="12" t="s">
        <v>339</v>
      </c>
      <c r="F44" s="6" t="s">
        <v>87</v>
      </c>
      <c r="G44" s="12"/>
      <c r="H44" s="23" t="s">
        <v>304</v>
      </c>
      <c r="I44" s="7"/>
      <c r="J44" s="12"/>
      <c r="K44" s="14"/>
      <c r="L44" s="14"/>
      <c r="M44" s="14"/>
      <c r="N44" s="5"/>
      <c r="O44" s="5"/>
      <c r="P44" s="5"/>
      <c r="Q44" s="5"/>
      <c r="R44" s="5"/>
      <c r="S44" s="5"/>
      <c r="T44" s="5"/>
      <c r="U44" s="55"/>
      <c r="V44" s="4">
        <f>IF($D44&gt;0,IF($E44=V$1,$D44,0),0)</f>
        <v>0</v>
      </c>
      <c r="W44" s="4">
        <f>IF($D44&gt;0,IF($E44=W$1,$D44,0),0)</f>
        <v>3</v>
      </c>
      <c r="Y44" s="4">
        <f t="shared" si="1"/>
        <v>0</v>
      </c>
      <c r="Z44" s="4">
        <f t="shared" si="2"/>
        <v>3</v>
      </c>
      <c r="AA44" s="4">
        <f t="shared" si="3"/>
        <v>0</v>
      </c>
      <c r="AB44" s="4">
        <f t="shared" si="4"/>
        <v>0</v>
      </c>
      <c r="AC44" s="4">
        <f t="shared" si="5"/>
        <v>0</v>
      </c>
      <c r="AD44" s="4">
        <f t="shared" si="6"/>
        <v>0</v>
      </c>
      <c r="AE44" s="4">
        <f t="shared" si="7"/>
        <v>0</v>
      </c>
      <c r="AF44" s="72"/>
      <c r="AH44" s="4">
        <f t="shared" si="8"/>
        <v>0</v>
      </c>
      <c r="AI44" s="4">
        <f t="shared" si="9"/>
        <v>0</v>
      </c>
      <c r="AJ44" s="4">
        <f t="shared" si="10"/>
        <v>0</v>
      </c>
      <c r="AK44" s="4">
        <f t="shared" si="11"/>
        <v>0</v>
      </c>
      <c r="AL44" s="4">
        <f t="shared" si="12"/>
        <v>0</v>
      </c>
      <c r="AM44" s="4">
        <f t="shared" si="13"/>
        <v>0</v>
      </c>
      <c r="AN44" s="4">
        <f t="shared" si="14"/>
        <v>0</v>
      </c>
      <c r="AO44" s="73"/>
    </row>
    <row r="45" spans="1:158" x14ac:dyDescent="0.3">
      <c r="A45" s="15">
        <v>4396</v>
      </c>
      <c r="B45" s="11" t="s">
        <v>88</v>
      </c>
      <c r="C45" s="10" t="s">
        <v>89</v>
      </c>
      <c r="D45" s="12"/>
      <c r="E45" s="12" t="s">
        <v>339</v>
      </c>
      <c r="F45" s="6" t="s">
        <v>87</v>
      </c>
      <c r="G45" s="12"/>
      <c r="H45" s="23" t="s">
        <v>304</v>
      </c>
      <c r="I45" s="12"/>
      <c r="J45" s="7"/>
      <c r="K45" s="14"/>
      <c r="L45" s="14"/>
      <c r="M45" s="14"/>
      <c r="N45" s="5"/>
      <c r="O45" s="5"/>
      <c r="P45" s="5"/>
      <c r="Q45" s="5"/>
      <c r="R45" s="5"/>
      <c r="S45" s="5"/>
      <c r="T45" s="5"/>
      <c r="U45" s="55"/>
      <c r="V45" s="4">
        <f>IF($D45&gt;0,IF($E45=V$1,$D45,0),0)</f>
        <v>0</v>
      </c>
      <c r="W45" s="4">
        <f>IF($D45&gt;0,IF($E45=W$1,$D45,0),0)</f>
        <v>0</v>
      </c>
      <c r="Y45" s="4">
        <f t="shared" si="1"/>
        <v>0</v>
      </c>
      <c r="Z45" s="4">
        <f t="shared" si="2"/>
        <v>0</v>
      </c>
      <c r="AA45" s="4">
        <f t="shared" si="3"/>
        <v>0</v>
      </c>
      <c r="AB45" s="4">
        <f t="shared" si="4"/>
        <v>0</v>
      </c>
      <c r="AC45" s="4">
        <f t="shared" si="5"/>
        <v>0</v>
      </c>
      <c r="AD45" s="4">
        <f t="shared" si="6"/>
        <v>0</v>
      </c>
      <c r="AE45" s="4">
        <f t="shared" si="7"/>
        <v>0</v>
      </c>
      <c r="AF45" s="72"/>
      <c r="AH45" s="4">
        <f t="shared" si="8"/>
        <v>0</v>
      </c>
      <c r="AI45" s="4">
        <f t="shared" si="9"/>
        <v>0</v>
      </c>
      <c r="AJ45" s="4">
        <f t="shared" si="10"/>
        <v>0</v>
      </c>
      <c r="AK45" s="4">
        <f t="shared" si="11"/>
        <v>0</v>
      </c>
      <c r="AL45" s="4">
        <f t="shared" si="12"/>
        <v>0</v>
      </c>
      <c r="AM45" s="4">
        <f t="shared" si="13"/>
        <v>0</v>
      </c>
      <c r="AN45" s="4">
        <f t="shared" si="14"/>
        <v>0</v>
      </c>
      <c r="AO45" s="73"/>
    </row>
    <row r="46" spans="1:158" x14ac:dyDescent="0.3">
      <c r="A46" s="15">
        <v>4759</v>
      </c>
      <c r="B46" s="6" t="s">
        <v>333</v>
      </c>
      <c r="C46" s="15" t="s">
        <v>90</v>
      </c>
      <c r="D46" s="7">
        <v>3</v>
      </c>
      <c r="E46" s="7" t="s">
        <v>339</v>
      </c>
      <c r="F46" s="6" t="s">
        <v>74</v>
      </c>
      <c r="G46" s="7"/>
      <c r="H46" s="7"/>
      <c r="I46" s="23" t="s">
        <v>305</v>
      </c>
      <c r="J46" s="12"/>
      <c r="K46" s="14"/>
      <c r="L46" s="14"/>
      <c r="M46" s="14"/>
      <c r="N46" s="5"/>
      <c r="O46" s="5"/>
      <c r="P46" s="5"/>
      <c r="Q46" s="5"/>
      <c r="R46" s="5"/>
      <c r="S46" s="5"/>
      <c r="T46" s="5"/>
      <c r="U46" s="55"/>
      <c r="V46" s="4">
        <f>IF($D46&gt;0,IF($E46=V$1,$D46,0),0)</f>
        <v>0</v>
      </c>
      <c r="W46" s="4">
        <f>IF($D46&gt;0,IF($E46=W$1,$D46,0),0)</f>
        <v>3</v>
      </c>
      <c r="Y46" s="4">
        <f t="shared" si="1"/>
        <v>0</v>
      </c>
      <c r="Z46" s="4">
        <f t="shared" si="2"/>
        <v>0</v>
      </c>
      <c r="AA46" s="4">
        <f t="shared" si="3"/>
        <v>3</v>
      </c>
      <c r="AB46" s="4">
        <f t="shared" si="4"/>
        <v>0</v>
      </c>
      <c r="AC46" s="4">
        <f t="shared" si="5"/>
        <v>0</v>
      </c>
      <c r="AD46" s="4">
        <f t="shared" si="6"/>
        <v>0</v>
      </c>
      <c r="AE46" s="4">
        <f t="shared" si="7"/>
        <v>0</v>
      </c>
      <c r="AF46" s="72"/>
      <c r="AH46" s="4">
        <f t="shared" si="8"/>
        <v>0</v>
      </c>
      <c r="AI46" s="4">
        <f t="shared" si="9"/>
        <v>0</v>
      </c>
      <c r="AJ46" s="4">
        <f t="shared" si="10"/>
        <v>0</v>
      </c>
      <c r="AK46" s="4">
        <f t="shared" si="11"/>
        <v>0</v>
      </c>
      <c r="AL46" s="4">
        <f t="shared" si="12"/>
        <v>0</v>
      </c>
      <c r="AM46" s="4">
        <f t="shared" si="13"/>
        <v>0</v>
      </c>
      <c r="AN46" s="4">
        <f t="shared" si="14"/>
        <v>0</v>
      </c>
      <c r="AO46" s="73"/>
    </row>
    <row r="47" spans="1:158" x14ac:dyDescent="0.3">
      <c r="A47" s="15">
        <v>4929</v>
      </c>
      <c r="B47" s="6" t="s">
        <v>91</v>
      </c>
      <c r="C47" s="15" t="s">
        <v>92</v>
      </c>
      <c r="D47" s="7"/>
      <c r="E47" s="7" t="s">
        <v>339</v>
      </c>
      <c r="F47" s="6" t="s">
        <v>87</v>
      </c>
      <c r="G47" s="7"/>
      <c r="H47" s="7"/>
      <c r="I47" s="7"/>
      <c r="J47" s="13"/>
      <c r="K47" s="23" t="s">
        <v>307</v>
      </c>
      <c r="L47" s="12"/>
      <c r="M47" s="12"/>
      <c r="N47" s="10"/>
      <c r="O47" s="10"/>
      <c r="P47" s="10"/>
      <c r="Q47" s="10"/>
      <c r="R47" s="10"/>
      <c r="S47" s="10"/>
      <c r="T47" s="10"/>
      <c r="U47" s="39"/>
      <c r="V47" s="4">
        <f>IF($D47&gt;0,IF($E47=V$1,$D47,0),0)</f>
        <v>0</v>
      </c>
      <c r="W47" s="4">
        <f>IF($D47&gt;0,IF($E47=W$1,$D47,0),0)</f>
        <v>0</v>
      </c>
      <c r="X47" s="27"/>
      <c r="Y47" s="4">
        <f t="shared" si="1"/>
        <v>0</v>
      </c>
      <c r="Z47" s="4">
        <f t="shared" si="2"/>
        <v>0</v>
      </c>
      <c r="AA47" s="4">
        <f t="shared" si="3"/>
        <v>0</v>
      </c>
      <c r="AB47" s="4">
        <f t="shared" si="4"/>
        <v>0</v>
      </c>
      <c r="AC47" s="4">
        <f t="shared" si="5"/>
        <v>0</v>
      </c>
      <c r="AD47" s="4">
        <f t="shared" si="6"/>
        <v>0</v>
      </c>
      <c r="AE47" s="4">
        <f t="shared" si="7"/>
        <v>0</v>
      </c>
      <c r="AF47" s="72"/>
      <c r="AH47" s="4">
        <f t="shared" si="8"/>
        <v>0</v>
      </c>
      <c r="AI47" s="4">
        <f t="shared" si="9"/>
        <v>0</v>
      </c>
      <c r="AJ47" s="4">
        <f t="shared" si="10"/>
        <v>0</v>
      </c>
      <c r="AK47" s="4">
        <f t="shared" si="11"/>
        <v>0</v>
      </c>
      <c r="AL47" s="4">
        <f t="shared" si="12"/>
        <v>0</v>
      </c>
      <c r="AM47" s="4">
        <f t="shared" si="13"/>
        <v>0</v>
      </c>
      <c r="AN47" s="4">
        <f t="shared" si="14"/>
        <v>0</v>
      </c>
      <c r="AO47" s="73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27"/>
      <c r="DX47" s="27"/>
      <c r="DY47" s="27"/>
      <c r="DZ47" s="27"/>
      <c r="EA47" s="27"/>
      <c r="EB47" s="27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27"/>
      <c r="FA47" s="27"/>
      <c r="FB47" s="27"/>
    </row>
    <row r="48" spans="1:158" x14ac:dyDescent="0.3">
      <c r="A48" s="15">
        <v>5326</v>
      </c>
      <c r="B48" s="6" t="s">
        <v>93</v>
      </c>
      <c r="C48" s="15" t="s">
        <v>94</v>
      </c>
      <c r="D48" s="7">
        <v>3</v>
      </c>
      <c r="E48" s="7" t="s">
        <v>339</v>
      </c>
      <c r="F48" s="6" t="s">
        <v>80</v>
      </c>
      <c r="G48" s="7"/>
      <c r="H48" s="7"/>
      <c r="I48" s="7"/>
      <c r="J48" s="23" t="s">
        <v>306</v>
      </c>
      <c r="K48" s="12"/>
      <c r="L48" s="12"/>
      <c r="M48" s="12"/>
      <c r="N48" s="10"/>
      <c r="O48" s="10"/>
      <c r="P48" s="10"/>
      <c r="Q48" s="10"/>
      <c r="R48" s="10"/>
      <c r="S48" s="10"/>
      <c r="T48" s="10"/>
      <c r="U48" s="39"/>
      <c r="V48" s="4">
        <f>IF($D48&gt;0,IF($E48=V$1,$D48,0),0)</f>
        <v>0</v>
      </c>
      <c r="W48" s="4">
        <f>IF($D48&gt;0,IF($E48=W$1,$D48,0),0)</f>
        <v>3</v>
      </c>
      <c r="X48" s="27"/>
      <c r="Y48" s="4">
        <f t="shared" si="1"/>
        <v>0</v>
      </c>
      <c r="Z48" s="4">
        <f t="shared" si="2"/>
        <v>0</v>
      </c>
      <c r="AA48" s="4">
        <f t="shared" si="3"/>
        <v>0</v>
      </c>
      <c r="AB48" s="4">
        <f t="shared" si="4"/>
        <v>3</v>
      </c>
      <c r="AC48" s="4">
        <f t="shared" si="5"/>
        <v>0</v>
      </c>
      <c r="AD48" s="4">
        <f t="shared" si="6"/>
        <v>0</v>
      </c>
      <c r="AE48" s="4">
        <f t="shared" si="7"/>
        <v>0</v>
      </c>
      <c r="AF48" s="72"/>
      <c r="AH48" s="4">
        <f t="shared" si="8"/>
        <v>0</v>
      </c>
      <c r="AI48" s="4">
        <f t="shared" si="9"/>
        <v>0</v>
      </c>
      <c r="AJ48" s="4">
        <f t="shared" si="10"/>
        <v>0</v>
      </c>
      <c r="AK48" s="4">
        <f t="shared" si="11"/>
        <v>0</v>
      </c>
      <c r="AL48" s="4">
        <f t="shared" si="12"/>
        <v>0</v>
      </c>
      <c r="AM48" s="4">
        <f t="shared" si="13"/>
        <v>0</v>
      </c>
      <c r="AN48" s="4">
        <f t="shared" si="14"/>
        <v>0</v>
      </c>
      <c r="AO48" s="73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27"/>
      <c r="FA48" s="27"/>
      <c r="FB48" s="27"/>
    </row>
    <row r="49" spans="1:158" x14ac:dyDescent="0.3">
      <c r="A49" s="15">
        <v>5081</v>
      </c>
      <c r="B49" s="6" t="s">
        <v>95</v>
      </c>
      <c r="C49" s="15" t="s">
        <v>96</v>
      </c>
      <c r="D49" s="7">
        <v>3</v>
      </c>
      <c r="E49" s="7" t="s">
        <v>339</v>
      </c>
      <c r="F49" s="6" t="s">
        <v>97</v>
      </c>
      <c r="H49" s="7"/>
      <c r="I49" s="7"/>
      <c r="J49" s="12"/>
      <c r="K49" s="12"/>
      <c r="L49" s="12"/>
      <c r="M49" s="12"/>
      <c r="N49" s="8" t="s">
        <v>303</v>
      </c>
      <c r="O49" s="10"/>
      <c r="P49" s="10"/>
      <c r="Q49" s="10"/>
      <c r="R49" s="10"/>
      <c r="S49" s="10"/>
      <c r="T49" s="10"/>
      <c r="U49" s="39"/>
      <c r="V49" s="4">
        <f>IF($D49&gt;0,IF($E49=V$1,$D49,0),0)</f>
        <v>0</v>
      </c>
      <c r="W49" s="4">
        <f>IF($D49&gt;0,IF($E49=W$1,$D49,0),0)</f>
        <v>3</v>
      </c>
      <c r="X49" s="27"/>
      <c r="Y49" s="4">
        <f t="shared" si="1"/>
        <v>0</v>
      </c>
      <c r="Z49" s="4">
        <f t="shared" si="2"/>
        <v>0</v>
      </c>
      <c r="AA49" s="4">
        <f t="shared" si="3"/>
        <v>0</v>
      </c>
      <c r="AB49" s="4">
        <f t="shared" si="4"/>
        <v>0</v>
      </c>
      <c r="AC49" s="4">
        <f t="shared" si="5"/>
        <v>0</v>
      </c>
      <c r="AD49" s="4">
        <f t="shared" si="6"/>
        <v>0</v>
      </c>
      <c r="AE49" s="4">
        <f t="shared" si="7"/>
        <v>0</v>
      </c>
      <c r="AF49" s="72"/>
      <c r="AH49" s="4">
        <f t="shared" si="8"/>
        <v>3</v>
      </c>
      <c r="AI49" s="4">
        <f t="shared" si="9"/>
        <v>0</v>
      </c>
      <c r="AJ49" s="4">
        <f t="shared" si="10"/>
        <v>0</v>
      </c>
      <c r="AK49" s="4">
        <f t="shared" si="11"/>
        <v>0</v>
      </c>
      <c r="AL49" s="4">
        <f t="shared" si="12"/>
        <v>0</v>
      </c>
      <c r="AM49" s="4">
        <f t="shared" si="13"/>
        <v>0</v>
      </c>
      <c r="AN49" s="4">
        <f t="shared" si="14"/>
        <v>0</v>
      </c>
      <c r="AO49" s="73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27"/>
      <c r="DX49" s="27"/>
      <c r="DY49" s="27"/>
      <c r="DZ49" s="27"/>
      <c r="EA49" s="27"/>
      <c r="EB49" s="27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27"/>
      <c r="FA49" s="27"/>
      <c r="FB49" s="27"/>
    </row>
    <row r="50" spans="1:158" x14ac:dyDescent="0.3">
      <c r="A50" s="15">
        <v>3147</v>
      </c>
      <c r="B50" s="6" t="s">
        <v>98</v>
      </c>
      <c r="C50" s="15" t="s">
        <v>99</v>
      </c>
      <c r="D50" s="7">
        <v>3</v>
      </c>
      <c r="E50" s="7" t="s">
        <v>339</v>
      </c>
      <c r="F50" s="6" t="s">
        <v>97</v>
      </c>
      <c r="G50" s="7"/>
      <c r="I50" s="7"/>
      <c r="J50" s="12"/>
      <c r="K50" s="12"/>
      <c r="L50" s="12"/>
      <c r="M50" s="12"/>
      <c r="N50" s="10"/>
      <c r="O50" s="8" t="s">
        <v>304</v>
      </c>
      <c r="P50" s="10"/>
      <c r="Q50" s="10"/>
      <c r="R50" s="10"/>
      <c r="S50" s="10"/>
      <c r="T50" s="10"/>
      <c r="U50" s="39"/>
      <c r="V50" s="4">
        <f>IF($D50&gt;0,IF($E50=V$1,$D50,0),0)</f>
        <v>0</v>
      </c>
      <c r="W50" s="4">
        <f>IF($D50&gt;0,IF($E50=W$1,$D50,0),0)</f>
        <v>3</v>
      </c>
      <c r="X50" s="27"/>
      <c r="Y50" s="4">
        <f t="shared" si="1"/>
        <v>0</v>
      </c>
      <c r="Z50" s="4">
        <f t="shared" si="2"/>
        <v>0</v>
      </c>
      <c r="AA50" s="4">
        <f t="shared" si="3"/>
        <v>0</v>
      </c>
      <c r="AB50" s="4">
        <f t="shared" si="4"/>
        <v>0</v>
      </c>
      <c r="AC50" s="4">
        <f t="shared" si="5"/>
        <v>0</v>
      </c>
      <c r="AD50" s="4">
        <f t="shared" si="6"/>
        <v>0</v>
      </c>
      <c r="AE50" s="4">
        <f t="shared" si="7"/>
        <v>0</v>
      </c>
      <c r="AF50" s="72"/>
      <c r="AH50" s="4">
        <f t="shared" si="8"/>
        <v>0</v>
      </c>
      <c r="AI50" s="4">
        <f t="shared" si="9"/>
        <v>3</v>
      </c>
      <c r="AJ50" s="4">
        <f t="shared" si="10"/>
        <v>0</v>
      </c>
      <c r="AK50" s="4">
        <f t="shared" si="11"/>
        <v>0</v>
      </c>
      <c r="AL50" s="4">
        <f t="shared" si="12"/>
        <v>0</v>
      </c>
      <c r="AM50" s="4">
        <f t="shared" si="13"/>
        <v>0</v>
      </c>
      <c r="AN50" s="4">
        <f t="shared" si="14"/>
        <v>0</v>
      </c>
      <c r="AO50" s="73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27"/>
      <c r="DX50" s="27"/>
      <c r="DY50" s="27"/>
      <c r="DZ50" s="27"/>
      <c r="EA50" s="27"/>
      <c r="EB50" s="27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27"/>
      <c r="FA50" s="27"/>
      <c r="FB50" s="27"/>
    </row>
    <row r="51" spans="1:158" x14ac:dyDescent="0.3">
      <c r="A51" s="15">
        <v>4792</v>
      </c>
      <c r="B51" s="6" t="s">
        <v>100</v>
      </c>
      <c r="C51" s="15" t="s">
        <v>101</v>
      </c>
      <c r="D51" s="7"/>
      <c r="E51" s="7" t="s">
        <v>339</v>
      </c>
      <c r="F51" s="6" t="s">
        <v>97</v>
      </c>
      <c r="G51" s="7"/>
      <c r="H51" s="7"/>
      <c r="I51" s="7"/>
      <c r="J51" s="12"/>
      <c r="K51" s="12"/>
      <c r="L51" s="12"/>
      <c r="M51" s="12"/>
      <c r="N51" s="10"/>
      <c r="O51" s="10"/>
      <c r="P51" s="10"/>
      <c r="Q51" s="10"/>
      <c r="R51" s="10"/>
      <c r="S51" s="10"/>
      <c r="T51" s="10"/>
      <c r="U51" s="39"/>
      <c r="V51" s="4">
        <f>IF($D51&gt;0,IF($E51=V$1,$D51,0),0)</f>
        <v>0</v>
      </c>
      <c r="W51" s="4">
        <f>IF($D51&gt;0,IF($E51=W$1,$D51,0),0)</f>
        <v>0</v>
      </c>
      <c r="X51" s="27"/>
      <c r="Y51" s="4">
        <f t="shared" si="1"/>
        <v>0</v>
      </c>
      <c r="Z51" s="4">
        <f t="shared" si="2"/>
        <v>0</v>
      </c>
      <c r="AA51" s="4">
        <f t="shared" si="3"/>
        <v>0</v>
      </c>
      <c r="AB51" s="4">
        <f t="shared" si="4"/>
        <v>0</v>
      </c>
      <c r="AC51" s="4">
        <f t="shared" si="5"/>
        <v>0</v>
      </c>
      <c r="AD51" s="4">
        <f t="shared" si="6"/>
        <v>0</v>
      </c>
      <c r="AE51" s="4">
        <f t="shared" si="7"/>
        <v>0</v>
      </c>
      <c r="AF51" s="72"/>
      <c r="AH51" s="4">
        <f t="shared" si="8"/>
        <v>0</v>
      </c>
      <c r="AI51" s="4">
        <f t="shared" si="9"/>
        <v>0</v>
      </c>
      <c r="AJ51" s="4">
        <f t="shared" si="10"/>
        <v>0</v>
      </c>
      <c r="AK51" s="4">
        <f t="shared" si="11"/>
        <v>0</v>
      </c>
      <c r="AL51" s="4">
        <f t="shared" si="12"/>
        <v>0</v>
      </c>
      <c r="AM51" s="4">
        <f t="shared" si="13"/>
        <v>0</v>
      </c>
      <c r="AN51" s="4">
        <f t="shared" si="14"/>
        <v>0</v>
      </c>
      <c r="AO51" s="73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27"/>
      <c r="FA51" s="27"/>
      <c r="FB51" s="27"/>
    </row>
    <row r="52" spans="1:158" x14ac:dyDescent="0.3">
      <c r="A52" s="15">
        <v>4794</v>
      </c>
      <c r="B52" s="6" t="s">
        <v>102</v>
      </c>
      <c r="C52" s="15" t="s">
        <v>103</v>
      </c>
      <c r="D52" s="7"/>
      <c r="E52" s="7" t="s">
        <v>339</v>
      </c>
      <c r="F52" s="6" t="s">
        <v>30</v>
      </c>
      <c r="G52" s="7"/>
      <c r="H52" s="7"/>
      <c r="I52" s="7"/>
      <c r="J52" s="12"/>
      <c r="K52" s="12"/>
      <c r="L52" s="12"/>
      <c r="M52" s="12"/>
      <c r="N52" s="10"/>
      <c r="O52" s="10"/>
      <c r="P52" s="10"/>
      <c r="Q52" s="10"/>
      <c r="R52" s="10"/>
      <c r="S52" s="10"/>
      <c r="T52" s="10"/>
      <c r="U52" s="39"/>
      <c r="V52" s="4">
        <f>IF($D52&gt;0,IF($E52=V$1,$D52,0),0)</f>
        <v>0</v>
      </c>
      <c r="W52" s="4">
        <f>IF($D52&gt;0,IF($E52=W$1,$D52,0),0)</f>
        <v>0</v>
      </c>
      <c r="X52" s="27"/>
      <c r="Y52" s="4">
        <f t="shared" si="1"/>
        <v>0</v>
      </c>
      <c r="Z52" s="4">
        <f t="shared" si="2"/>
        <v>0</v>
      </c>
      <c r="AA52" s="4">
        <f t="shared" si="3"/>
        <v>0</v>
      </c>
      <c r="AB52" s="4">
        <f t="shared" si="4"/>
        <v>0</v>
      </c>
      <c r="AC52" s="4">
        <f t="shared" si="5"/>
        <v>0</v>
      </c>
      <c r="AD52" s="4">
        <f t="shared" si="6"/>
        <v>0</v>
      </c>
      <c r="AE52" s="4">
        <f t="shared" si="7"/>
        <v>0</v>
      </c>
      <c r="AF52" s="72"/>
      <c r="AH52" s="4">
        <f t="shared" si="8"/>
        <v>0</v>
      </c>
      <c r="AI52" s="4">
        <f t="shared" si="9"/>
        <v>0</v>
      </c>
      <c r="AJ52" s="4">
        <f t="shared" si="10"/>
        <v>0</v>
      </c>
      <c r="AK52" s="4">
        <f t="shared" si="11"/>
        <v>0</v>
      </c>
      <c r="AL52" s="4">
        <f t="shared" si="12"/>
        <v>0</v>
      </c>
      <c r="AM52" s="4">
        <f t="shared" si="13"/>
        <v>0</v>
      </c>
      <c r="AN52" s="4">
        <f t="shared" si="14"/>
        <v>0</v>
      </c>
      <c r="AO52" s="73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27"/>
      <c r="DX52" s="27"/>
      <c r="DY52" s="27"/>
      <c r="DZ52" s="27"/>
      <c r="EA52" s="27"/>
      <c r="EB52" s="27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27"/>
      <c r="FA52" s="27"/>
      <c r="FB52" s="27"/>
    </row>
    <row r="53" spans="1:158" x14ac:dyDescent="0.3">
      <c r="A53" s="15">
        <v>5180</v>
      </c>
      <c r="B53" s="6" t="s">
        <v>104</v>
      </c>
      <c r="C53" s="15" t="s">
        <v>105</v>
      </c>
      <c r="D53" s="7"/>
      <c r="E53" s="7" t="s">
        <v>339</v>
      </c>
      <c r="F53" s="6" t="s">
        <v>74</v>
      </c>
      <c r="G53" s="7"/>
      <c r="H53" s="7"/>
      <c r="I53" s="7"/>
      <c r="J53" s="12"/>
      <c r="K53" s="12"/>
      <c r="L53" s="12"/>
      <c r="M53" s="12"/>
      <c r="N53" s="10"/>
      <c r="O53" s="10"/>
      <c r="P53" s="10"/>
      <c r="Q53" s="10"/>
      <c r="R53" s="10"/>
      <c r="S53" s="10"/>
      <c r="T53" s="10"/>
      <c r="U53" s="39"/>
      <c r="V53" s="4">
        <f>IF($D53&gt;0,IF($E53=V$1,$D53,0),0)</f>
        <v>0</v>
      </c>
      <c r="W53" s="4">
        <f>IF($D53&gt;0,IF($E53=W$1,$D53,0),0)</f>
        <v>0</v>
      </c>
      <c r="X53" s="27"/>
      <c r="Y53" s="4">
        <f t="shared" si="1"/>
        <v>0</v>
      </c>
      <c r="Z53" s="4">
        <f t="shared" si="2"/>
        <v>0</v>
      </c>
      <c r="AA53" s="4">
        <f t="shared" si="3"/>
        <v>0</v>
      </c>
      <c r="AB53" s="4">
        <f t="shared" si="4"/>
        <v>0</v>
      </c>
      <c r="AC53" s="4">
        <f t="shared" si="5"/>
        <v>0</v>
      </c>
      <c r="AD53" s="4">
        <f t="shared" si="6"/>
        <v>0</v>
      </c>
      <c r="AE53" s="4">
        <f t="shared" si="7"/>
        <v>0</v>
      </c>
      <c r="AF53" s="72"/>
      <c r="AH53" s="4">
        <f t="shared" si="8"/>
        <v>0</v>
      </c>
      <c r="AI53" s="4">
        <f t="shared" si="9"/>
        <v>0</v>
      </c>
      <c r="AJ53" s="4">
        <f t="shared" si="10"/>
        <v>0</v>
      </c>
      <c r="AK53" s="4">
        <f t="shared" si="11"/>
        <v>0</v>
      </c>
      <c r="AL53" s="4">
        <f t="shared" si="12"/>
        <v>0</v>
      </c>
      <c r="AM53" s="4">
        <f t="shared" si="13"/>
        <v>0</v>
      </c>
      <c r="AN53" s="4">
        <f t="shared" si="14"/>
        <v>0</v>
      </c>
      <c r="AO53" s="73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27"/>
      <c r="DX53" s="27"/>
      <c r="DY53" s="27"/>
      <c r="DZ53" s="27"/>
      <c r="EA53" s="27"/>
      <c r="EB53" s="27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27"/>
      <c r="FA53" s="27"/>
      <c r="FB53" s="27"/>
    </row>
    <row r="54" spans="1:158" x14ac:dyDescent="0.3">
      <c r="A54" s="15">
        <v>5334</v>
      </c>
      <c r="B54" s="6" t="s">
        <v>106</v>
      </c>
      <c r="C54" s="15" t="s">
        <v>107</v>
      </c>
      <c r="D54" s="7">
        <v>2</v>
      </c>
      <c r="E54" s="7" t="s">
        <v>339</v>
      </c>
      <c r="F54" s="6" t="s">
        <v>97</v>
      </c>
      <c r="H54" s="7"/>
      <c r="I54" s="7"/>
      <c r="J54" s="12"/>
      <c r="K54" s="12"/>
      <c r="L54" s="12"/>
      <c r="M54" s="12"/>
      <c r="N54" s="8" t="s">
        <v>303</v>
      </c>
      <c r="O54" s="10"/>
      <c r="P54" s="10"/>
      <c r="Q54" s="10"/>
      <c r="R54" s="10"/>
      <c r="S54" s="10"/>
      <c r="T54" s="10"/>
      <c r="U54" s="39"/>
      <c r="V54" s="4">
        <f>IF($D54&gt;0,IF($E54=V$1,$D54,0),0)</f>
        <v>0</v>
      </c>
      <c r="W54" s="4">
        <f>IF($D54&gt;0,IF($E54=W$1,$D54,0),0)</f>
        <v>2</v>
      </c>
      <c r="X54" s="27"/>
      <c r="Y54" s="4">
        <f t="shared" si="1"/>
        <v>0</v>
      </c>
      <c r="Z54" s="4">
        <f t="shared" si="2"/>
        <v>0</v>
      </c>
      <c r="AA54" s="4">
        <f t="shared" si="3"/>
        <v>0</v>
      </c>
      <c r="AB54" s="4">
        <f t="shared" si="4"/>
        <v>0</v>
      </c>
      <c r="AC54" s="4">
        <f t="shared" si="5"/>
        <v>0</v>
      </c>
      <c r="AD54" s="4">
        <f t="shared" si="6"/>
        <v>0</v>
      </c>
      <c r="AE54" s="4">
        <f t="shared" si="7"/>
        <v>0</v>
      </c>
      <c r="AF54" s="72"/>
      <c r="AH54" s="4">
        <f t="shared" si="8"/>
        <v>2</v>
      </c>
      <c r="AI54" s="4">
        <f t="shared" si="9"/>
        <v>0</v>
      </c>
      <c r="AJ54" s="4">
        <f t="shared" si="10"/>
        <v>0</v>
      </c>
      <c r="AK54" s="4">
        <f t="shared" si="11"/>
        <v>0</v>
      </c>
      <c r="AL54" s="4">
        <f t="shared" si="12"/>
        <v>0</v>
      </c>
      <c r="AM54" s="4">
        <f t="shared" si="13"/>
        <v>0</v>
      </c>
      <c r="AN54" s="4">
        <f t="shared" si="14"/>
        <v>0</v>
      </c>
      <c r="AO54" s="73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27"/>
      <c r="DX54" s="27"/>
      <c r="DY54" s="27"/>
      <c r="DZ54" s="27"/>
      <c r="EA54" s="27"/>
      <c r="EB54" s="27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27"/>
      <c r="FA54" s="27"/>
      <c r="FB54" s="27"/>
    </row>
    <row r="55" spans="1:158" x14ac:dyDescent="0.3">
      <c r="A55" s="69" t="s">
        <v>108</v>
      </c>
      <c r="B55" s="69"/>
      <c r="C55" s="69"/>
      <c r="D55" s="69"/>
      <c r="E55" s="69"/>
      <c r="F55" s="69"/>
      <c r="G55" s="69"/>
      <c r="H55" s="69"/>
      <c r="I55" s="69"/>
      <c r="J55" s="9"/>
      <c r="K55" s="9"/>
      <c r="L55" s="9"/>
      <c r="M55" s="9"/>
      <c r="N55" s="28"/>
      <c r="O55" s="28"/>
      <c r="P55" s="28"/>
      <c r="Q55" s="28"/>
      <c r="R55" s="28"/>
      <c r="S55" s="28"/>
      <c r="T55" s="28"/>
      <c r="U55" s="39"/>
      <c r="V55" s="4">
        <f>IF($D55&gt;0,IF($E55=V$1,$D55,0),0)</f>
        <v>0</v>
      </c>
      <c r="W55" s="4">
        <f>IF($D55&gt;0,IF($E55=W$1,$D55,0),0)</f>
        <v>0</v>
      </c>
      <c r="X55" s="27"/>
      <c r="Y55" s="4">
        <f t="shared" si="1"/>
        <v>0</v>
      </c>
      <c r="Z55" s="4">
        <f t="shared" si="2"/>
        <v>0</v>
      </c>
      <c r="AA55" s="4">
        <f t="shared" si="3"/>
        <v>0</v>
      </c>
      <c r="AB55" s="4">
        <f t="shared" si="4"/>
        <v>0</v>
      </c>
      <c r="AC55" s="4">
        <f t="shared" si="5"/>
        <v>0</v>
      </c>
      <c r="AD55" s="4">
        <f t="shared" si="6"/>
        <v>0</v>
      </c>
      <c r="AE55" s="4">
        <f t="shared" si="7"/>
        <v>0</v>
      </c>
      <c r="AF55" s="72"/>
      <c r="AH55" s="4">
        <f t="shared" si="8"/>
        <v>0</v>
      </c>
      <c r="AI55" s="4">
        <f t="shared" si="9"/>
        <v>0</v>
      </c>
      <c r="AJ55" s="4">
        <f t="shared" si="10"/>
        <v>0</v>
      </c>
      <c r="AK55" s="4">
        <f t="shared" si="11"/>
        <v>0</v>
      </c>
      <c r="AL55" s="4">
        <f t="shared" si="12"/>
        <v>0</v>
      </c>
      <c r="AM55" s="4">
        <f t="shared" si="13"/>
        <v>0</v>
      </c>
      <c r="AN55" s="4">
        <f t="shared" si="14"/>
        <v>0</v>
      </c>
      <c r="AO55" s="73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27"/>
      <c r="DX55" s="27"/>
      <c r="DY55" s="27"/>
      <c r="DZ55" s="27"/>
      <c r="EA55" s="27"/>
      <c r="EB55" s="27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27"/>
      <c r="FA55" s="27"/>
      <c r="FB55" s="27"/>
    </row>
    <row r="56" spans="1:158" x14ac:dyDescent="0.3">
      <c r="A56" s="18">
        <v>1316</v>
      </c>
      <c r="B56" s="19" t="s">
        <v>109</v>
      </c>
      <c r="C56" s="18" t="s">
        <v>58</v>
      </c>
      <c r="D56" s="20"/>
      <c r="E56" s="20" t="s">
        <v>339</v>
      </c>
      <c r="F56" s="19" t="s">
        <v>110</v>
      </c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8" t="s">
        <v>306</v>
      </c>
      <c r="R56" s="10"/>
      <c r="S56" s="10"/>
      <c r="T56" s="10"/>
      <c r="U56" s="39"/>
      <c r="V56" s="4">
        <f>IF($D56&gt;0,IF($E56=V$1,$D56,0),0)</f>
        <v>0</v>
      </c>
      <c r="W56" s="4">
        <f>IF($D56&gt;0,IF($E56=W$1,$D56,0),0)</f>
        <v>0</v>
      </c>
      <c r="X56" s="27"/>
      <c r="Y56" s="4">
        <f t="shared" si="1"/>
        <v>0</v>
      </c>
      <c r="Z56" s="4">
        <f t="shared" si="2"/>
        <v>0</v>
      </c>
      <c r="AA56" s="4">
        <f t="shared" si="3"/>
        <v>0</v>
      </c>
      <c r="AB56" s="4">
        <f t="shared" si="4"/>
        <v>0</v>
      </c>
      <c r="AC56" s="4">
        <f t="shared" si="5"/>
        <v>0</v>
      </c>
      <c r="AD56" s="4">
        <f t="shared" si="6"/>
        <v>0</v>
      </c>
      <c r="AE56" s="4">
        <f t="shared" si="7"/>
        <v>0</v>
      </c>
      <c r="AF56" s="72"/>
      <c r="AH56" s="4">
        <f t="shared" si="8"/>
        <v>0</v>
      </c>
      <c r="AI56" s="4">
        <f t="shared" si="9"/>
        <v>0</v>
      </c>
      <c r="AJ56" s="4">
        <f t="shared" si="10"/>
        <v>0</v>
      </c>
      <c r="AK56" s="4">
        <f t="shared" si="11"/>
        <v>0</v>
      </c>
      <c r="AL56" s="4">
        <f t="shared" si="12"/>
        <v>0</v>
      </c>
      <c r="AM56" s="4">
        <f t="shared" si="13"/>
        <v>0</v>
      </c>
      <c r="AN56" s="4">
        <f t="shared" si="14"/>
        <v>0</v>
      </c>
      <c r="AO56" s="73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27"/>
      <c r="DX56" s="27"/>
      <c r="DY56" s="27"/>
      <c r="DZ56" s="27"/>
      <c r="EA56" s="27"/>
      <c r="EB56" s="27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27"/>
      <c r="FA56" s="27"/>
      <c r="FB56" s="27"/>
    </row>
    <row r="57" spans="1:158" x14ac:dyDescent="0.3">
      <c r="A57" s="15">
        <v>1615</v>
      </c>
      <c r="B57" s="6" t="s">
        <v>111</v>
      </c>
      <c r="C57" s="15" t="s">
        <v>112</v>
      </c>
      <c r="D57" s="7"/>
      <c r="E57" s="7" t="s">
        <v>339</v>
      </c>
      <c r="F57" s="6" t="s">
        <v>113</v>
      </c>
      <c r="G57" s="7"/>
      <c r="H57" s="7"/>
      <c r="J57" s="12"/>
      <c r="K57" s="12"/>
      <c r="L57" s="12"/>
      <c r="M57" s="12"/>
      <c r="N57" s="10"/>
      <c r="O57" s="10"/>
      <c r="P57" s="26" t="s">
        <v>305</v>
      </c>
      <c r="Q57" s="10"/>
      <c r="R57" s="10"/>
      <c r="S57" s="10"/>
      <c r="T57" s="10"/>
      <c r="U57" s="39"/>
      <c r="V57" s="4">
        <f>IF($D57&gt;0,IF($E57=V$1,$D57,0),0)</f>
        <v>0</v>
      </c>
      <c r="W57" s="4">
        <f>IF($D57&gt;0,IF($E57=W$1,$D57,0),0)</f>
        <v>0</v>
      </c>
      <c r="X57" s="27"/>
      <c r="Y57" s="4">
        <f t="shared" si="1"/>
        <v>0</v>
      </c>
      <c r="Z57" s="4">
        <f t="shared" si="2"/>
        <v>0</v>
      </c>
      <c r="AA57" s="4">
        <f t="shared" si="3"/>
        <v>0</v>
      </c>
      <c r="AB57" s="4">
        <f t="shared" si="4"/>
        <v>0</v>
      </c>
      <c r="AC57" s="4">
        <f t="shared" si="5"/>
        <v>0</v>
      </c>
      <c r="AD57" s="4">
        <f t="shared" si="6"/>
        <v>0</v>
      </c>
      <c r="AE57" s="4">
        <f t="shared" si="7"/>
        <v>0</v>
      </c>
      <c r="AF57" s="72"/>
      <c r="AH57" s="4">
        <f t="shared" si="8"/>
        <v>0</v>
      </c>
      <c r="AI57" s="4">
        <f t="shared" si="9"/>
        <v>0</v>
      </c>
      <c r="AJ57" s="4">
        <f t="shared" si="10"/>
        <v>0</v>
      </c>
      <c r="AK57" s="4">
        <f t="shared" si="11"/>
        <v>0</v>
      </c>
      <c r="AL57" s="4">
        <f t="shared" si="12"/>
        <v>0</v>
      </c>
      <c r="AM57" s="4">
        <f t="shared" si="13"/>
        <v>0</v>
      </c>
      <c r="AN57" s="4">
        <f t="shared" si="14"/>
        <v>0</v>
      </c>
      <c r="AO57" s="73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27"/>
      <c r="DX57" s="27"/>
      <c r="DY57" s="27"/>
      <c r="DZ57" s="27"/>
      <c r="EA57" s="27"/>
      <c r="EB57" s="27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27"/>
      <c r="FA57" s="27"/>
      <c r="FB57" s="27"/>
    </row>
    <row r="58" spans="1:158" x14ac:dyDescent="0.3">
      <c r="A58" s="15">
        <v>2510</v>
      </c>
      <c r="B58" s="6" t="s">
        <v>114</v>
      </c>
      <c r="C58" s="15" t="s">
        <v>115</v>
      </c>
      <c r="D58" s="7">
        <v>3</v>
      </c>
      <c r="E58" s="7" t="s">
        <v>339</v>
      </c>
      <c r="F58" s="6" t="s">
        <v>116</v>
      </c>
      <c r="G58" s="7"/>
      <c r="H58" s="7"/>
      <c r="I58" s="12"/>
      <c r="J58" s="7"/>
      <c r="K58" s="12"/>
      <c r="L58" s="12"/>
      <c r="M58" s="12"/>
      <c r="N58" s="10"/>
      <c r="O58" s="8" t="s">
        <v>304</v>
      </c>
      <c r="P58" s="10"/>
      <c r="Q58" s="10"/>
      <c r="R58" s="10"/>
      <c r="S58" s="10"/>
      <c r="T58" s="10"/>
      <c r="U58" s="39"/>
      <c r="V58" s="4">
        <f>IF($D58&gt;0,IF($E58=V$1,$D58,0),0)</f>
        <v>0</v>
      </c>
      <c r="W58" s="4">
        <f>IF($D58&gt;0,IF($E58=W$1,$D58,0),0)</f>
        <v>3</v>
      </c>
      <c r="X58" s="29"/>
      <c r="Y58" s="4">
        <f t="shared" si="1"/>
        <v>0</v>
      </c>
      <c r="Z58" s="4">
        <f t="shared" si="2"/>
        <v>0</v>
      </c>
      <c r="AA58" s="4">
        <f t="shared" si="3"/>
        <v>0</v>
      </c>
      <c r="AB58" s="4">
        <f t="shared" si="4"/>
        <v>0</v>
      </c>
      <c r="AC58" s="4">
        <f t="shared" si="5"/>
        <v>0</v>
      </c>
      <c r="AD58" s="4">
        <f t="shared" si="6"/>
        <v>0</v>
      </c>
      <c r="AE58" s="4">
        <f t="shared" si="7"/>
        <v>0</v>
      </c>
      <c r="AF58" s="72"/>
      <c r="AH58" s="4">
        <f t="shared" si="8"/>
        <v>0</v>
      </c>
      <c r="AI58" s="4">
        <f t="shared" si="9"/>
        <v>3</v>
      </c>
      <c r="AJ58" s="4">
        <f t="shared" si="10"/>
        <v>0</v>
      </c>
      <c r="AK58" s="4">
        <f t="shared" si="11"/>
        <v>0</v>
      </c>
      <c r="AL58" s="4">
        <f t="shared" si="12"/>
        <v>0</v>
      </c>
      <c r="AM58" s="4">
        <f t="shared" si="13"/>
        <v>0</v>
      </c>
      <c r="AN58" s="4">
        <f t="shared" si="14"/>
        <v>0</v>
      </c>
      <c r="AO58" s="73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29"/>
      <c r="CG58" s="29"/>
      <c r="CH58" s="29"/>
      <c r="CI58" s="29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29"/>
      <c r="CX58" s="29"/>
      <c r="CY58" s="29"/>
      <c r="CZ58" s="29"/>
      <c r="DA58" s="29"/>
      <c r="DB58" s="29"/>
      <c r="DC58" s="29"/>
      <c r="DD58" s="29"/>
      <c r="DE58" s="29"/>
      <c r="DF58" s="29"/>
      <c r="DG58" s="29"/>
      <c r="DH58" s="29"/>
      <c r="DI58" s="29"/>
      <c r="DJ58" s="29"/>
      <c r="DK58" s="29"/>
      <c r="DL58" s="29"/>
      <c r="DM58" s="29"/>
      <c r="DN58" s="29"/>
      <c r="DO58" s="29"/>
      <c r="DP58" s="29"/>
      <c r="DQ58" s="29"/>
      <c r="DR58" s="29"/>
      <c r="DS58" s="29"/>
      <c r="DT58" s="29"/>
      <c r="DU58" s="29"/>
      <c r="DV58" s="29"/>
      <c r="DW58" s="29"/>
      <c r="DX58" s="29"/>
      <c r="DY58" s="29"/>
      <c r="DZ58" s="29"/>
      <c r="EA58" s="29"/>
      <c r="EB58" s="29"/>
      <c r="EC58" s="29"/>
      <c r="ED58" s="29"/>
      <c r="EE58" s="29"/>
      <c r="EF58" s="29"/>
      <c r="EG58" s="29"/>
      <c r="EH58" s="29"/>
      <c r="EI58" s="29"/>
      <c r="EJ58" s="29"/>
      <c r="EK58" s="29"/>
      <c r="EL58" s="29"/>
      <c r="EM58" s="29"/>
      <c r="EN58" s="29"/>
      <c r="EO58" s="29"/>
      <c r="EP58" s="29"/>
      <c r="EQ58" s="29"/>
      <c r="ER58" s="29"/>
      <c r="ES58" s="29"/>
      <c r="ET58" s="29"/>
      <c r="EU58" s="29"/>
      <c r="EV58" s="29"/>
      <c r="EW58" s="29"/>
      <c r="EX58" s="29"/>
      <c r="EY58" s="29"/>
      <c r="EZ58" s="29"/>
      <c r="FA58" s="29"/>
      <c r="FB58" s="29"/>
    </row>
    <row r="59" spans="1:158" x14ac:dyDescent="0.3">
      <c r="A59" s="15">
        <v>5178</v>
      </c>
      <c r="B59" s="6" t="s">
        <v>123</v>
      </c>
      <c r="C59" s="15" t="s">
        <v>124</v>
      </c>
      <c r="D59" s="7"/>
      <c r="E59" s="7" t="s">
        <v>339</v>
      </c>
      <c r="F59" s="6" t="s">
        <v>125</v>
      </c>
      <c r="G59" s="7"/>
      <c r="H59" s="7"/>
      <c r="I59" s="12"/>
      <c r="J59" s="7"/>
      <c r="K59" s="12"/>
      <c r="L59" s="12"/>
      <c r="M59" s="12"/>
      <c r="N59" s="10"/>
      <c r="O59" s="10"/>
      <c r="P59" s="10"/>
      <c r="Q59" s="10"/>
      <c r="R59" s="10"/>
      <c r="S59" s="10"/>
      <c r="T59" s="10"/>
      <c r="U59" s="39"/>
      <c r="V59" s="4">
        <f>IF($D59&gt;0,IF($E59=V$1,$D59,0),0)</f>
        <v>0</v>
      </c>
      <c r="W59" s="4">
        <f>IF($D59&gt;0,IF($E59=W$1,$D59,0),0)</f>
        <v>0</v>
      </c>
      <c r="X59" s="29"/>
      <c r="Y59" s="4">
        <f t="shared" si="1"/>
        <v>0</v>
      </c>
      <c r="Z59" s="4">
        <f t="shared" si="2"/>
        <v>0</v>
      </c>
      <c r="AA59" s="4">
        <f t="shared" si="3"/>
        <v>0</v>
      </c>
      <c r="AB59" s="4">
        <f t="shared" si="4"/>
        <v>0</v>
      </c>
      <c r="AC59" s="4">
        <f t="shared" si="5"/>
        <v>0</v>
      </c>
      <c r="AD59" s="4">
        <f t="shared" si="6"/>
        <v>0</v>
      </c>
      <c r="AE59" s="4">
        <f t="shared" si="7"/>
        <v>0</v>
      </c>
      <c r="AF59" s="72"/>
      <c r="AH59" s="4">
        <f t="shared" si="8"/>
        <v>0</v>
      </c>
      <c r="AI59" s="4">
        <f t="shared" si="9"/>
        <v>0</v>
      </c>
      <c r="AJ59" s="4">
        <f t="shared" si="10"/>
        <v>0</v>
      </c>
      <c r="AK59" s="4">
        <f t="shared" si="11"/>
        <v>0</v>
      </c>
      <c r="AL59" s="4">
        <f t="shared" si="12"/>
        <v>0</v>
      </c>
      <c r="AM59" s="4">
        <f t="shared" si="13"/>
        <v>0</v>
      </c>
      <c r="AN59" s="4">
        <f t="shared" si="14"/>
        <v>0</v>
      </c>
      <c r="AO59" s="73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9"/>
      <c r="BE59" s="29"/>
      <c r="BF59" s="29"/>
      <c r="BG59" s="29"/>
      <c r="BH59" s="29"/>
      <c r="BI59" s="29"/>
      <c r="BJ59" s="29"/>
      <c r="BK59" s="29"/>
      <c r="BL59" s="29"/>
      <c r="BM59" s="29"/>
      <c r="BN59" s="29"/>
      <c r="BO59" s="29"/>
      <c r="BP59" s="29"/>
      <c r="BQ59" s="29"/>
      <c r="BR59" s="29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29"/>
      <c r="DV59" s="29"/>
      <c r="DW59" s="29"/>
      <c r="DX59" s="29"/>
      <c r="DY59" s="29"/>
      <c r="DZ59" s="29"/>
      <c r="EA59" s="29"/>
      <c r="EB59" s="29"/>
      <c r="EC59" s="29"/>
      <c r="ED59" s="29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29"/>
      <c r="ER59" s="29"/>
      <c r="ES59" s="29"/>
      <c r="ET59" s="29"/>
      <c r="EU59" s="29"/>
      <c r="EV59" s="29"/>
      <c r="EW59" s="29"/>
      <c r="EX59" s="29"/>
      <c r="EY59" s="29"/>
      <c r="EZ59" s="29"/>
      <c r="FA59" s="29"/>
      <c r="FB59" s="29"/>
    </row>
    <row r="60" spans="1:158" x14ac:dyDescent="0.3">
      <c r="A60" s="15">
        <v>4213</v>
      </c>
      <c r="B60" s="6" t="s">
        <v>117</v>
      </c>
      <c r="C60" s="15" t="s">
        <v>118</v>
      </c>
      <c r="D60" s="7"/>
      <c r="E60" s="7" t="s">
        <v>339</v>
      </c>
      <c r="F60" s="6" t="s">
        <v>116</v>
      </c>
      <c r="G60" s="7"/>
      <c r="H60" s="7"/>
      <c r="I60" s="12"/>
      <c r="J60" s="7"/>
      <c r="K60" s="16"/>
      <c r="L60" s="16"/>
      <c r="M60" s="16"/>
      <c r="N60" s="30"/>
      <c r="O60" s="8" t="s">
        <v>304</v>
      </c>
      <c r="P60" s="30"/>
      <c r="Q60" s="30"/>
      <c r="R60" s="30"/>
      <c r="S60" s="30"/>
      <c r="T60" s="30"/>
      <c r="U60" s="34"/>
      <c r="V60" s="4">
        <f>IF($D60&gt;0,IF($E60=V$1,$D60,0),0)</f>
        <v>0</v>
      </c>
      <c r="W60" s="4">
        <f>IF($D60&gt;0,IF($E60=W$1,$D60,0),0)</f>
        <v>0</v>
      </c>
      <c r="X60" s="31"/>
      <c r="Y60" s="4">
        <f t="shared" si="1"/>
        <v>0</v>
      </c>
      <c r="Z60" s="4">
        <f t="shared" si="2"/>
        <v>0</v>
      </c>
      <c r="AA60" s="4">
        <f t="shared" si="3"/>
        <v>0</v>
      </c>
      <c r="AB60" s="4">
        <f t="shared" si="4"/>
        <v>0</v>
      </c>
      <c r="AC60" s="4">
        <f t="shared" si="5"/>
        <v>0</v>
      </c>
      <c r="AD60" s="4">
        <f t="shared" si="6"/>
        <v>0</v>
      </c>
      <c r="AE60" s="4">
        <f t="shared" si="7"/>
        <v>0</v>
      </c>
      <c r="AF60" s="72"/>
      <c r="AH60" s="4">
        <f t="shared" si="8"/>
        <v>0</v>
      </c>
      <c r="AI60" s="4">
        <f t="shared" si="9"/>
        <v>0</v>
      </c>
      <c r="AJ60" s="4">
        <f t="shared" si="10"/>
        <v>0</v>
      </c>
      <c r="AK60" s="4">
        <f t="shared" si="11"/>
        <v>0</v>
      </c>
      <c r="AL60" s="4">
        <f t="shared" si="12"/>
        <v>0</v>
      </c>
      <c r="AM60" s="4">
        <f t="shared" si="13"/>
        <v>0</v>
      </c>
      <c r="AN60" s="4">
        <f t="shared" si="14"/>
        <v>0</v>
      </c>
      <c r="AO60" s="73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31"/>
      <c r="BR60" s="31"/>
      <c r="BS60" s="31"/>
      <c r="BT60" s="31"/>
      <c r="BU60" s="31"/>
      <c r="BV60" s="31"/>
      <c r="BW60" s="31"/>
      <c r="BX60" s="31"/>
      <c r="BY60" s="31"/>
      <c r="BZ60" s="31"/>
      <c r="CA60" s="31"/>
      <c r="CB60" s="31"/>
      <c r="CC60" s="31"/>
      <c r="CD60" s="31"/>
      <c r="CE60" s="31"/>
      <c r="CF60" s="31"/>
      <c r="CG60" s="31"/>
      <c r="CH60" s="31"/>
      <c r="CI60" s="31"/>
      <c r="CJ60" s="31"/>
      <c r="CK60" s="31"/>
      <c r="CL60" s="31"/>
      <c r="CM60" s="31"/>
      <c r="CN60" s="31"/>
      <c r="CO60" s="31"/>
      <c r="CP60" s="31"/>
      <c r="CQ60" s="31"/>
      <c r="CR60" s="31"/>
      <c r="CS60" s="31"/>
      <c r="CT60" s="31"/>
      <c r="CU60" s="31"/>
      <c r="CV60" s="31"/>
      <c r="CW60" s="31"/>
      <c r="CX60" s="31"/>
      <c r="CY60" s="31"/>
      <c r="CZ60" s="31"/>
      <c r="DA60" s="31"/>
      <c r="DB60" s="31"/>
      <c r="DC60" s="31"/>
      <c r="DD60" s="31"/>
      <c r="DE60" s="31"/>
      <c r="DF60" s="31"/>
      <c r="DG60" s="31"/>
      <c r="DH60" s="31"/>
      <c r="DI60" s="31"/>
      <c r="DJ60" s="31"/>
      <c r="DK60" s="31"/>
      <c r="DL60" s="31"/>
      <c r="DM60" s="31"/>
      <c r="DN60" s="31"/>
      <c r="DO60" s="31"/>
      <c r="DP60" s="31"/>
      <c r="DQ60" s="31"/>
      <c r="DR60" s="31"/>
      <c r="DS60" s="31"/>
      <c r="DT60" s="31"/>
      <c r="DU60" s="31"/>
      <c r="DV60" s="31"/>
      <c r="DW60" s="31"/>
      <c r="DX60" s="31"/>
      <c r="DY60" s="31"/>
      <c r="DZ60" s="31"/>
      <c r="EA60" s="31"/>
      <c r="EB60" s="31"/>
      <c r="EC60" s="31"/>
      <c r="ED60" s="31"/>
      <c r="EE60" s="31"/>
      <c r="EF60" s="31"/>
      <c r="EG60" s="31"/>
      <c r="EH60" s="31"/>
      <c r="EI60" s="31"/>
      <c r="EJ60" s="31"/>
      <c r="EK60" s="31"/>
      <c r="EL60" s="31"/>
      <c r="EM60" s="31"/>
      <c r="EN60" s="31"/>
      <c r="EO60" s="31"/>
      <c r="EP60" s="31"/>
      <c r="EQ60" s="31"/>
      <c r="ER60" s="31"/>
      <c r="ES60" s="31"/>
      <c r="ET60" s="31"/>
      <c r="EU60" s="31"/>
      <c r="EV60" s="31"/>
      <c r="EW60" s="31"/>
      <c r="EX60" s="31"/>
      <c r="EY60" s="31"/>
      <c r="EZ60" s="31"/>
      <c r="FA60" s="31"/>
      <c r="FB60" s="31"/>
    </row>
    <row r="61" spans="1:158" x14ac:dyDescent="0.3">
      <c r="A61" s="15">
        <v>4451</v>
      </c>
      <c r="B61" s="6" t="s">
        <v>121</v>
      </c>
      <c r="C61" s="15" t="s">
        <v>122</v>
      </c>
      <c r="D61" s="7"/>
      <c r="E61" s="7" t="s">
        <v>339</v>
      </c>
      <c r="F61" s="6" t="s">
        <v>116</v>
      </c>
      <c r="G61" s="7"/>
      <c r="H61" s="7"/>
      <c r="I61" s="12"/>
      <c r="J61" s="7"/>
      <c r="K61" s="32"/>
      <c r="L61" s="32"/>
      <c r="M61" s="7"/>
      <c r="N61" s="33"/>
      <c r="O61" s="33"/>
      <c r="P61" s="33"/>
      <c r="Q61" s="33"/>
      <c r="R61" s="33"/>
      <c r="S61" s="33"/>
      <c r="T61" s="33"/>
      <c r="U61" s="34"/>
      <c r="V61" s="4">
        <f>IF($D61&gt;0,IF($E61=V$1,$D61,0),0)</f>
        <v>0</v>
      </c>
      <c r="W61" s="4">
        <f>IF($D61&gt;0,IF($E61=W$1,$D61,0),0)</f>
        <v>0</v>
      </c>
      <c r="X61" s="34"/>
      <c r="Y61" s="4">
        <f t="shared" si="1"/>
        <v>0</v>
      </c>
      <c r="Z61" s="4">
        <f t="shared" si="2"/>
        <v>0</v>
      </c>
      <c r="AA61" s="4">
        <f t="shared" si="3"/>
        <v>0</v>
      </c>
      <c r="AB61" s="4">
        <f t="shared" si="4"/>
        <v>0</v>
      </c>
      <c r="AC61" s="4">
        <f t="shared" si="5"/>
        <v>0</v>
      </c>
      <c r="AD61" s="4">
        <f t="shared" si="6"/>
        <v>0</v>
      </c>
      <c r="AE61" s="4">
        <f t="shared" si="7"/>
        <v>0</v>
      </c>
      <c r="AF61" s="72"/>
      <c r="AH61" s="4">
        <f t="shared" si="8"/>
        <v>0</v>
      </c>
      <c r="AI61" s="4">
        <f t="shared" si="9"/>
        <v>0</v>
      </c>
      <c r="AJ61" s="4">
        <f t="shared" si="10"/>
        <v>0</v>
      </c>
      <c r="AK61" s="4">
        <f t="shared" si="11"/>
        <v>0</v>
      </c>
      <c r="AL61" s="4">
        <f t="shared" si="12"/>
        <v>0</v>
      </c>
      <c r="AM61" s="4">
        <f t="shared" si="13"/>
        <v>0</v>
      </c>
      <c r="AN61" s="4">
        <f t="shared" si="14"/>
        <v>0</v>
      </c>
      <c r="AO61" s="73"/>
      <c r="AP61" s="34"/>
      <c r="AQ61" s="34"/>
      <c r="AR61" s="34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  <c r="BH61" s="34"/>
      <c r="BI61" s="34"/>
      <c r="BJ61" s="34"/>
      <c r="BK61" s="34"/>
      <c r="BL61" s="34"/>
      <c r="BM61" s="34"/>
      <c r="BN61" s="34"/>
      <c r="BO61" s="34"/>
      <c r="BP61" s="34"/>
      <c r="BQ61" s="34"/>
      <c r="BR61" s="34"/>
      <c r="BS61" s="34"/>
      <c r="BT61" s="34"/>
      <c r="BU61" s="34"/>
      <c r="BV61" s="34"/>
      <c r="BW61" s="34"/>
      <c r="BX61" s="34"/>
      <c r="BY61" s="34"/>
      <c r="BZ61" s="34"/>
      <c r="CA61" s="34"/>
      <c r="CB61" s="34"/>
      <c r="CC61" s="34"/>
      <c r="CD61" s="34"/>
      <c r="CE61" s="34"/>
      <c r="CF61" s="34"/>
      <c r="CG61" s="34"/>
      <c r="CH61" s="34"/>
      <c r="CI61" s="34"/>
      <c r="CJ61" s="34"/>
      <c r="CK61" s="34"/>
      <c r="CL61" s="34"/>
      <c r="CM61" s="34"/>
      <c r="CN61" s="34"/>
      <c r="CO61" s="34"/>
      <c r="CP61" s="34"/>
      <c r="CQ61" s="34"/>
      <c r="CR61" s="34"/>
      <c r="CS61" s="34"/>
      <c r="CT61" s="34"/>
      <c r="CU61" s="34"/>
      <c r="CV61" s="34"/>
      <c r="CW61" s="34"/>
      <c r="CX61" s="34"/>
      <c r="CY61" s="34"/>
      <c r="CZ61" s="34"/>
      <c r="DA61" s="34"/>
      <c r="DB61" s="34"/>
      <c r="DC61" s="34"/>
      <c r="DD61" s="34"/>
      <c r="DE61" s="34"/>
      <c r="DF61" s="34"/>
      <c r="DG61" s="34"/>
      <c r="DH61" s="34"/>
      <c r="DI61" s="34"/>
      <c r="DJ61" s="34"/>
      <c r="DK61" s="34"/>
      <c r="DL61" s="34"/>
      <c r="DM61" s="34"/>
      <c r="DN61" s="34"/>
      <c r="DO61" s="34"/>
      <c r="DP61" s="34"/>
      <c r="DQ61" s="34"/>
      <c r="DR61" s="34"/>
      <c r="DS61" s="34"/>
      <c r="DT61" s="34"/>
      <c r="DU61" s="34"/>
      <c r="DV61" s="34"/>
      <c r="DW61" s="34"/>
      <c r="DX61" s="34"/>
      <c r="DY61" s="34"/>
      <c r="DZ61" s="34"/>
      <c r="EA61" s="34"/>
      <c r="EB61" s="34"/>
      <c r="EC61" s="34"/>
      <c r="ED61" s="34"/>
      <c r="EE61" s="34"/>
      <c r="EF61" s="34"/>
      <c r="EG61" s="34"/>
      <c r="EH61" s="34"/>
      <c r="EI61" s="34"/>
      <c r="EJ61" s="34"/>
      <c r="EK61" s="34"/>
      <c r="EL61" s="34"/>
      <c r="EM61" s="34"/>
      <c r="EN61" s="34"/>
      <c r="EO61" s="34"/>
      <c r="EP61" s="34"/>
      <c r="EQ61" s="34"/>
      <c r="ER61" s="34"/>
      <c r="ES61" s="34"/>
      <c r="ET61" s="34"/>
      <c r="EU61" s="34"/>
      <c r="EV61" s="34"/>
      <c r="EW61" s="34"/>
      <c r="EX61" s="34"/>
      <c r="EY61" s="34"/>
      <c r="EZ61" s="34"/>
      <c r="FA61" s="34"/>
      <c r="FB61" s="34"/>
    </row>
    <row r="62" spans="1:158" x14ac:dyDescent="0.3">
      <c r="A62" s="15">
        <v>5606</v>
      </c>
      <c r="B62" s="11" t="s">
        <v>322</v>
      </c>
      <c r="C62" s="10" t="s">
        <v>323</v>
      </c>
      <c r="D62" s="12">
        <v>3</v>
      </c>
      <c r="E62" s="12" t="s">
        <v>339</v>
      </c>
      <c r="F62" s="6" t="s">
        <v>116</v>
      </c>
      <c r="G62" s="35"/>
      <c r="H62" s="13"/>
      <c r="I62" s="12"/>
      <c r="J62" s="12"/>
      <c r="K62" s="12"/>
      <c r="L62" s="12"/>
      <c r="M62" s="12"/>
      <c r="N62" s="5"/>
      <c r="O62" s="5"/>
      <c r="P62" s="26" t="s">
        <v>305</v>
      </c>
      <c r="Q62" s="5"/>
      <c r="R62" s="5"/>
      <c r="S62" s="5"/>
      <c r="T62" s="5"/>
      <c r="U62" s="55"/>
      <c r="V62" s="4">
        <f>IF($D62&gt;0,IF($E62=V$1,$D62,0),0)</f>
        <v>0</v>
      </c>
      <c r="W62" s="4">
        <f>IF($D62&gt;0,IF($E62=W$1,$D62,0),0)</f>
        <v>3</v>
      </c>
      <c r="Y62" s="4">
        <f t="shared" si="1"/>
        <v>0</v>
      </c>
      <c r="Z62" s="4">
        <f t="shared" si="2"/>
        <v>0</v>
      </c>
      <c r="AA62" s="4">
        <f t="shared" si="3"/>
        <v>0</v>
      </c>
      <c r="AB62" s="4">
        <f t="shared" si="4"/>
        <v>0</v>
      </c>
      <c r="AC62" s="4">
        <f t="shared" si="5"/>
        <v>0</v>
      </c>
      <c r="AD62" s="4">
        <f t="shared" si="6"/>
        <v>0</v>
      </c>
      <c r="AE62" s="4">
        <f t="shared" si="7"/>
        <v>0</v>
      </c>
      <c r="AF62" s="72"/>
      <c r="AH62" s="4">
        <f t="shared" si="8"/>
        <v>0</v>
      </c>
      <c r="AI62" s="4">
        <f t="shared" si="9"/>
        <v>0</v>
      </c>
      <c r="AJ62" s="4">
        <f t="shared" si="10"/>
        <v>3</v>
      </c>
      <c r="AK62" s="4">
        <f t="shared" si="11"/>
        <v>0</v>
      </c>
      <c r="AL62" s="4">
        <f t="shared" si="12"/>
        <v>0</v>
      </c>
      <c r="AM62" s="4">
        <f t="shared" si="13"/>
        <v>0</v>
      </c>
      <c r="AN62" s="4">
        <f t="shared" si="14"/>
        <v>0</v>
      </c>
      <c r="AO62" s="73"/>
    </row>
    <row r="63" spans="1:158" x14ac:dyDescent="0.3">
      <c r="A63" s="15">
        <v>4994</v>
      </c>
      <c r="B63" s="6" t="s">
        <v>126</v>
      </c>
      <c r="C63" s="15" t="s">
        <v>127</v>
      </c>
      <c r="D63" s="7">
        <v>1</v>
      </c>
      <c r="E63" s="7" t="s">
        <v>339</v>
      </c>
      <c r="F63" s="6" t="s">
        <v>116</v>
      </c>
      <c r="G63" s="7"/>
      <c r="H63" s="7"/>
      <c r="I63" s="12"/>
      <c r="J63" s="7"/>
      <c r="K63" s="16"/>
      <c r="L63" s="16"/>
      <c r="M63" s="16"/>
      <c r="N63" s="5"/>
      <c r="O63" s="5"/>
      <c r="P63" s="8" t="s">
        <v>305</v>
      </c>
      <c r="Q63" s="5"/>
      <c r="R63" s="5"/>
      <c r="S63" s="5"/>
      <c r="T63" s="5"/>
      <c r="U63" s="55"/>
      <c r="V63" s="4">
        <f>IF($D63&gt;0,IF($E63=V$1,$D63,0),0)</f>
        <v>0</v>
      </c>
      <c r="W63" s="4">
        <f>IF($D63&gt;0,IF($E63=W$1,$D63,0),0)</f>
        <v>1</v>
      </c>
      <c r="Y63" s="4">
        <f t="shared" si="1"/>
        <v>0</v>
      </c>
      <c r="Z63" s="4">
        <f t="shared" si="2"/>
        <v>0</v>
      </c>
      <c r="AA63" s="4">
        <f t="shared" si="3"/>
        <v>0</v>
      </c>
      <c r="AB63" s="4">
        <f t="shared" si="4"/>
        <v>0</v>
      </c>
      <c r="AC63" s="4">
        <f t="shared" si="5"/>
        <v>0</v>
      </c>
      <c r="AD63" s="4">
        <f t="shared" si="6"/>
        <v>0</v>
      </c>
      <c r="AE63" s="4">
        <f t="shared" si="7"/>
        <v>0</v>
      </c>
      <c r="AF63" s="72"/>
      <c r="AH63" s="4">
        <f t="shared" si="8"/>
        <v>0</v>
      </c>
      <c r="AI63" s="4">
        <f t="shared" si="9"/>
        <v>0</v>
      </c>
      <c r="AJ63" s="4">
        <f t="shared" si="10"/>
        <v>1</v>
      </c>
      <c r="AK63" s="4">
        <f t="shared" si="11"/>
        <v>0</v>
      </c>
      <c r="AL63" s="4">
        <f t="shared" si="12"/>
        <v>0</v>
      </c>
      <c r="AM63" s="4">
        <f t="shared" si="13"/>
        <v>0</v>
      </c>
      <c r="AN63" s="4">
        <f t="shared" si="14"/>
        <v>0</v>
      </c>
      <c r="AO63" s="73"/>
    </row>
    <row r="64" spans="1:158" x14ac:dyDescent="0.3">
      <c r="A64" s="15">
        <v>4937</v>
      </c>
      <c r="B64" s="6" t="s">
        <v>128</v>
      </c>
      <c r="C64" s="15" t="s">
        <v>129</v>
      </c>
      <c r="D64" s="7"/>
      <c r="E64" s="7" t="s">
        <v>339</v>
      </c>
      <c r="F64" s="6" t="s">
        <v>116</v>
      </c>
      <c r="G64" s="7"/>
      <c r="H64" s="7"/>
      <c r="I64" s="7"/>
      <c r="J64" s="7"/>
      <c r="K64" s="16"/>
      <c r="L64" s="16"/>
      <c r="M64" s="16"/>
      <c r="N64" s="5"/>
      <c r="O64" s="5"/>
      <c r="P64" s="5"/>
      <c r="Q64" s="5"/>
      <c r="R64" s="5"/>
      <c r="S64" s="5"/>
      <c r="T64" s="5"/>
      <c r="U64" s="55"/>
      <c r="V64" s="4">
        <f>IF($D64&gt;0,IF($E64=V$1,$D64,0),0)</f>
        <v>0</v>
      </c>
      <c r="W64" s="4">
        <f>IF($D64&gt;0,IF($E64=W$1,$D64,0),0)</f>
        <v>0</v>
      </c>
      <c r="Y64" s="4">
        <f t="shared" si="1"/>
        <v>0</v>
      </c>
      <c r="Z64" s="4">
        <f t="shared" si="2"/>
        <v>0</v>
      </c>
      <c r="AA64" s="4">
        <f t="shared" si="3"/>
        <v>0</v>
      </c>
      <c r="AB64" s="4">
        <f t="shared" si="4"/>
        <v>0</v>
      </c>
      <c r="AC64" s="4">
        <f t="shared" si="5"/>
        <v>0</v>
      </c>
      <c r="AD64" s="4">
        <f t="shared" si="6"/>
        <v>0</v>
      </c>
      <c r="AE64" s="4">
        <f t="shared" si="7"/>
        <v>0</v>
      </c>
      <c r="AF64" s="72"/>
      <c r="AH64" s="4">
        <f t="shared" si="8"/>
        <v>0</v>
      </c>
      <c r="AI64" s="4">
        <f t="shared" si="9"/>
        <v>0</v>
      </c>
      <c r="AJ64" s="4">
        <f t="shared" si="10"/>
        <v>0</v>
      </c>
      <c r="AK64" s="4">
        <f t="shared" si="11"/>
        <v>0</v>
      </c>
      <c r="AL64" s="4">
        <f t="shared" si="12"/>
        <v>0</v>
      </c>
      <c r="AM64" s="4">
        <f t="shared" si="13"/>
        <v>0</v>
      </c>
      <c r="AN64" s="4">
        <f t="shared" si="14"/>
        <v>0</v>
      </c>
      <c r="AO64" s="73"/>
    </row>
    <row r="65" spans="1:41" x14ac:dyDescent="0.3">
      <c r="A65" s="15">
        <v>5167</v>
      </c>
      <c r="B65" s="6" t="s">
        <v>130</v>
      </c>
      <c r="C65" s="15" t="s">
        <v>131</v>
      </c>
      <c r="D65" s="7">
        <v>2</v>
      </c>
      <c r="E65" s="7" t="s">
        <v>339</v>
      </c>
      <c r="F65" s="11" t="s">
        <v>30</v>
      </c>
      <c r="G65" s="12"/>
      <c r="H65" s="7"/>
      <c r="I65" s="7"/>
      <c r="J65" s="23" t="s">
        <v>306</v>
      </c>
      <c r="K65" s="12"/>
      <c r="L65" s="7"/>
      <c r="M65" s="7"/>
      <c r="N65" s="5"/>
      <c r="O65" s="5"/>
      <c r="P65" s="5"/>
      <c r="Q65" s="5"/>
      <c r="R65" s="5"/>
      <c r="S65" s="5"/>
      <c r="T65" s="5"/>
      <c r="U65" s="55"/>
      <c r="V65" s="4">
        <f>IF($D65&gt;0,IF($E65=V$1,$D65,0),0)</f>
        <v>0</v>
      </c>
      <c r="W65" s="4">
        <f>IF($D65&gt;0,IF($E65=W$1,$D65,0),0)</f>
        <v>2</v>
      </c>
      <c r="Y65" s="4">
        <f t="shared" si="1"/>
        <v>0</v>
      </c>
      <c r="Z65" s="4">
        <f t="shared" si="2"/>
        <v>0</v>
      </c>
      <c r="AA65" s="4">
        <f t="shared" si="3"/>
        <v>0</v>
      </c>
      <c r="AB65" s="4">
        <f t="shared" si="4"/>
        <v>2</v>
      </c>
      <c r="AC65" s="4">
        <f t="shared" si="5"/>
        <v>0</v>
      </c>
      <c r="AD65" s="4">
        <f t="shared" si="6"/>
        <v>0</v>
      </c>
      <c r="AE65" s="4">
        <f t="shared" si="7"/>
        <v>0</v>
      </c>
      <c r="AF65" s="72"/>
      <c r="AH65" s="4">
        <f t="shared" si="8"/>
        <v>0</v>
      </c>
      <c r="AI65" s="4">
        <f t="shared" si="9"/>
        <v>0</v>
      </c>
      <c r="AJ65" s="4">
        <f t="shared" si="10"/>
        <v>0</v>
      </c>
      <c r="AK65" s="4">
        <f t="shared" si="11"/>
        <v>0</v>
      </c>
      <c r="AL65" s="4">
        <f t="shared" si="12"/>
        <v>0</v>
      </c>
      <c r="AM65" s="4">
        <f t="shared" si="13"/>
        <v>0</v>
      </c>
      <c r="AN65" s="4">
        <f t="shared" si="14"/>
        <v>0</v>
      </c>
      <c r="AO65" s="73"/>
    </row>
    <row r="66" spans="1:41" x14ac:dyDescent="0.3">
      <c r="A66" s="15">
        <v>4411</v>
      </c>
      <c r="B66" s="11" t="s">
        <v>132</v>
      </c>
      <c r="C66" s="10" t="s">
        <v>133</v>
      </c>
      <c r="D66" s="12"/>
      <c r="E66" s="12" t="s">
        <v>339</v>
      </c>
      <c r="F66" s="6" t="s">
        <v>116</v>
      </c>
      <c r="G66" s="12"/>
      <c r="H66" s="7"/>
      <c r="I66" s="7"/>
      <c r="J66" s="12"/>
      <c r="K66" s="12"/>
      <c r="L66" s="12"/>
      <c r="M66" s="12"/>
      <c r="N66" s="5"/>
      <c r="O66" s="5"/>
      <c r="P66" s="5"/>
      <c r="Q66" s="5"/>
      <c r="R66" s="5"/>
      <c r="S66" s="5"/>
      <c r="T66" s="5"/>
      <c r="U66" s="55"/>
      <c r="V66" s="4">
        <f>IF($D66&gt;0,IF($E66=V$1,$D66,0),0)</f>
        <v>0</v>
      </c>
      <c r="W66" s="4">
        <f>IF($D66&gt;0,IF($E66=W$1,$D66,0),0)</f>
        <v>0</v>
      </c>
      <c r="Y66" s="4">
        <f t="shared" si="1"/>
        <v>0</v>
      </c>
      <c r="Z66" s="4">
        <f t="shared" si="2"/>
        <v>0</v>
      </c>
      <c r="AA66" s="4">
        <f t="shared" si="3"/>
        <v>0</v>
      </c>
      <c r="AB66" s="4">
        <f t="shared" si="4"/>
        <v>0</v>
      </c>
      <c r="AC66" s="4">
        <f t="shared" si="5"/>
        <v>0</v>
      </c>
      <c r="AD66" s="4">
        <f t="shared" si="6"/>
        <v>0</v>
      </c>
      <c r="AE66" s="4">
        <f t="shared" si="7"/>
        <v>0</v>
      </c>
      <c r="AF66" s="72"/>
      <c r="AH66" s="4">
        <f t="shared" si="8"/>
        <v>0</v>
      </c>
      <c r="AI66" s="4">
        <f t="shared" si="9"/>
        <v>0</v>
      </c>
      <c r="AJ66" s="4">
        <f t="shared" si="10"/>
        <v>0</v>
      </c>
      <c r="AK66" s="4">
        <f t="shared" si="11"/>
        <v>0</v>
      </c>
      <c r="AL66" s="4">
        <f t="shared" si="12"/>
        <v>0</v>
      </c>
      <c r="AM66" s="4">
        <f t="shared" si="13"/>
        <v>0</v>
      </c>
      <c r="AN66" s="4">
        <f t="shared" si="14"/>
        <v>0</v>
      </c>
      <c r="AO66" s="73"/>
    </row>
    <row r="67" spans="1:41" x14ac:dyDescent="0.3">
      <c r="A67" s="69" t="s">
        <v>134</v>
      </c>
      <c r="B67" s="69"/>
      <c r="C67" s="69"/>
      <c r="D67" s="69"/>
      <c r="E67" s="69"/>
      <c r="F67" s="69"/>
      <c r="G67" s="69"/>
      <c r="H67" s="69"/>
      <c r="I67" s="69"/>
      <c r="J67" s="9"/>
      <c r="K67" s="36"/>
      <c r="L67" s="36"/>
      <c r="M67" s="36"/>
      <c r="N67" s="3"/>
      <c r="O67" s="3"/>
      <c r="P67" s="3"/>
      <c r="Q67" s="3"/>
      <c r="R67" s="3"/>
      <c r="S67" s="3"/>
      <c r="T67" s="3"/>
      <c r="U67" s="55"/>
      <c r="V67" s="4">
        <f>IF($D67&gt;0,IF($E67=V$1,$D67,0),0)</f>
        <v>0</v>
      </c>
      <c r="W67" s="4">
        <f>IF($D67&gt;0,IF($E67=W$1,$D67,0),0)</f>
        <v>0</v>
      </c>
      <c r="Y67" s="4">
        <f t="shared" ref="Y67:Y130" si="15">IF(G67="",0,$D67)</f>
        <v>0</v>
      </c>
      <c r="Z67" s="4">
        <f t="shared" ref="Z67:Z130" si="16">IF(H67="",0,$D67)</f>
        <v>0</v>
      </c>
      <c r="AA67" s="4">
        <f t="shared" ref="AA67:AA130" si="17">IF(I67="",0,$D67)</f>
        <v>0</v>
      </c>
      <c r="AB67" s="4">
        <f t="shared" ref="AB67:AB130" si="18">IF(J67="",0,$D67)</f>
        <v>0</v>
      </c>
      <c r="AC67" s="4">
        <f t="shared" ref="AC67:AC130" si="19">IF(K67="",0,$D67)</f>
        <v>0</v>
      </c>
      <c r="AD67" s="4">
        <f t="shared" ref="AD67:AD130" si="20">IF(L67="",0,$D67)</f>
        <v>0</v>
      </c>
      <c r="AE67" s="4">
        <f t="shared" ref="AE67:AE130" si="21">IF(M67="",0,$D67)</f>
        <v>0</v>
      </c>
      <c r="AF67" s="72"/>
      <c r="AH67" s="4">
        <f t="shared" ref="AH67:AH130" si="22">IF(N67="",0,$D67)</f>
        <v>0</v>
      </c>
      <c r="AI67" s="4">
        <f t="shared" ref="AI67:AI130" si="23">IF(O67="",0,$D67)</f>
        <v>0</v>
      </c>
      <c r="AJ67" s="4">
        <f t="shared" ref="AJ67:AJ130" si="24">IF(P67="",0,$D67)</f>
        <v>0</v>
      </c>
      <c r="AK67" s="4">
        <f t="shared" ref="AK67:AK130" si="25">IF(Q67="",0,$D67)</f>
        <v>0</v>
      </c>
      <c r="AL67" s="4">
        <f t="shared" ref="AL67:AL130" si="26">IF(R67="",0,$D67)</f>
        <v>0</v>
      </c>
      <c r="AM67" s="4">
        <f t="shared" ref="AM67:AM130" si="27">IF(S67="",0,$D67)</f>
        <v>0</v>
      </c>
      <c r="AN67" s="4">
        <f t="shared" ref="AN67:AN130" si="28">IF(T67="",0,$D67)</f>
        <v>0</v>
      </c>
      <c r="AO67" s="73"/>
    </row>
    <row r="68" spans="1:41" x14ac:dyDescent="0.3">
      <c r="A68" s="18">
        <v>3089</v>
      </c>
      <c r="B68" s="19" t="s">
        <v>135</v>
      </c>
      <c r="C68" s="18" t="s">
        <v>136</v>
      </c>
      <c r="D68" s="20"/>
      <c r="E68" s="20" t="s">
        <v>338</v>
      </c>
      <c r="F68" s="19" t="s">
        <v>137</v>
      </c>
      <c r="G68" s="5"/>
      <c r="H68" s="5"/>
      <c r="I68" s="5"/>
      <c r="J68" s="5"/>
      <c r="K68" s="5"/>
      <c r="L68" s="5"/>
      <c r="M68" s="5"/>
      <c r="N68" s="5"/>
      <c r="O68" s="5"/>
      <c r="P68" s="8" t="s">
        <v>305</v>
      </c>
      <c r="Q68" s="5"/>
      <c r="R68" s="5"/>
      <c r="S68" s="5"/>
      <c r="T68" s="5"/>
      <c r="U68" s="55"/>
      <c r="V68" s="4">
        <f>IF($D68&gt;0,IF($E68=V$1,$D68,0),0)</f>
        <v>0</v>
      </c>
      <c r="W68" s="4">
        <f>IF($D68&gt;0,IF($E68=W$1,$D68,0),0)</f>
        <v>0</v>
      </c>
      <c r="Y68" s="4">
        <f t="shared" si="15"/>
        <v>0</v>
      </c>
      <c r="Z68" s="4">
        <f t="shared" si="16"/>
        <v>0</v>
      </c>
      <c r="AA68" s="4">
        <f t="shared" si="17"/>
        <v>0</v>
      </c>
      <c r="AB68" s="4">
        <f t="shared" si="18"/>
        <v>0</v>
      </c>
      <c r="AC68" s="4">
        <f t="shared" si="19"/>
        <v>0</v>
      </c>
      <c r="AD68" s="4">
        <f t="shared" si="20"/>
        <v>0</v>
      </c>
      <c r="AE68" s="4">
        <f t="shared" si="21"/>
        <v>0</v>
      </c>
      <c r="AF68" s="72"/>
      <c r="AH68" s="4">
        <f t="shared" si="22"/>
        <v>0</v>
      </c>
      <c r="AI68" s="4">
        <f t="shared" si="23"/>
        <v>0</v>
      </c>
      <c r="AJ68" s="4">
        <f t="shared" si="24"/>
        <v>0</v>
      </c>
      <c r="AK68" s="4">
        <f t="shared" si="25"/>
        <v>0</v>
      </c>
      <c r="AL68" s="4">
        <f t="shared" si="26"/>
        <v>0</v>
      </c>
      <c r="AM68" s="4">
        <f t="shared" si="27"/>
        <v>0</v>
      </c>
      <c r="AN68" s="4">
        <f t="shared" si="28"/>
        <v>0</v>
      </c>
      <c r="AO68" s="73"/>
    </row>
    <row r="69" spans="1:41" x14ac:dyDescent="0.3">
      <c r="A69" s="10">
        <v>1426</v>
      </c>
      <c r="B69" s="11" t="s">
        <v>138</v>
      </c>
      <c r="C69" s="10" t="s">
        <v>139</v>
      </c>
      <c r="D69" s="12">
        <v>3</v>
      </c>
      <c r="E69" s="12" t="s">
        <v>338</v>
      </c>
      <c r="F69" s="11" t="s">
        <v>140</v>
      </c>
      <c r="G69" s="5"/>
      <c r="H69" s="5"/>
      <c r="I69" s="5"/>
      <c r="J69" s="5"/>
      <c r="K69" s="5"/>
      <c r="L69" s="5"/>
      <c r="M69" s="5"/>
      <c r="N69" s="5"/>
      <c r="O69" s="5"/>
      <c r="P69" s="12"/>
      <c r="Q69" s="5"/>
      <c r="R69" s="5"/>
      <c r="S69" s="5"/>
      <c r="T69" s="8" t="s">
        <v>309</v>
      </c>
      <c r="U69" s="54"/>
      <c r="V69" s="4">
        <f>IF($D69&gt;0,IF($E69=V$1,$D69,0),0)</f>
        <v>3</v>
      </c>
      <c r="W69" s="4">
        <f>IF($D69&gt;0,IF($E69=W$1,$D69,0),0)</f>
        <v>0</v>
      </c>
      <c r="Y69" s="4">
        <f t="shared" si="15"/>
        <v>0</v>
      </c>
      <c r="Z69" s="4">
        <f t="shared" si="16"/>
        <v>0</v>
      </c>
      <c r="AA69" s="4">
        <f t="shared" si="17"/>
        <v>0</v>
      </c>
      <c r="AB69" s="4">
        <f t="shared" si="18"/>
        <v>0</v>
      </c>
      <c r="AC69" s="4">
        <f t="shared" si="19"/>
        <v>0</v>
      </c>
      <c r="AD69" s="4">
        <f t="shared" si="20"/>
        <v>0</v>
      </c>
      <c r="AE69" s="4">
        <f t="shared" si="21"/>
        <v>0</v>
      </c>
      <c r="AF69" s="72"/>
      <c r="AH69" s="4">
        <f t="shared" si="22"/>
        <v>0</v>
      </c>
      <c r="AI69" s="4">
        <f t="shared" si="23"/>
        <v>0</v>
      </c>
      <c r="AJ69" s="4">
        <f t="shared" si="24"/>
        <v>0</v>
      </c>
      <c r="AK69" s="4">
        <f t="shared" si="25"/>
        <v>0</v>
      </c>
      <c r="AL69" s="4">
        <f t="shared" si="26"/>
        <v>0</v>
      </c>
      <c r="AM69" s="4">
        <f t="shared" si="27"/>
        <v>0</v>
      </c>
      <c r="AN69" s="4">
        <f t="shared" si="28"/>
        <v>3</v>
      </c>
      <c r="AO69" s="73"/>
    </row>
    <row r="70" spans="1:41" x14ac:dyDescent="0.3">
      <c r="A70" s="10">
        <v>1204</v>
      </c>
      <c r="B70" s="6" t="s">
        <v>141</v>
      </c>
      <c r="C70" s="10" t="s">
        <v>142</v>
      </c>
      <c r="D70" s="12">
        <v>3</v>
      </c>
      <c r="E70" s="12" t="s">
        <v>338</v>
      </c>
      <c r="F70" s="6" t="s">
        <v>30</v>
      </c>
      <c r="G70" s="5"/>
      <c r="H70" s="5"/>
      <c r="I70" s="5"/>
      <c r="J70" s="5"/>
      <c r="K70" s="5"/>
      <c r="L70" s="5"/>
      <c r="M70" s="5"/>
      <c r="N70" s="5"/>
      <c r="O70" s="5"/>
      <c r="P70" s="8" t="s">
        <v>305</v>
      </c>
      <c r="Q70" s="5"/>
      <c r="R70" s="5"/>
      <c r="S70" s="5"/>
      <c r="T70" s="5"/>
      <c r="U70" s="55"/>
      <c r="V70" s="4">
        <f>IF($D70&gt;0,IF($E70=V$1,$D70,0),0)</f>
        <v>3</v>
      </c>
      <c r="W70" s="4">
        <f>IF($D70&gt;0,IF($E70=W$1,$D70,0),0)</f>
        <v>0</v>
      </c>
      <c r="Y70" s="4">
        <f t="shared" si="15"/>
        <v>0</v>
      </c>
      <c r="Z70" s="4">
        <f t="shared" si="16"/>
        <v>0</v>
      </c>
      <c r="AA70" s="4">
        <f t="shared" si="17"/>
        <v>0</v>
      </c>
      <c r="AB70" s="4">
        <f t="shared" si="18"/>
        <v>0</v>
      </c>
      <c r="AC70" s="4">
        <f t="shared" si="19"/>
        <v>0</v>
      </c>
      <c r="AD70" s="4">
        <f t="shared" si="20"/>
        <v>0</v>
      </c>
      <c r="AE70" s="4">
        <f t="shared" si="21"/>
        <v>0</v>
      </c>
      <c r="AF70" s="72"/>
      <c r="AH70" s="4">
        <f t="shared" si="22"/>
        <v>0</v>
      </c>
      <c r="AI70" s="4">
        <f t="shared" si="23"/>
        <v>0</v>
      </c>
      <c r="AJ70" s="4">
        <f t="shared" si="24"/>
        <v>3</v>
      </c>
      <c r="AK70" s="4">
        <f t="shared" si="25"/>
        <v>0</v>
      </c>
      <c r="AL70" s="4">
        <f t="shared" si="26"/>
        <v>0</v>
      </c>
      <c r="AM70" s="4">
        <f t="shared" si="27"/>
        <v>0</v>
      </c>
      <c r="AN70" s="4">
        <f t="shared" si="28"/>
        <v>0</v>
      </c>
      <c r="AO70" s="73"/>
    </row>
    <row r="71" spans="1:41" x14ac:dyDescent="0.3">
      <c r="A71" s="10">
        <v>3591</v>
      </c>
      <c r="B71" s="6" t="s">
        <v>143</v>
      </c>
      <c r="C71" s="10" t="s">
        <v>144</v>
      </c>
      <c r="D71" s="12">
        <v>3</v>
      </c>
      <c r="E71" s="12" t="s">
        <v>338</v>
      </c>
      <c r="F71" s="6" t="s">
        <v>30</v>
      </c>
      <c r="G71" s="5"/>
      <c r="H71" s="5"/>
      <c r="I71" s="5"/>
      <c r="J71" s="5"/>
      <c r="K71" s="5"/>
      <c r="L71" s="5"/>
      <c r="M71" s="5"/>
      <c r="N71" s="5"/>
      <c r="O71" s="5"/>
      <c r="P71" s="7"/>
      <c r="Q71" s="7"/>
      <c r="R71" s="8" t="s">
        <v>307</v>
      </c>
      <c r="S71" s="5"/>
      <c r="T71" s="5"/>
      <c r="U71" s="55"/>
      <c r="V71" s="4">
        <f>IF($D71&gt;0,IF($E71=V$1,$D71,0),0)</f>
        <v>3</v>
      </c>
      <c r="W71" s="4">
        <f>IF($D71&gt;0,IF($E71=W$1,$D71,0),0)</f>
        <v>0</v>
      </c>
      <c r="Y71" s="4">
        <f t="shared" si="15"/>
        <v>0</v>
      </c>
      <c r="Z71" s="4">
        <f t="shared" si="16"/>
        <v>0</v>
      </c>
      <c r="AA71" s="4">
        <f t="shared" si="17"/>
        <v>0</v>
      </c>
      <c r="AB71" s="4">
        <f t="shared" si="18"/>
        <v>0</v>
      </c>
      <c r="AC71" s="4">
        <f t="shared" si="19"/>
        <v>0</v>
      </c>
      <c r="AD71" s="4">
        <f t="shared" si="20"/>
        <v>0</v>
      </c>
      <c r="AE71" s="4">
        <f t="shared" si="21"/>
        <v>0</v>
      </c>
      <c r="AF71" s="72"/>
      <c r="AH71" s="4">
        <f t="shared" si="22"/>
        <v>0</v>
      </c>
      <c r="AI71" s="4">
        <f t="shared" si="23"/>
        <v>0</v>
      </c>
      <c r="AJ71" s="4">
        <f t="shared" si="24"/>
        <v>0</v>
      </c>
      <c r="AK71" s="4">
        <f t="shared" si="25"/>
        <v>0</v>
      </c>
      <c r="AL71" s="4">
        <f t="shared" si="26"/>
        <v>3</v>
      </c>
      <c r="AM71" s="4">
        <f t="shared" si="27"/>
        <v>0</v>
      </c>
      <c r="AN71" s="4">
        <f t="shared" si="28"/>
        <v>0</v>
      </c>
      <c r="AO71" s="73"/>
    </row>
    <row r="72" spans="1:41" x14ac:dyDescent="0.3">
      <c r="A72" s="10">
        <v>1876</v>
      </c>
      <c r="B72" s="6" t="s">
        <v>145</v>
      </c>
      <c r="C72" s="10" t="s">
        <v>146</v>
      </c>
      <c r="D72" s="12"/>
      <c r="E72" s="12" t="s">
        <v>338</v>
      </c>
      <c r="F72" s="11" t="s">
        <v>30</v>
      </c>
      <c r="G72" s="5"/>
      <c r="H72" s="5"/>
      <c r="I72" s="5"/>
      <c r="J72" s="5"/>
      <c r="K72" s="5"/>
      <c r="L72" s="5"/>
      <c r="M72" s="5"/>
      <c r="N72" s="5"/>
      <c r="O72" s="5"/>
      <c r="P72" s="13"/>
      <c r="Q72" s="8" t="s">
        <v>306</v>
      </c>
      <c r="R72" s="16"/>
      <c r="S72" s="5"/>
      <c r="T72" s="5"/>
      <c r="U72" s="55"/>
      <c r="V72" s="4">
        <f>IF($D72&gt;0,IF($E72=V$1,$D72,0),0)</f>
        <v>0</v>
      </c>
      <c r="W72" s="4">
        <f>IF($D72&gt;0,IF($E72=W$1,$D72,0),0)</f>
        <v>0</v>
      </c>
      <c r="Y72" s="4">
        <f t="shared" si="15"/>
        <v>0</v>
      </c>
      <c r="Z72" s="4">
        <f t="shared" si="16"/>
        <v>0</v>
      </c>
      <c r="AA72" s="4">
        <f t="shared" si="17"/>
        <v>0</v>
      </c>
      <c r="AB72" s="4">
        <f t="shared" si="18"/>
        <v>0</v>
      </c>
      <c r="AC72" s="4">
        <f t="shared" si="19"/>
        <v>0</v>
      </c>
      <c r="AD72" s="4">
        <f t="shared" si="20"/>
        <v>0</v>
      </c>
      <c r="AE72" s="4">
        <f t="shared" si="21"/>
        <v>0</v>
      </c>
      <c r="AF72" s="72"/>
      <c r="AH72" s="4">
        <f t="shared" si="22"/>
        <v>0</v>
      </c>
      <c r="AI72" s="4">
        <f t="shared" si="23"/>
        <v>0</v>
      </c>
      <c r="AJ72" s="4">
        <f t="shared" si="24"/>
        <v>0</v>
      </c>
      <c r="AK72" s="4">
        <f t="shared" si="25"/>
        <v>0</v>
      </c>
      <c r="AL72" s="4">
        <f t="shared" si="26"/>
        <v>0</v>
      </c>
      <c r="AM72" s="4">
        <f t="shared" si="27"/>
        <v>0</v>
      </c>
      <c r="AN72" s="4">
        <f t="shared" si="28"/>
        <v>0</v>
      </c>
      <c r="AO72" s="73"/>
    </row>
    <row r="73" spans="1:41" x14ac:dyDescent="0.3">
      <c r="A73" s="15">
        <v>2546</v>
      </c>
      <c r="B73" s="6" t="s">
        <v>192</v>
      </c>
      <c r="C73" s="15" t="s">
        <v>4</v>
      </c>
      <c r="D73" s="7">
        <v>1</v>
      </c>
      <c r="E73" s="7" t="s">
        <v>338</v>
      </c>
      <c r="F73" s="6" t="s">
        <v>30</v>
      </c>
      <c r="G73" s="14"/>
      <c r="H73" s="14"/>
      <c r="I73" s="14"/>
      <c r="J73" s="14"/>
      <c r="K73" s="14"/>
      <c r="L73" s="14"/>
      <c r="M73" s="14"/>
      <c r="N73" s="7"/>
      <c r="O73" s="7"/>
      <c r="P73" s="7"/>
      <c r="Q73" s="8" t="s">
        <v>306</v>
      </c>
      <c r="R73" s="16"/>
      <c r="S73" s="5"/>
      <c r="T73" s="5"/>
      <c r="U73" s="55"/>
      <c r="V73" s="4">
        <f>IF($D73&gt;0,IF($E73=V$1,$D73,0),0)</f>
        <v>1</v>
      </c>
      <c r="W73" s="4">
        <f>IF($D73&gt;0,IF($E73=W$1,$D73,0),0)</f>
        <v>0</v>
      </c>
      <c r="Y73" s="4">
        <f t="shared" si="15"/>
        <v>0</v>
      </c>
      <c r="Z73" s="4">
        <f t="shared" si="16"/>
        <v>0</v>
      </c>
      <c r="AA73" s="4">
        <f t="shared" si="17"/>
        <v>0</v>
      </c>
      <c r="AB73" s="4">
        <f t="shared" si="18"/>
        <v>0</v>
      </c>
      <c r="AC73" s="4">
        <f t="shared" si="19"/>
        <v>0</v>
      </c>
      <c r="AD73" s="4">
        <f t="shared" si="20"/>
        <v>0</v>
      </c>
      <c r="AE73" s="4">
        <f t="shared" si="21"/>
        <v>0</v>
      </c>
      <c r="AF73" s="72"/>
      <c r="AH73" s="4">
        <f t="shared" si="22"/>
        <v>0</v>
      </c>
      <c r="AI73" s="4">
        <f t="shared" si="23"/>
        <v>0</v>
      </c>
      <c r="AJ73" s="4">
        <f t="shared" si="24"/>
        <v>0</v>
      </c>
      <c r="AK73" s="4">
        <f t="shared" si="25"/>
        <v>1</v>
      </c>
      <c r="AL73" s="4">
        <f t="shared" si="26"/>
        <v>0</v>
      </c>
      <c r="AM73" s="4">
        <f t="shared" si="27"/>
        <v>0</v>
      </c>
      <c r="AN73" s="4">
        <f t="shared" si="28"/>
        <v>0</v>
      </c>
      <c r="AO73" s="73"/>
    </row>
    <row r="74" spans="1:41" x14ac:dyDescent="0.3">
      <c r="A74" s="10">
        <v>5435</v>
      </c>
      <c r="B74" s="6" t="s">
        <v>147</v>
      </c>
      <c r="C74" s="10" t="s">
        <v>148</v>
      </c>
      <c r="D74" s="12">
        <v>3</v>
      </c>
      <c r="E74" s="12" t="s">
        <v>338</v>
      </c>
      <c r="F74" s="11" t="s">
        <v>30</v>
      </c>
      <c r="G74" s="5"/>
      <c r="H74" s="5"/>
      <c r="I74" s="5"/>
      <c r="J74" s="5"/>
      <c r="K74" s="5"/>
      <c r="L74" s="5"/>
      <c r="M74" s="5"/>
      <c r="N74" s="5"/>
      <c r="O74" s="5"/>
      <c r="P74" s="8" t="s">
        <v>305</v>
      </c>
      <c r="Q74" s="5"/>
      <c r="R74" s="5"/>
      <c r="S74" s="5"/>
      <c r="T74" s="5"/>
      <c r="U74" s="55"/>
      <c r="V74" s="4">
        <f>IF($D74&gt;0,IF($E74=V$1,$D74,0),0)</f>
        <v>3</v>
      </c>
      <c r="W74" s="4">
        <f>IF($D74&gt;0,IF($E74=W$1,$D74,0),0)</f>
        <v>0</v>
      </c>
      <c r="Y74" s="4">
        <f t="shared" si="15"/>
        <v>0</v>
      </c>
      <c r="Z74" s="4">
        <f t="shared" si="16"/>
        <v>0</v>
      </c>
      <c r="AA74" s="4">
        <f t="shared" si="17"/>
        <v>0</v>
      </c>
      <c r="AB74" s="4">
        <f t="shared" si="18"/>
        <v>0</v>
      </c>
      <c r="AC74" s="4">
        <f t="shared" si="19"/>
        <v>0</v>
      </c>
      <c r="AD74" s="4">
        <f t="shared" si="20"/>
        <v>0</v>
      </c>
      <c r="AE74" s="4">
        <f t="shared" si="21"/>
        <v>0</v>
      </c>
      <c r="AF74" s="72"/>
      <c r="AH74" s="4">
        <f t="shared" si="22"/>
        <v>0</v>
      </c>
      <c r="AI74" s="4">
        <f t="shared" si="23"/>
        <v>0</v>
      </c>
      <c r="AJ74" s="4">
        <f t="shared" si="24"/>
        <v>3</v>
      </c>
      <c r="AK74" s="4">
        <f t="shared" si="25"/>
        <v>0</v>
      </c>
      <c r="AL74" s="4">
        <f t="shared" si="26"/>
        <v>0</v>
      </c>
      <c r="AM74" s="4">
        <f t="shared" si="27"/>
        <v>0</v>
      </c>
      <c r="AN74" s="4">
        <f t="shared" si="28"/>
        <v>0</v>
      </c>
      <c r="AO74" s="73"/>
    </row>
    <row r="75" spans="1:41" x14ac:dyDescent="0.3">
      <c r="A75" s="10">
        <v>5455</v>
      </c>
      <c r="B75" s="6" t="s">
        <v>149</v>
      </c>
      <c r="C75" s="10" t="s">
        <v>150</v>
      </c>
      <c r="D75" s="12">
        <v>1</v>
      </c>
      <c r="E75" s="12" t="s">
        <v>338</v>
      </c>
      <c r="F75" s="11" t="s">
        <v>30</v>
      </c>
      <c r="G75" s="5"/>
      <c r="H75" s="5"/>
      <c r="I75" s="5"/>
      <c r="J75" s="5"/>
      <c r="K75" s="5"/>
      <c r="L75" s="5"/>
      <c r="M75" s="5"/>
      <c r="N75" s="5"/>
      <c r="O75" s="5"/>
      <c r="P75" s="8" t="s">
        <v>305</v>
      </c>
      <c r="Q75" s="5"/>
      <c r="R75" s="5"/>
      <c r="S75" s="5"/>
      <c r="T75" s="5"/>
      <c r="U75" s="55"/>
      <c r="V75" s="4">
        <f>IF($D75&gt;0,IF($E75=V$1,$D75,0),0)</f>
        <v>1</v>
      </c>
      <c r="W75" s="4">
        <f>IF($D75&gt;0,IF($E75=W$1,$D75,0),0)</f>
        <v>0</v>
      </c>
      <c r="Y75" s="4">
        <f t="shared" si="15"/>
        <v>0</v>
      </c>
      <c r="Z75" s="4">
        <f t="shared" si="16"/>
        <v>0</v>
      </c>
      <c r="AA75" s="4">
        <f t="shared" si="17"/>
        <v>0</v>
      </c>
      <c r="AB75" s="4">
        <f t="shared" si="18"/>
        <v>0</v>
      </c>
      <c r="AC75" s="4">
        <f t="shared" si="19"/>
        <v>0</v>
      </c>
      <c r="AD75" s="4">
        <f t="shared" si="20"/>
        <v>0</v>
      </c>
      <c r="AE75" s="4">
        <f t="shared" si="21"/>
        <v>0</v>
      </c>
      <c r="AF75" s="72"/>
      <c r="AH75" s="4">
        <f t="shared" si="22"/>
        <v>0</v>
      </c>
      <c r="AI75" s="4">
        <f t="shared" si="23"/>
        <v>0</v>
      </c>
      <c r="AJ75" s="4">
        <f t="shared" si="24"/>
        <v>1</v>
      </c>
      <c r="AK75" s="4">
        <f t="shared" si="25"/>
        <v>0</v>
      </c>
      <c r="AL75" s="4">
        <f t="shared" si="26"/>
        <v>0</v>
      </c>
      <c r="AM75" s="4">
        <f t="shared" si="27"/>
        <v>0</v>
      </c>
      <c r="AN75" s="4">
        <f t="shared" si="28"/>
        <v>0</v>
      </c>
      <c r="AO75" s="73"/>
    </row>
    <row r="76" spans="1:41" x14ac:dyDescent="0.3">
      <c r="A76" s="10">
        <v>5459</v>
      </c>
      <c r="B76" s="6" t="s">
        <v>151</v>
      </c>
      <c r="C76" s="10" t="s">
        <v>152</v>
      </c>
      <c r="D76" s="12">
        <v>3</v>
      </c>
      <c r="E76" s="12" t="s">
        <v>338</v>
      </c>
      <c r="F76" s="11" t="s">
        <v>30</v>
      </c>
      <c r="H76" s="7"/>
      <c r="I76" s="7"/>
      <c r="J76" s="7"/>
      <c r="K76" s="14"/>
      <c r="L76" s="14"/>
      <c r="M76" s="14"/>
      <c r="N76" s="8" t="s">
        <v>303</v>
      </c>
      <c r="O76" s="5"/>
      <c r="P76" s="5"/>
      <c r="Q76" s="5"/>
      <c r="R76" s="5"/>
      <c r="S76" s="5"/>
      <c r="T76" s="5"/>
      <c r="U76" s="55"/>
      <c r="V76" s="4">
        <f>IF($D76&gt;0,IF($E76=V$1,$D76,0),0)</f>
        <v>3</v>
      </c>
      <c r="W76" s="4">
        <f>IF($D76&gt;0,IF($E76=W$1,$D76,0),0)</f>
        <v>0</v>
      </c>
      <c r="Y76" s="4">
        <f t="shared" si="15"/>
        <v>0</v>
      </c>
      <c r="Z76" s="4">
        <f t="shared" si="16"/>
        <v>0</v>
      </c>
      <c r="AA76" s="4">
        <f t="shared" si="17"/>
        <v>0</v>
      </c>
      <c r="AB76" s="4">
        <f t="shared" si="18"/>
        <v>0</v>
      </c>
      <c r="AC76" s="4">
        <f t="shared" si="19"/>
        <v>0</v>
      </c>
      <c r="AD76" s="4">
        <f t="shared" si="20"/>
        <v>0</v>
      </c>
      <c r="AE76" s="4">
        <f t="shared" si="21"/>
        <v>0</v>
      </c>
      <c r="AF76" s="72"/>
      <c r="AH76" s="4">
        <f t="shared" si="22"/>
        <v>3</v>
      </c>
      <c r="AI76" s="4">
        <f t="shared" si="23"/>
        <v>0</v>
      </c>
      <c r="AJ76" s="4">
        <f t="shared" si="24"/>
        <v>0</v>
      </c>
      <c r="AK76" s="4">
        <f t="shared" si="25"/>
        <v>0</v>
      </c>
      <c r="AL76" s="4">
        <f t="shared" si="26"/>
        <v>0</v>
      </c>
      <c r="AM76" s="4">
        <f t="shared" si="27"/>
        <v>0</v>
      </c>
      <c r="AN76" s="4">
        <f t="shared" si="28"/>
        <v>0</v>
      </c>
      <c r="AO76" s="73"/>
    </row>
    <row r="77" spans="1:41" x14ac:dyDescent="0.3">
      <c r="A77" s="69" t="s">
        <v>157</v>
      </c>
      <c r="B77" s="69"/>
      <c r="C77" s="69"/>
      <c r="D77" s="69"/>
      <c r="E77" s="69"/>
      <c r="F77" s="69"/>
      <c r="G77" s="69"/>
      <c r="H77" s="69"/>
      <c r="I77" s="69"/>
      <c r="J77" s="9"/>
      <c r="K77" s="2"/>
      <c r="L77" s="2"/>
      <c r="M77" s="2"/>
      <c r="N77" s="3"/>
      <c r="O77" s="3"/>
      <c r="P77" s="3"/>
      <c r="Q77" s="3"/>
      <c r="R77" s="3"/>
      <c r="S77" s="3"/>
      <c r="T77" s="3"/>
      <c r="U77" s="55"/>
      <c r="V77" s="4">
        <f>IF($D77&gt;0,IF($E77=V$1,$D77,0),0)</f>
        <v>0</v>
      </c>
      <c r="W77" s="4">
        <f>IF($D77&gt;0,IF($E77=W$1,$D77,0),0)</f>
        <v>0</v>
      </c>
      <c r="Y77" s="4">
        <f t="shared" si="15"/>
        <v>0</v>
      </c>
      <c r="Z77" s="4">
        <f t="shared" si="16"/>
        <v>0</v>
      </c>
      <c r="AA77" s="4">
        <f t="shared" si="17"/>
        <v>0</v>
      </c>
      <c r="AB77" s="4">
        <f t="shared" si="18"/>
        <v>0</v>
      </c>
      <c r="AC77" s="4">
        <f t="shared" si="19"/>
        <v>0</v>
      </c>
      <c r="AD77" s="4">
        <f t="shared" si="20"/>
        <v>0</v>
      </c>
      <c r="AE77" s="4">
        <f t="shared" si="21"/>
        <v>0</v>
      </c>
      <c r="AF77" s="72"/>
      <c r="AH77" s="4">
        <f t="shared" si="22"/>
        <v>0</v>
      </c>
      <c r="AI77" s="4">
        <f t="shared" si="23"/>
        <v>0</v>
      </c>
      <c r="AJ77" s="4">
        <f t="shared" si="24"/>
        <v>0</v>
      </c>
      <c r="AK77" s="4">
        <f t="shared" si="25"/>
        <v>0</v>
      </c>
      <c r="AL77" s="4">
        <f t="shared" si="26"/>
        <v>0</v>
      </c>
      <c r="AM77" s="4">
        <f t="shared" si="27"/>
        <v>0</v>
      </c>
      <c r="AN77" s="4">
        <f t="shared" si="28"/>
        <v>0</v>
      </c>
      <c r="AO77" s="73"/>
    </row>
    <row r="78" spans="1:41" x14ac:dyDescent="0.3">
      <c r="A78" s="18">
        <v>1573</v>
      </c>
      <c r="B78" s="19" t="s">
        <v>158</v>
      </c>
      <c r="C78" s="18" t="s">
        <v>159</v>
      </c>
      <c r="D78" s="20">
        <v>3</v>
      </c>
      <c r="E78" s="20" t="s">
        <v>338</v>
      </c>
      <c r="F78" s="19" t="s">
        <v>160</v>
      </c>
      <c r="G78" s="5"/>
      <c r="H78" s="5"/>
      <c r="I78" s="5"/>
      <c r="J78" s="5"/>
      <c r="K78" s="5"/>
      <c r="L78" s="5"/>
      <c r="M78" s="5"/>
      <c r="N78" s="5"/>
      <c r="O78" s="8" t="s">
        <v>304</v>
      </c>
      <c r="P78" s="5"/>
      <c r="Q78" s="5"/>
      <c r="R78" s="5"/>
      <c r="S78" s="5"/>
      <c r="T78" s="5"/>
      <c r="U78" s="55"/>
      <c r="V78" s="4">
        <f>IF($D78&gt;0,IF($E78=V$1,$D78,0),0)</f>
        <v>3</v>
      </c>
      <c r="W78" s="4">
        <f>IF($D78&gt;0,IF($E78=W$1,$D78,0),0)</f>
        <v>0</v>
      </c>
      <c r="Y78" s="4">
        <f t="shared" si="15"/>
        <v>0</v>
      </c>
      <c r="Z78" s="4">
        <f t="shared" si="16"/>
        <v>0</v>
      </c>
      <c r="AA78" s="4">
        <f t="shared" si="17"/>
        <v>0</v>
      </c>
      <c r="AB78" s="4">
        <f t="shared" si="18"/>
        <v>0</v>
      </c>
      <c r="AC78" s="4">
        <f t="shared" si="19"/>
        <v>0</v>
      </c>
      <c r="AD78" s="4">
        <f t="shared" si="20"/>
        <v>0</v>
      </c>
      <c r="AE78" s="4">
        <f t="shared" si="21"/>
        <v>0</v>
      </c>
      <c r="AF78" s="72"/>
      <c r="AH78" s="4">
        <f t="shared" si="22"/>
        <v>0</v>
      </c>
      <c r="AI78" s="4">
        <f t="shared" si="23"/>
        <v>3</v>
      </c>
      <c r="AJ78" s="4">
        <f t="shared" si="24"/>
        <v>0</v>
      </c>
      <c r="AK78" s="4">
        <f t="shared" si="25"/>
        <v>0</v>
      </c>
      <c r="AL78" s="4">
        <f t="shared" si="26"/>
        <v>0</v>
      </c>
      <c r="AM78" s="4">
        <f t="shared" si="27"/>
        <v>0</v>
      </c>
      <c r="AN78" s="4">
        <f t="shared" si="28"/>
        <v>0</v>
      </c>
      <c r="AO78" s="73"/>
    </row>
    <row r="79" spans="1:41" x14ac:dyDescent="0.3">
      <c r="A79" s="10"/>
      <c r="B79" s="69" t="s">
        <v>161</v>
      </c>
      <c r="C79" s="69"/>
      <c r="D79" s="69"/>
      <c r="E79" s="69"/>
      <c r="F79" s="69"/>
      <c r="G79" s="69"/>
      <c r="H79" s="69"/>
      <c r="I79" s="69"/>
      <c r="J79" s="9"/>
      <c r="K79" s="2"/>
      <c r="L79" s="2"/>
      <c r="M79" s="2"/>
      <c r="N79" s="3"/>
      <c r="O79" s="3"/>
      <c r="P79" s="3"/>
      <c r="Q79" s="3"/>
      <c r="R79" s="3"/>
      <c r="S79" s="3"/>
      <c r="T79" s="3"/>
      <c r="U79" s="55"/>
      <c r="V79" s="4">
        <f>IF($D79&gt;0,IF($E79=V$1,$D79,0),0)</f>
        <v>0</v>
      </c>
      <c r="W79" s="4">
        <f>IF($D79&gt;0,IF($E79=W$1,$D79,0),0)</f>
        <v>0</v>
      </c>
      <c r="Y79" s="4">
        <f t="shared" si="15"/>
        <v>0</v>
      </c>
      <c r="Z79" s="4">
        <f t="shared" si="16"/>
        <v>0</v>
      </c>
      <c r="AA79" s="4">
        <f t="shared" si="17"/>
        <v>0</v>
      </c>
      <c r="AB79" s="4">
        <f t="shared" si="18"/>
        <v>0</v>
      </c>
      <c r="AC79" s="4">
        <f t="shared" si="19"/>
        <v>0</v>
      </c>
      <c r="AD79" s="4">
        <f t="shared" si="20"/>
        <v>0</v>
      </c>
      <c r="AE79" s="4">
        <f t="shared" si="21"/>
        <v>0</v>
      </c>
      <c r="AF79" s="72"/>
      <c r="AH79" s="4">
        <f t="shared" si="22"/>
        <v>0</v>
      </c>
      <c r="AI79" s="4">
        <f t="shared" si="23"/>
        <v>0</v>
      </c>
      <c r="AJ79" s="4">
        <f t="shared" si="24"/>
        <v>0</v>
      </c>
      <c r="AK79" s="4">
        <f t="shared" si="25"/>
        <v>0</v>
      </c>
      <c r="AL79" s="4">
        <f t="shared" si="26"/>
        <v>0</v>
      </c>
      <c r="AM79" s="4">
        <f t="shared" si="27"/>
        <v>0</v>
      </c>
      <c r="AN79" s="4">
        <f t="shared" si="28"/>
        <v>0</v>
      </c>
      <c r="AO79" s="73"/>
    </row>
    <row r="80" spans="1:41" x14ac:dyDescent="0.3">
      <c r="A80" s="10">
        <v>1879</v>
      </c>
      <c r="B80" s="22" t="s">
        <v>162</v>
      </c>
      <c r="C80" s="21" t="s">
        <v>163</v>
      </c>
      <c r="D80" s="13">
        <v>2</v>
      </c>
      <c r="E80" s="13" t="s">
        <v>338</v>
      </c>
      <c r="F80" s="22" t="s">
        <v>164</v>
      </c>
      <c r="G80" s="13"/>
      <c r="H80" s="13"/>
      <c r="I80" s="13"/>
      <c r="J80" s="13"/>
      <c r="K80" s="13"/>
      <c r="L80" s="13"/>
      <c r="M80" s="37"/>
      <c r="N80" s="5"/>
      <c r="O80" s="8" t="s">
        <v>304</v>
      </c>
      <c r="P80" s="13"/>
      <c r="Q80" s="13"/>
      <c r="R80" s="37"/>
      <c r="S80" s="5"/>
      <c r="T80" s="5"/>
      <c r="U80" s="55"/>
      <c r="V80" s="4">
        <f>IF($D80&gt;0,IF($E80=V$1,$D80,0),0)</f>
        <v>2</v>
      </c>
      <c r="W80" s="4">
        <f>IF($D80&gt;0,IF($E80=W$1,$D80,0),0)</f>
        <v>0</v>
      </c>
      <c r="Y80" s="4">
        <f t="shared" si="15"/>
        <v>0</v>
      </c>
      <c r="Z80" s="4">
        <f t="shared" si="16"/>
        <v>0</v>
      </c>
      <c r="AA80" s="4">
        <f t="shared" si="17"/>
        <v>0</v>
      </c>
      <c r="AB80" s="4">
        <f t="shared" si="18"/>
        <v>0</v>
      </c>
      <c r="AC80" s="4">
        <f t="shared" si="19"/>
        <v>0</v>
      </c>
      <c r="AD80" s="4">
        <f t="shared" si="20"/>
        <v>0</v>
      </c>
      <c r="AE80" s="4">
        <f t="shared" si="21"/>
        <v>0</v>
      </c>
      <c r="AF80" s="72"/>
      <c r="AH80" s="4">
        <f t="shared" si="22"/>
        <v>0</v>
      </c>
      <c r="AI80" s="4">
        <f t="shared" si="23"/>
        <v>2</v>
      </c>
      <c r="AJ80" s="4">
        <f t="shared" si="24"/>
        <v>0</v>
      </c>
      <c r="AK80" s="4">
        <f t="shared" si="25"/>
        <v>0</v>
      </c>
      <c r="AL80" s="4">
        <f t="shared" si="26"/>
        <v>0</v>
      </c>
      <c r="AM80" s="4">
        <f t="shared" si="27"/>
        <v>0</v>
      </c>
      <c r="AN80" s="4">
        <f t="shared" si="28"/>
        <v>0</v>
      </c>
      <c r="AO80" s="73"/>
    </row>
    <row r="81" spans="1:41" x14ac:dyDescent="0.3">
      <c r="A81" s="10">
        <v>3057</v>
      </c>
      <c r="B81" s="6" t="s">
        <v>165</v>
      </c>
      <c r="C81" s="10" t="s">
        <v>166</v>
      </c>
      <c r="D81" s="12">
        <v>3</v>
      </c>
      <c r="E81" s="12" t="s">
        <v>338</v>
      </c>
      <c r="F81" s="6" t="s">
        <v>30</v>
      </c>
      <c r="G81" s="12"/>
      <c r="H81" s="12"/>
      <c r="I81" s="12"/>
      <c r="J81" s="12"/>
      <c r="K81" s="12"/>
      <c r="L81" s="12"/>
      <c r="M81" s="14"/>
      <c r="N81" s="5"/>
      <c r="O81" s="7"/>
      <c r="P81" s="8" t="s">
        <v>305</v>
      </c>
      <c r="Q81" s="12"/>
      <c r="R81" s="14"/>
      <c r="S81" s="5"/>
      <c r="T81" s="5"/>
      <c r="U81" s="55"/>
      <c r="V81" s="4">
        <f>IF($D81&gt;0,IF($E81=V$1,$D81,0),0)</f>
        <v>3</v>
      </c>
      <c r="W81" s="4">
        <f>IF($D81&gt;0,IF($E81=W$1,$D81,0),0)</f>
        <v>0</v>
      </c>
      <c r="Y81" s="4">
        <f t="shared" si="15"/>
        <v>0</v>
      </c>
      <c r="Z81" s="4">
        <f t="shared" si="16"/>
        <v>0</v>
      </c>
      <c r="AA81" s="4">
        <f t="shared" si="17"/>
        <v>0</v>
      </c>
      <c r="AB81" s="4">
        <f t="shared" si="18"/>
        <v>0</v>
      </c>
      <c r="AC81" s="4">
        <f t="shared" si="19"/>
        <v>0</v>
      </c>
      <c r="AD81" s="4">
        <f t="shared" si="20"/>
        <v>0</v>
      </c>
      <c r="AE81" s="4">
        <f t="shared" si="21"/>
        <v>0</v>
      </c>
      <c r="AF81" s="72"/>
      <c r="AH81" s="4">
        <f t="shared" si="22"/>
        <v>0</v>
      </c>
      <c r="AI81" s="4">
        <f t="shared" si="23"/>
        <v>0</v>
      </c>
      <c r="AJ81" s="4">
        <f t="shared" si="24"/>
        <v>3</v>
      </c>
      <c r="AK81" s="4">
        <f t="shared" si="25"/>
        <v>0</v>
      </c>
      <c r="AL81" s="4">
        <f t="shared" si="26"/>
        <v>0</v>
      </c>
      <c r="AM81" s="4">
        <f t="shared" si="27"/>
        <v>0</v>
      </c>
      <c r="AN81" s="4">
        <f t="shared" si="28"/>
        <v>0</v>
      </c>
      <c r="AO81" s="73"/>
    </row>
    <row r="82" spans="1:41" x14ac:dyDescent="0.3">
      <c r="A82" s="10">
        <v>5267</v>
      </c>
      <c r="B82" s="6" t="s">
        <v>167</v>
      </c>
      <c r="C82" s="10" t="s">
        <v>168</v>
      </c>
      <c r="D82" s="12">
        <v>3</v>
      </c>
      <c r="E82" s="12" t="s">
        <v>338</v>
      </c>
      <c r="F82" s="6" t="s">
        <v>30</v>
      </c>
      <c r="G82" s="12"/>
      <c r="H82" s="12"/>
      <c r="I82" s="12"/>
      <c r="J82" s="12"/>
      <c r="K82" s="12"/>
      <c r="L82" s="12"/>
      <c r="M82" s="14"/>
      <c r="N82" s="5"/>
      <c r="O82" s="7"/>
      <c r="P82" s="7"/>
      <c r="Q82" s="12"/>
      <c r="R82" s="38" t="s">
        <v>307</v>
      </c>
      <c r="S82" s="5"/>
      <c r="T82" s="5"/>
      <c r="U82" s="55"/>
      <c r="V82" s="4">
        <f>IF($D82&gt;0,IF($E82=V$1,$D82,0),0)</f>
        <v>3</v>
      </c>
      <c r="W82" s="4">
        <f>IF($D82&gt;0,IF($E82=W$1,$D82,0),0)</f>
        <v>0</v>
      </c>
      <c r="Y82" s="4">
        <f t="shared" si="15"/>
        <v>0</v>
      </c>
      <c r="Z82" s="4">
        <f t="shared" si="16"/>
        <v>0</v>
      </c>
      <c r="AA82" s="4">
        <f t="shared" si="17"/>
        <v>0</v>
      </c>
      <c r="AB82" s="4">
        <f t="shared" si="18"/>
        <v>0</v>
      </c>
      <c r="AC82" s="4">
        <f t="shared" si="19"/>
        <v>0</v>
      </c>
      <c r="AD82" s="4">
        <f t="shared" si="20"/>
        <v>0</v>
      </c>
      <c r="AE82" s="4">
        <f t="shared" si="21"/>
        <v>0</v>
      </c>
      <c r="AF82" s="72"/>
      <c r="AH82" s="4">
        <f t="shared" si="22"/>
        <v>0</v>
      </c>
      <c r="AI82" s="4">
        <f t="shared" si="23"/>
        <v>0</v>
      </c>
      <c r="AJ82" s="4">
        <f t="shared" si="24"/>
        <v>0</v>
      </c>
      <c r="AK82" s="4">
        <f t="shared" si="25"/>
        <v>0</v>
      </c>
      <c r="AL82" s="4">
        <f t="shared" si="26"/>
        <v>3</v>
      </c>
      <c r="AM82" s="4">
        <f t="shared" si="27"/>
        <v>0</v>
      </c>
      <c r="AN82" s="4">
        <f t="shared" si="28"/>
        <v>0</v>
      </c>
      <c r="AO82" s="73"/>
    </row>
    <row r="83" spans="1:41" x14ac:dyDescent="0.3">
      <c r="A83" s="21">
        <v>4487</v>
      </c>
      <c r="B83" s="22" t="s">
        <v>169</v>
      </c>
      <c r="C83" s="21" t="s">
        <v>170</v>
      </c>
      <c r="D83" s="13">
        <v>3</v>
      </c>
      <c r="E83" s="13" t="s">
        <v>338</v>
      </c>
      <c r="F83" s="6" t="s">
        <v>30</v>
      </c>
      <c r="G83" s="13"/>
      <c r="H83" s="7"/>
      <c r="I83" s="7"/>
      <c r="J83" s="12"/>
      <c r="K83" s="24" t="s">
        <v>307</v>
      </c>
      <c r="L83" s="14"/>
      <c r="M83" s="14"/>
      <c r="N83" s="5"/>
      <c r="O83" s="5"/>
      <c r="P83" s="5"/>
      <c r="Q83" s="5"/>
      <c r="R83" s="5"/>
      <c r="S83" s="5"/>
      <c r="T83" s="5"/>
      <c r="U83" s="55"/>
      <c r="V83" s="4">
        <f>IF($D83&gt;0,IF($E83=V$1,$D83,0),0)</f>
        <v>3</v>
      </c>
      <c r="W83" s="4">
        <f>IF($D83&gt;0,IF($E83=W$1,$D83,0),0)</f>
        <v>0</v>
      </c>
      <c r="Y83" s="4">
        <f t="shared" si="15"/>
        <v>0</v>
      </c>
      <c r="Z83" s="4">
        <f t="shared" si="16"/>
        <v>0</v>
      </c>
      <c r="AA83" s="4">
        <f t="shared" si="17"/>
        <v>0</v>
      </c>
      <c r="AB83" s="4">
        <f t="shared" si="18"/>
        <v>0</v>
      </c>
      <c r="AC83" s="4">
        <f t="shared" si="19"/>
        <v>3</v>
      </c>
      <c r="AD83" s="4">
        <f t="shared" si="20"/>
        <v>0</v>
      </c>
      <c r="AE83" s="4">
        <f t="shared" si="21"/>
        <v>0</v>
      </c>
      <c r="AF83" s="72"/>
      <c r="AH83" s="4">
        <f t="shared" si="22"/>
        <v>0</v>
      </c>
      <c r="AI83" s="4">
        <f t="shared" si="23"/>
        <v>0</v>
      </c>
      <c r="AJ83" s="4">
        <f t="shared" si="24"/>
        <v>0</v>
      </c>
      <c r="AK83" s="4">
        <f t="shared" si="25"/>
        <v>0</v>
      </c>
      <c r="AL83" s="4">
        <f t="shared" si="26"/>
        <v>0</v>
      </c>
      <c r="AM83" s="4">
        <f t="shared" si="27"/>
        <v>0</v>
      </c>
      <c r="AN83" s="4">
        <f t="shared" si="28"/>
        <v>0</v>
      </c>
      <c r="AO83" s="73"/>
    </row>
    <row r="84" spans="1:41" x14ac:dyDescent="0.3">
      <c r="A84" s="15">
        <v>4998</v>
      </c>
      <c r="B84" s="6" t="s">
        <v>171</v>
      </c>
      <c r="C84" s="15" t="s">
        <v>172</v>
      </c>
      <c r="D84" s="7">
        <v>3</v>
      </c>
      <c r="E84" s="7" t="s">
        <v>339</v>
      </c>
      <c r="F84" s="6" t="s">
        <v>30</v>
      </c>
      <c r="G84" s="7"/>
      <c r="I84" s="7"/>
      <c r="J84" s="7"/>
      <c r="K84" s="14"/>
      <c r="L84" s="14"/>
      <c r="M84" s="14"/>
      <c r="N84" s="5"/>
      <c r="O84" s="8" t="s">
        <v>304</v>
      </c>
      <c r="P84" s="5"/>
      <c r="Q84" s="5"/>
      <c r="R84" s="5"/>
      <c r="S84" s="5"/>
      <c r="T84" s="5"/>
      <c r="U84" s="55"/>
      <c r="V84" s="4">
        <f>IF($D84&gt;0,IF($E84=V$1,$D84,0),0)</f>
        <v>0</v>
      </c>
      <c r="W84" s="4">
        <f>IF($D84&gt;0,IF($E84=W$1,$D84,0),0)</f>
        <v>3</v>
      </c>
      <c r="Y84" s="4">
        <f t="shared" si="15"/>
        <v>0</v>
      </c>
      <c r="Z84" s="4">
        <f t="shared" si="16"/>
        <v>0</v>
      </c>
      <c r="AA84" s="4">
        <f t="shared" si="17"/>
        <v>0</v>
      </c>
      <c r="AB84" s="4">
        <f t="shared" si="18"/>
        <v>0</v>
      </c>
      <c r="AC84" s="4">
        <f t="shared" si="19"/>
        <v>0</v>
      </c>
      <c r="AD84" s="4">
        <f t="shared" si="20"/>
        <v>0</v>
      </c>
      <c r="AE84" s="4">
        <f t="shared" si="21"/>
        <v>0</v>
      </c>
      <c r="AF84" s="72"/>
      <c r="AH84" s="4">
        <f t="shared" si="22"/>
        <v>0</v>
      </c>
      <c r="AI84" s="4">
        <f t="shared" si="23"/>
        <v>3</v>
      </c>
      <c r="AJ84" s="4">
        <f t="shared" si="24"/>
        <v>0</v>
      </c>
      <c r="AK84" s="4">
        <f t="shared" si="25"/>
        <v>0</v>
      </c>
      <c r="AL84" s="4">
        <f t="shared" si="26"/>
        <v>0</v>
      </c>
      <c r="AM84" s="4">
        <f t="shared" si="27"/>
        <v>0</v>
      </c>
      <c r="AN84" s="4">
        <f t="shared" si="28"/>
        <v>0</v>
      </c>
      <c r="AO84" s="73"/>
    </row>
    <row r="85" spans="1:41" x14ac:dyDescent="0.3">
      <c r="A85" s="10"/>
      <c r="B85" s="69" t="s">
        <v>173</v>
      </c>
      <c r="C85" s="69"/>
      <c r="D85" s="69"/>
      <c r="E85" s="69"/>
      <c r="F85" s="69"/>
      <c r="G85" s="69"/>
      <c r="H85" s="69"/>
      <c r="I85" s="69"/>
      <c r="J85" s="9"/>
      <c r="K85" s="2"/>
      <c r="L85" s="2"/>
      <c r="M85" s="2"/>
      <c r="N85" s="3"/>
      <c r="O85" s="3"/>
      <c r="P85" s="3"/>
      <c r="Q85" s="3"/>
      <c r="R85" s="3"/>
      <c r="S85" s="3"/>
      <c r="T85" s="3"/>
      <c r="U85" s="55"/>
      <c r="V85" s="4">
        <f>IF($D85&gt;0,IF($E85=V$1,$D85,0),0)</f>
        <v>0</v>
      </c>
      <c r="W85" s="4">
        <f>IF($D85&gt;0,IF($E85=W$1,$D85,0),0)</f>
        <v>0</v>
      </c>
      <c r="Y85" s="4">
        <f t="shared" si="15"/>
        <v>0</v>
      </c>
      <c r="Z85" s="4">
        <f t="shared" si="16"/>
        <v>0</v>
      </c>
      <c r="AA85" s="4">
        <f t="shared" si="17"/>
        <v>0</v>
      </c>
      <c r="AB85" s="4">
        <f t="shared" si="18"/>
        <v>0</v>
      </c>
      <c r="AC85" s="4">
        <f t="shared" si="19"/>
        <v>0</v>
      </c>
      <c r="AD85" s="4">
        <f t="shared" si="20"/>
        <v>0</v>
      </c>
      <c r="AE85" s="4">
        <f t="shared" si="21"/>
        <v>0</v>
      </c>
      <c r="AF85" s="72"/>
      <c r="AH85" s="4">
        <f t="shared" si="22"/>
        <v>0</v>
      </c>
      <c r="AI85" s="4">
        <f t="shared" si="23"/>
        <v>0</v>
      </c>
      <c r="AJ85" s="4">
        <f t="shared" si="24"/>
        <v>0</v>
      </c>
      <c r="AK85" s="4">
        <f t="shared" si="25"/>
        <v>0</v>
      </c>
      <c r="AL85" s="4">
        <f t="shared" si="26"/>
        <v>0</v>
      </c>
      <c r="AM85" s="4">
        <f t="shared" si="27"/>
        <v>0</v>
      </c>
      <c r="AN85" s="4">
        <f t="shared" si="28"/>
        <v>0</v>
      </c>
      <c r="AO85" s="73"/>
    </row>
    <row r="86" spans="1:41" x14ac:dyDescent="0.3">
      <c r="A86" s="10">
        <v>2888</v>
      </c>
      <c r="B86" s="11" t="s">
        <v>174</v>
      </c>
      <c r="C86" s="10" t="s">
        <v>175</v>
      </c>
      <c r="D86" s="12">
        <v>3</v>
      </c>
      <c r="E86" s="12" t="s">
        <v>338</v>
      </c>
      <c r="F86" s="11" t="s">
        <v>176</v>
      </c>
      <c r="G86" s="12"/>
      <c r="H86" s="14"/>
      <c r="I86" s="14"/>
      <c r="J86" s="14"/>
      <c r="K86" s="14"/>
      <c r="L86" s="14"/>
      <c r="M86" s="14"/>
      <c r="N86" s="5"/>
      <c r="O86" s="7"/>
      <c r="P86" s="8" t="s">
        <v>305</v>
      </c>
      <c r="Q86" s="12"/>
      <c r="R86" s="14"/>
      <c r="S86" s="14"/>
      <c r="T86" s="5"/>
      <c r="U86" s="55"/>
      <c r="V86" s="4">
        <f>IF($D86&gt;0,IF($E86=V$1,$D86,0),0)</f>
        <v>3</v>
      </c>
      <c r="W86" s="4">
        <f>IF($D86&gt;0,IF($E86=W$1,$D86,0),0)</f>
        <v>0</v>
      </c>
      <c r="Y86" s="4">
        <f t="shared" si="15"/>
        <v>0</v>
      </c>
      <c r="Z86" s="4">
        <f t="shared" si="16"/>
        <v>0</v>
      </c>
      <c r="AA86" s="4">
        <f t="shared" si="17"/>
        <v>0</v>
      </c>
      <c r="AB86" s="4">
        <f t="shared" si="18"/>
        <v>0</v>
      </c>
      <c r="AC86" s="4">
        <f t="shared" si="19"/>
        <v>0</v>
      </c>
      <c r="AD86" s="4">
        <f t="shared" si="20"/>
        <v>0</v>
      </c>
      <c r="AE86" s="4">
        <f t="shared" si="21"/>
        <v>0</v>
      </c>
      <c r="AF86" s="72"/>
      <c r="AH86" s="4">
        <f t="shared" si="22"/>
        <v>0</v>
      </c>
      <c r="AI86" s="4">
        <f t="shared" si="23"/>
        <v>0</v>
      </c>
      <c r="AJ86" s="4">
        <f t="shared" si="24"/>
        <v>3</v>
      </c>
      <c r="AK86" s="4">
        <f t="shared" si="25"/>
        <v>0</v>
      </c>
      <c r="AL86" s="4">
        <f t="shared" si="26"/>
        <v>0</v>
      </c>
      <c r="AM86" s="4">
        <f t="shared" si="27"/>
        <v>0</v>
      </c>
      <c r="AN86" s="4">
        <f t="shared" si="28"/>
        <v>0</v>
      </c>
      <c r="AO86" s="73"/>
    </row>
    <row r="87" spans="1:41" x14ac:dyDescent="0.3">
      <c r="A87" s="10">
        <v>4381</v>
      </c>
      <c r="B87" s="6" t="s">
        <v>177</v>
      </c>
      <c r="C87" s="10" t="s">
        <v>178</v>
      </c>
      <c r="D87" s="12">
        <v>3</v>
      </c>
      <c r="E87" s="12" t="s">
        <v>338</v>
      </c>
      <c r="F87" s="6" t="s">
        <v>30</v>
      </c>
      <c r="G87" s="12"/>
      <c r="H87" s="14"/>
      <c r="I87" s="14"/>
      <c r="J87" s="14"/>
      <c r="K87" s="14"/>
      <c r="L87" s="14"/>
      <c r="M87" s="14"/>
      <c r="N87" s="5"/>
      <c r="O87" s="8" t="s">
        <v>304</v>
      </c>
      <c r="P87" s="7"/>
      <c r="Q87" s="12"/>
      <c r="R87" s="14"/>
      <c r="S87" s="14"/>
      <c r="T87" s="5"/>
      <c r="U87" s="55"/>
      <c r="V87" s="4">
        <f>IF($D87&gt;0,IF($E87=V$1,$D87,0),0)</f>
        <v>3</v>
      </c>
      <c r="W87" s="4">
        <f>IF($D87&gt;0,IF($E87=W$1,$D87,0),0)</f>
        <v>0</v>
      </c>
      <c r="Y87" s="4">
        <f t="shared" si="15"/>
        <v>0</v>
      </c>
      <c r="Z87" s="4">
        <f t="shared" si="16"/>
        <v>0</v>
      </c>
      <c r="AA87" s="4">
        <f t="shared" si="17"/>
        <v>0</v>
      </c>
      <c r="AB87" s="4">
        <f t="shared" si="18"/>
        <v>0</v>
      </c>
      <c r="AC87" s="4">
        <f t="shared" si="19"/>
        <v>0</v>
      </c>
      <c r="AD87" s="4">
        <f t="shared" si="20"/>
        <v>0</v>
      </c>
      <c r="AE87" s="4">
        <f t="shared" si="21"/>
        <v>0</v>
      </c>
      <c r="AF87" s="72"/>
      <c r="AH87" s="4">
        <f t="shared" si="22"/>
        <v>0</v>
      </c>
      <c r="AI87" s="4">
        <f t="shared" si="23"/>
        <v>3</v>
      </c>
      <c r="AJ87" s="4">
        <f t="shared" si="24"/>
        <v>0</v>
      </c>
      <c r="AK87" s="4">
        <f t="shared" si="25"/>
        <v>0</v>
      </c>
      <c r="AL87" s="4">
        <f t="shared" si="26"/>
        <v>0</v>
      </c>
      <c r="AM87" s="4">
        <f t="shared" si="27"/>
        <v>0</v>
      </c>
      <c r="AN87" s="4">
        <f t="shared" si="28"/>
        <v>0</v>
      </c>
      <c r="AO87" s="73"/>
    </row>
    <row r="88" spans="1:41" x14ac:dyDescent="0.3">
      <c r="A88" s="10">
        <v>5102</v>
      </c>
      <c r="B88" s="6" t="s">
        <v>179</v>
      </c>
      <c r="C88" s="10" t="s">
        <v>180</v>
      </c>
      <c r="D88" s="12"/>
      <c r="E88" s="12" t="s">
        <v>338</v>
      </c>
      <c r="F88" s="6" t="s">
        <v>30</v>
      </c>
      <c r="G88" s="12"/>
      <c r="H88" s="14"/>
      <c r="I88" s="14"/>
      <c r="J88" s="14"/>
      <c r="K88" s="14"/>
      <c r="L88" s="14"/>
      <c r="M88" s="14"/>
      <c r="N88" s="5"/>
      <c r="O88" s="7"/>
      <c r="P88" s="8" t="s">
        <v>305</v>
      </c>
      <c r="Q88" s="12"/>
      <c r="R88" s="14"/>
      <c r="S88" s="14"/>
      <c r="T88" s="5"/>
      <c r="U88" s="55"/>
      <c r="V88" s="4">
        <f>IF($D88&gt;0,IF($E88=V$1,$D88,0),0)</f>
        <v>0</v>
      </c>
      <c r="W88" s="4">
        <f>IF($D88&gt;0,IF($E88=W$1,$D88,0),0)</f>
        <v>0</v>
      </c>
      <c r="Y88" s="4">
        <f t="shared" si="15"/>
        <v>0</v>
      </c>
      <c r="Z88" s="4">
        <f t="shared" si="16"/>
        <v>0</v>
      </c>
      <c r="AA88" s="4">
        <f t="shared" si="17"/>
        <v>0</v>
      </c>
      <c r="AB88" s="4">
        <f t="shared" si="18"/>
        <v>0</v>
      </c>
      <c r="AC88" s="4">
        <f t="shared" si="19"/>
        <v>0</v>
      </c>
      <c r="AD88" s="4">
        <f t="shared" si="20"/>
        <v>0</v>
      </c>
      <c r="AE88" s="4">
        <f t="shared" si="21"/>
        <v>0</v>
      </c>
      <c r="AF88" s="72"/>
      <c r="AH88" s="4">
        <f t="shared" si="22"/>
        <v>0</v>
      </c>
      <c r="AI88" s="4">
        <f t="shared" si="23"/>
        <v>0</v>
      </c>
      <c r="AJ88" s="4">
        <f t="shared" si="24"/>
        <v>0</v>
      </c>
      <c r="AK88" s="4">
        <f t="shared" si="25"/>
        <v>0</v>
      </c>
      <c r="AL88" s="4">
        <f t="shared" si="26"/>
        <v>0</v>
      </c>
      <c r="AM88" s="4">
        <f t="shared" si="27"/>
        <v>0</v>
      </c>
      <c r="AN88" s="4">
        <f t="shared" si="28"/>
        <v>0</v>
      </c>
      <c r="AO88" s="73"/>
    </row>
    <row r="89" spans="1:41" x14ac:dyDescent="0.3">
      <c r="A89" s="15">
        <v>3007</v>
      </c>
      <c r="B89" s="11" t="s">
        <v>65</v>
      </c>
      <c r="C89" s="10" t="s">
        <v>66</v>
      </c>
      <c r="D89" s="12">
        <v>3</v>
      </c>
      <c r="E89" s="12" t="s">
        <v>339</v>
      </c>
      <c r="F89" s="6" t="s">
        <v>332</v>
      </c>
      <c r="G89" s="12"/>
      <c r="H89" s="7"/>
      <c r="I89" s="23" t="s">
        <v>305</v>
      </c>
      <c r="J89" s="12"/>
      <c r="K89" s="14"/>
      <c r="L89" s="14"/>
      <c r="M89" s="14"/>
      <c r="N89" s="5"/>
      <c r="O89" s="7"/>
      <c r="P89" s="7"/>
      <c r="Q89" s="12"/>
      <c r="R89" s="14"/>
      <c r="S89" s="14"/>
      <c r="T89" s="5"/>
      <c r="U89" s="55"/>
      <c r="V89" s="4">
        <f>IF($D89&gt;0,IF($E89=V$1,$D89,0),0)</f>
        <v>0</v>
      </c>
      <c r="W89" s="4">
        <f>IF($D89&gt;0,IF($E89=W$1,$D89,0),0)</f>
        <v>3</v>
      </c>
      <c r="Y89" s="4">
        <f t="shared" si="15"/>
        <v>0</v>
      </c>
      <c r="Z89" s="4">
        <f t="shared" si="16"/>
        <v>0</v>
      </c>
      <c r="AA89" s="4">
        <f t="shared" si="17"/>
        <v>3</v>
      </c>
      <c r="AB89" s="4">
        <f t="shared" si="18"/>
        <v>0</v>
      </c>
      <c r="AC89" s="4">
        <f t="shared" si="19"/>
        <v>0</v>
      </c>
      <c r="AD89" s="4">
        <f t="shared" si="20"/>
        <v>0</v>
      </c>
      <c r="AE89" s="4">
        <f t="shared" si="21"/>
        <v>0</v>
      </c>
      <c r="AF89" s="72"/>
      <c r="AH89" s="4">
        <f t="shared" si="22"/>
        <v>0</v>
      </c>
      <c r="AI89" s="4">
        <f t="shared" si="23"/>
        <v>0</v>
      </c>
      <c r="AJ89" s="4">
        <f t="shared" si="24"/>
        <v>0</v>
      </c>
      <c r="AK89" s="4">
        <f t="shared" si="25"/>
        <v>0</v>
      </c>
      <c r="AL89" s="4">
        <f t="shared" si="26"/>
        <v>0</v>
      </c>
      <c r="AM89" s="4">
        <f t="shared" si="27"/>
        <v>0</v>
      </c>
      <c r="AN89" s="4">
        <f t="shared" si="28"/>
        <v>0</v>
      </c>
      <c r="AO89" s="73"/>
    </row>
    <row r="90" spans="1:41" x14ac:dyDescent="0.3">
      <c r="A90" s="10">
        <v>2637</v>
      </c>
      <c r="B90" s="6" t="s">
        <v>193</v>
      </c>
      <c r="C90" s="10" t="s">
        <v>194</v>
      </c>
      <c r="D90" s="12">
        <v>3</v>
      </c>
      <c r="E90" s="12" t="s">
        <v>339</v>
      </c>
      <c r="F90" s="6" t="s">
        <v>332</v>
      </c>
      <c r="G90" s="12"/>
      <c r="H90" s="14"/>
      <c r="I90" s="14"/>
      <c r="J90" s="14"/>
      <c r="K90" s="14"/>
      <c r="L90" s="14"/>
      <c r="M90" s="14"/>
      <c r="N90" s="5"/>
      <c r="O90" s="7"/>
      <c r="P90" s="7"/>
      <c r="Q90" s="12"/>
      <c r="R90" s="14"/>
      <c r="S90" s="14"/>
      <c r="T90" s="5"/>
      <c r="U90" s="55"/>
      <c r="V90" s="4">
        <f>IF($D90&gt;0,IF($E90=V$1,$D90,0),0)</f>
        <v>0</v>
      </c>
      <c r="W90" s="4">
        <f>IF($D90&gt;0,IF($E90=W$1,$D90,0),0)</f>
        <v>3</v>
      </c>
      <c r="Y90" s="4">
        <f t="shared" si="15"/>
        <v>0</v>
      </c>
      <c r="Z90" s="4">
        <f t="shared" si="16"/>
        <v>0</v>
      </c>
      <c r="AA90" s="4">
        <f t="shared" si="17"/>
        <v>0</v>
      </c>
      <c r="AB90" s="4">
        <f t="shared" si="18"/>
        <v>0</v>
      </c>
      <c r="AC90" s="4">
        <f t="shared" si="19"/>
        <v>0</v>
      </c>
      <c r="AD90" s="4">
        <f t="shared" si="20"/>
        <v>0</v>
      </c>
      <c r="AE90" s="4">
        <f t="shared" si="21"/>
        <v>0</v>
      </c>
      <c r="AF90" s="72"/>
      <c r="AH90" s="4">
        <f t="shared" si="22"/>
        <v>0</v>
      </c>
      <c r="AI90" s="4">
        <f t="shared" si="23"/>
        <v>0</v>
      </c>
      <c r="AJ90" s="4">
        <f t="shared" si="24"/>
        <v>0</v>
      </c>
      <c r="AK90" s="4">
        <f t="shared" si="25"/>
        <v>0</v>
      </c>
      <c r="AL90" s="4">
        <f t="shared" si="26"/>
        <v>0</v>
      </c>
      <c r="AM90" s="4">
        <f t="shared" si="27"/>
        <v>0</v>
      </c>
      <c r="AN90" s="4">
        <f t="shared" si="28"/>
        <v>0</v>
      </c>
      <c r="AO90" s="73"/>
    </row>
    <row r="91" spans="1:41" x14ac:dyDescent="0.3">
      <c r="A91" s="10">
        <v>2481</v>
      </c>
      <c r="B91" s="6" t="s">
        <v>209</v>
      </c>
      <c r="C91" s="10" t="s">
        <v>210</v>
      </c>
      <c r="D91" s="12"/>
      <c r="E91" s="12" t="s">
        <v>339</v>
      </c>
      <c r="F91" s="6" t="s">
        <v>332</v>
      </c>
      <c r="G91" s="14"/>
      <c r="H91" s="14"/>
      <c r="I91" s="14"/>
      <c r="J91" s="14"/>
      <c r="K91" s="14"/>
      <c r="L91" s="14"/>
      <c r="M91" s="14"/>
      <c r="N91" s="12"/>
      <c r="O91" s="7"/>
      <c r="P91" s="7"/>
      <c r="Q91" s="12"/>
      <c r="R91" s="8" t="s">
        <v>307</v>
      </c>
      <c r="S91" s="14"/>
      <c r="T91" s="5"/>
      <c r="U91" s="55"/>
      <c r="V91" s="4">
        <f>IF($D91&gt;0,IF($E91=V$1,$D91,0),0)</f>
        <v>0</v>
      </c>
      <c r="W91" s="4">
        <f>IF($D91&gt;0,IF($E91=W$1,$D91,0),0)</f>
        <v>0</v>
      </c>
      <c r="Y91" s="4">
        <f t="shared" si="15"/>
        <v>0</v>
      </c>
      <c r="Z91" s="4">
        <f t="shared" si="16"/>
        <v>0</v>
      </c>
      <c r="AA91" s="4">
        <f t="shared" si="17"/>
        <v>0</v>
      </c>
      <c r="AB91" s="4">
        <f t="shared" si="18"/>
        <v>0</v>
      </c>
      <c r="AC91" s="4">
        <f t="shared" si="19"/>
        <v>0</v>
      </c>
      <c r="AD91" s="4">
        <f t="shared" si="20"/>
        <v>0</v>
      </c>
      <c r="AE91" s="4">
        <f t="shared" si="21"/>
        <v>0</v>
      </c>
      <c r="AF91" s="72"/>
      <c r="AH91" s="4">
        <f t="shared" si="22"/>
        <v>0</v>
      </c>
      <c r="AI91" s="4">
        <f t="shared" si="23"/>
        <v>0</v>
      </c>
      <c r="AJ91" s="4">
        <f t="shared" si="24"/>
        <v>0</v>
      </c>
      <c r="AK91" s="4">
        <f t="shared" si="25"/>
        <v>0</v>
      </c>
      <c r="AL91" s="4">
        <f t="shared" si="26"/>
        <v>0</v>
      </c>
      <c r="AM91" s="4">
        <f t="shared" si="27"/>
        <v>0</v>
      </c>
      <c r="AN91" s="4">
        <f t="shared" si="28"/>
        <v>0</v>
      </c>
      <c r="AO91" s="73"/>
    </row>
    <row r="92" spans="1:41" x14ac:dyDescent="0.3">
      <c r="A92" s="15">
        <v>4710</v>
      </c>
      <c r="B92" s="6" t="s">
        <v>181</v>
      </c>
      <c r="C92" s="15" t="s">
        <v>182</v>
      </c>
      <c r="D92" s="7">
        <v>2</v>
      </c>
      <c r="E92" s="7" t="s">
        <v>338</v>
      </c>
      <c r="F92" s="6" t="s">
        <v>30</v>
      </c>
      <c r="G92" s="7"/>
      <c r="H92" s="14"/>
      <c r="I92" s="14"/>
      <c r="J92" s="14"/>
      <c r="K92" s="14"/>
      <c r="L92" s="14"/>
      <c r="M92" s="14"/>
      <c r="N92" s="5"/>
      <c r="O92" s="7"/>
      <c r="P92" s="7"/>
      <c r="Q92" s="8" t="s">
        <v>306</v>
      </c>
      <c r="R92" s="14"/>
      <c r="S92" s="14"/>
      <c r="T92" s="5"/>
      <c r="U92" s="55"/>
      <c r="V92" s="4">
        <f>IF($D92&gt;0,IF($E92=V$1,$D92,0),0)</f>
        <v>2</v>
      </c>
      <c r="W92" s="4">
        <f>IF($D92&gt;0,IF($E92=W$1,$D92,0),0)</f>
        <v>0</v>
      </c>
      <c r="Y92" s="4">
        <f t="shared" si="15"/>
        <v>0</v>
      </c>
      <c r="Z92" s="4">
        <f t="shared" si="16"/>
        <v>0</v>
      </c>
      <c r="AA92" s="4">
        <f t="shared" si="17"/>
        <v>0</v>
      </c>
      <c r="AB92" s="4">
        <f t="shared" si="18"/>
        <v>0</v>
      </c>
      <c r="AC92" s="4">
        <f t="shared" si="19"/>
        <v>0</v>
      </c>
      <c r="AD92" s="4">
        <f t="shared" si="20"/>
        <v>0</v>
      </c>
      <c r="AE92" s="4">
        <f t="shared" si="21"/>
        <v>0</v>
      </c>
      <c r="AF92" s="72"/>
      <c r="AH92" s="4">
        <f t="shared" si="22"/>
        <v>0</v>
      </c>
      <c r="AI92" s="4">
        <f t="shared" si="23"/>
        <v>0</v>
      </c>
      <c r="AJ92" s="4">
        <f t="shared" si="24"/>
        <v>0</v>
      </c>
      <c r="AK92" s="4">
        <f t="shared" si="25"/>
        <v>2</v>
      </c>
      <c r="AL92" s="4">
        <f t="shared" si="26"/>
        <v>0</v>
      </c>
      <c r="AM92" s="4">
        <f t="shared" si="27"/>
        <v>0</v>
      </c>
      <c r="AN92" s="4">
        <f t="shared" si="28"/>
        <v>0</v>
      </c>
      <c r="AO92" s="73"/>
    </row>
    <row r="93" spans="1:41" x14ac:dyDescent="0.3">
      <c r="A93" s="15">
        <v>5327</v>
      </c>
      <c r="B93" s="6" t="s">
        <v>183</v>
      </c>
      <c r="C93" s="15" t="s">
        <v>184</v>
      </c>
      <c r="D93" s="7">
        <v>3</v>
      </c>
      <c r="E93" s="7" t="s">
        <v>338</v>
      </c>
      <c r="F93" s="6" t="s">
        <v>30</v>
      </c>
      <c r="G93" s="7"/>
      <c r="H93" s="14"/>
      <c r="I93" s="14"/>
      <c r="J93" s="14"/>
      <c r="K93" s="14"/>
      <c r="L93" s="14"/>
      <c r="M93" s="14"/>
      <c r="N93" s="5"/>
      <c r="O93" s="7"/>
      <c r="P93" s="7"/>
      <c r="Q93" s="7"/>
      <c r="R93" s="14"/>
      <c r="S93" s="25" t="s">
        <v>308</v>
      </c>
      <c r="T93" s="5"/>
      <c r="U93" s="55"/>
      <c r="V93" s="4">
        <f>IF($D93&gt;0,IF($E93=V$1,$D93,0),0)</f>
        <v>3</v>
      </c>
      <c r="W93" s="4">
        <f>IF($D93&gt;0,IF($E93=W$1,$D93,0),0)</f>
        <v>0</v>
      </c>
      <c r="Y93" s="4">
        <f t="shared" si="15"/>
        <v>0</v>
      </c>
      <c r="Z93" s="4">
        <f t="shared" si="16"/>
        <v>0</v>
      </c>
      <c r="AA93" s="4">
        <f t="shared" si="17"/>
        <v>0</v>
      </c>
      <c r="AB93" s="4">
        <f t="shared" si="18"/>
        <v>0</v>
      </c>
      <c r="AC93" s="4">
        <f t="shared" si="19"/>
        <v>0</v>
      </c>
      <c r="AD93" s="4">
        <f t="shared" si="20"/>
        <v>0</v>
      </c>
      <c r="AE93" s="4">
        <f t="shared" si="21"/>
        <v>0</v>
      </c>
      <c r="AF93" s="72"/>
      <c r="AH93" s="4">
        <f t="shared" si="22"/>
        <v>0</v>
      </c>
      <c r="AI93" s="4">
        <f t="shared" si="23"/>
        <v>0</v>
      </c>
      <c r="AJ93" s="4">
        <f t="shared" si="24"/>
        <v>0</v>
      </c>
      <c r="AK93" s="4">
        <f t="shared" si="25"/>
        <v>0</v>
      </c>
      <c r="AL93" s="4">
        <f t="shared" si="26"/>
        <v>0</v>
      </c>
      <c r="AM93" s="4">
        <f t="shared" si="27"/>
        <v>3</v>
      </c>
      <c r="AN93" s="4">
        <f t="shared" si="28"/>
        <v>0</v>
      </c>
      <c r="AO93" s="73"/>
    </row>
    <row r="94" spans="1:41" x14ac:dyDescent="0.3">
      <c r="A94" s="15">
        <v>2329</v>
      </c>
      <c r="B94" s="11" t="s">
        <v>185</v>
      </c>
      <c r="C94" s="10" t="s">
        <v>186</v>
      </c>
      <c r="D94" s="12">
        <v>3</v>
      </c>
      <c r="E94" s="12" t="s">
        <v>338</v>
      </c>
      <c r="F94" s="6" t="s">
        <v>77</v>
      </c>
      <c r="G94" s="12"/>
      <c r="H94" s="7"/>
      <c r="I94" s="7"/>
      <c r="J94" s="23" t="s">
        <v>306</v>
      </c>
      <c r="K94" s="14"/>
      <c r="L94" s="14"/>
      <c r="M94" s="14"/>
      <c r="N94" s="5"/>
      <c r="O94" s="5"/>
      <c r="P94" s="5"/>
      <c r="Q94" s="5"/>
      <c r="R94" s="5"/>
      <c r="S94" s="5"/>
      <c r="T94" s="5"/>
      <c r="U94" s="55"/>
      <c r="V94" s="4">
        <f>IF($D94&gt;0,IF($E94=V$1,$D94,0),0)</f>
        <v>3</v>
      </c>
      <c r="W94" s="4">
        <f>IF($D94&gt;0,IF($E94=W$1,$D94,0),0)</f>
        <v>0</v>
      </c>
      <c r="Y94" s="4">
        <f t="shared" si="15"/>
        <v>0</v>
      </c>
      <c r="Z94" s="4">
        <f t="shared" si="16"/>
        <v>0</v>
      </c>
      <c r="AA94" s="4">
        <f t="shared" si="17"/>
        <v>0</v>
      </c>
      <c r="AB94" s="4">
        <f t="shared" si="18"/>
        <v>3</v>
      </c>
      <c r="AC94" s="4">
        <f t="shared" si="19"/>
        <v>0</v>
      </c>
      <c r="AD94" s="4">
        <f t="shared" si="20"/>
        <v>0</v>
      </c>
      <c r="AE94" s="4">
        <f t="shared" si="21"/>
        <v>0</v>
      </c>
      <c r="AF94" s="72"/>
      <c r="AH94" s="4">
        <f t="shared" si="22"/>
        <v>0</v>
      </c>
      <c r="AI94" s="4">
        <f t="shared" si="23"/>
        <v>0</v>
      </c>
      <c r="AJ94" s="4">
        <f t="shared" si="24"/>
        <v>0</v>
      </c>
      <c r="AK94" s="4">
        <f t="shared" si="25"/>
        <v>0</v>
      </c>
      <c r="AL94" s="4">
        <f t="shared" si="26"/>
        <v>0</v>
      </c>
      <c r="AM94" s="4">
        <f t="shared" si="27"/>
        <v>0</v>
      </c>
      <c r="AN94" s="4">
        <f t="shared" si="28"/>
        <v>0</v>
      </c>
      <c r="AO94" s="73"/>
    </row>
    <row r="95" spans="1:41" x14ac:dyDescent="0.3">
      <c r="A95" s="10"/>
      <c r="B95" s="69" t="s">
        <v>188</v>
      </c>
      <c r="C95" s="69"/>
      <c r="D95" s="69"/>
      <c r="E95" s="69"/>
      <c r="F95" s="69"/>
      <c r="G95" s="69"/>
      <c r="H95" s="69"/>
      <c r="I95" s="69"/>
      <c r="J95" s="9"/>
      <c r="K95" s="2"/>
      <c r="L95" s="2"/>
      <c r="M95" s="2"/>
      <c r="N95" s="3"/>
      <c r="O95" s="3"/>
      <c r="P95" s="3"/>
      <c r="Q95" s="3"/>
      <c r="R95" s="3"/>
      <c r="S95" s="3"/>
      <c r="T95" s="3"/>
      <c r="U95" s="55"/>
      <c r="V95" s="4">
        <f>IF($D95&gt;0,IF($E95=V$1,$D95,0),0)</f>
        <v>0</v>
      </c>
      <c r="W95" s="4">
        <f>IF($D95&gt;0,IF($E95=W$1,$D95,0),0)</f>
        <v>0</v>
      </c>
      <c r="Y95" s="4">
        <f t="shared" si="15"/>
        <v>0</v>
      </c>
      <c r="Z95" s="4">
        <f t="shared" si="16"/>
        <v>0</v>
      </c>
      <c r="AA95" s="4">
        <f t="shared" si="17"/>
        <v>0</v>
      </c>
      <c r="AB95" s="4">
        <f t="shared" si="18"/>
        <v>0</v>
      </c>
      <c r="AC95" s="4">
        <f t="shared" si="19"/>
        <v>0</v>
      </c>
      <c r="AD95" s="4">
        <f t="shared" si="20"/>
        <v>0</v>
      </c>
      <c r="AE95" s="4">
        <f t="shared" si="21"/>
        <v>0</v>
      </c>
      <c r="AF95" s="72"/>
      <c r="AH95" s="4">
        <f t="shared" si="22"/>
        <v>0</v>
      </c>
      <c r="AI95" s="4">
        <f t="shared" si="23"/>
        <v>0</v>
      </c>
      <c r="AJ95" s="4">
        <f t="shared" si="24"/>
        <v>0</v>
      </c>
      <c r="AK95" s="4">
        <f t="shared" si="25"/>
        <v>0</v>
      </c>
      <c r="AL95" s="4">
        <f t="shared" si="26"/>
        <v>0</v>
      </c>
      <c r="AM95" s="4">
        <f t="shared" si="27"/>
        <v>0</v>
      </c>
      <c r="AN95" s="4">
        <f t="shared" si="28"/>
        <v>0</v>
      </c>
      <c r="AO95" s="73"/>
    </row>
    <row r="96" spans="1:41" x14ac:dyDescent="0.3">
      <c r="A96" s="10">
        <v>2141</v>
      </c>
      <c r="B96" s="11" t="s">
        <v>189</v>
      </c>
      <c r="C96" s="10" t="s">
        <v>190</v>
      </c>
      <c r="D96" s="12">
        <v>3</v>
      </c>
      <c r="E96" s="12" t="s">
        <v>338</v>
      </c>
      <c r="F96" s="11" t="s">
        <v>191</v>
      </c>
      <c r="G96" s="14"/>
      <c r="H96" s="14"/>
      <c r="I96" s="14"/>
      <c r="J96" s="14"/>
      <c r="K96" s="14"/>
      <c r="L96" s="14"/>
      <c r="M96" s="14"/>
      <c r="N96" s="8" t="s">
        <v>303</v>
      </c>
      <c r="O96" s="7"/>
      <c r="P96" s="12"/>
      <c r="Q96" s="12"/>
      <c r="R96" s="5"/>
      <c r="S96" s="5"/>
      <c r="T96" s="5"/>
      <c r="U96" s="55"/>
      <c r="V96" s="4">
        <f>IF($D96&gt;0,IF($E96=V$1,$D96,0),0)</f>
        <v>3</v>
      </c>
      <c r="W96" s="4">
        <f>IF($D96&gt;0,IF($E96=W$1,$D96,0),0)</f>
        <v>0</v>
      </c>
      <c r="Y96" s="4">
        <f t="shared" si="15"/>
        <v>0</v>
      </c>
      <c r="Z96" s="4">
        <f t="shared" si="16"/>
        <v>0</v>
      </c>
      <c r="AA96" s="4">
        <f t="shared" si="17"/>
        <v>0</v>
      </c>
      <c r="AB96" s="4">
        <f t="shared" si="18"/>
        <v>0</v>
      </c>
      <c r="AC96" s="4">
        <f t="shared" si="19"/>
        <v>0</v>
      </c>
      <c r="AD96" s="4">
        <f t="shared" si="20"/>
        <v>0</v>
      </c>
      <c r="AE96" s="4">
        <f t="shared" si="21"/>
        <v>0</v>
      </c>
      <c r="AF96" s="72"/>
      <c r="AH96" s="4">
        <f t="shared" si="22"/>
        <v>3</v>
      </c>
      <c r="AI96" s="4">
        <f t="shared" si="23"/>
        <v>0</v>
      </c>
      <c r="AJ96" s="4">
        <f t="shared" si="24"/>
        <v>0</v>
      </c>
      <c r="AK96" s="4">
        <f t="shared" si="25"/>
        <v>0</v>
      </c>
      <c r="AL96" s="4">
        <f t="shared" si="26"/>
        <v>0</v>
      </c>
      <c r="AM96" s="4">
        <f t="shared" si="27"/>
        <v>0</v>
      </c>
      <c r="AN96" s="4">
        <f t="shared" si="28"/>
        <v>0</v>
      </c>
      <c r="AO96" s="73"/>
    </row>
    <row r="97" spans="1:41" x14ac:dyDescent="0.3">
      <c r="A97" s="10">
        <v>5420</v>
      </c>
      <c r="B97" s="6" t="s">
        <v>197</v>
      </c>
      <c r="C97" s="10" t="s">
        <v>198</v>
      </c>
      <c r="D97" s="12">
        <v>3</v>
      </c>
      <c r="E97" s="12" t="s">
        <v>338</v>
      </c>
      <c r="F97" s="6" t="s">
        <v>30</v>
      </c>
      <c r="G97" s="14"/>
      <c r="H97" s="14"/>
      <c r="I97" s="14"/>
      <c r="J97" s="14"/>
      <c r="K97" s="14"/>
      <c r="L97" s="14"/>
      <c r="M97" s="14"/>
      <c r="N97" s="12"/>
      <c r="O97" s="7"/>
      <c r="P97" s="8" t="s">
        <v>305</v>
      </c>
      <c r="Q97" s="12"/>
      <c r="R97" s="5"/>
      <c r="S97" s="5"/>
      <c r="T97" s="5"/>
      <c r="U97" s="55"/>
      <c r="V97" s="4">
        <f>IF($D97&gt;0,IF($E97=V$1,$D97,0),0)</f>
        <v>3</v>
      </c>
      <c r="W97" s="4">
        <f>IF($D97&gt;0,IF($E97=W$1,$D97,0),0)</f>
        <v>0</v>
      </c>
      <c r="Y97" s="4">
        <f t="shared" si="15"/>
        <v>0</v>
      </c>
      <c r="Z97" s="4">
        <f t="shared" si="16"/>
        <v>0</v>
      </c>
      <c r="AA97" s="4">
        <f t="shared" si="17"/>
        <v>0</v>
      </c>
      <c r="AB97" s="4">
        <f t="shared" si="18"/>
        <v>0</v>
      </c>
      <c r="AC97" s="4">
        <f t="shared" si="19"/>
        <v>0</v>
      </c>
      <c r="AD97" s="4">
        <f t="shared" si="20"/>
        <v>0</v>
      </c>
      <c r="AE97" s="4">
        <f t="shared" si="21"/>
        <v>0</v>
      </c>
      <c r="AF97" s="72"/>
      <c r="AH97" s="4">
        <f t="shared" si="22"/>
        <v>0</v>
      </c>
      <c r="AI97" s="4">
        <f t="shared" si="23"/>
        <v>0</v>
      </c>
      <c r="AJ97" s="4">
        <f t="shared" si="24"/>
        <v>3</v>
      </c>
      <c r="AK97" s="4">
        <f t="shared" si="25"/>
        <v>0</v>
      </c>
      <c r="AL97" s="4">
        <f t="shared" si="26"/>
        <v>0</v>
      </c>
      <c r="AM97" s="4">
        <f t="shared" si="27"/>
        <v>0</v>
      </c>
      <c r="AN97" s="4">
        <f t="shared" si="28"/>
        <v>0</v>
      </c>
      <c r="AO97" s="73"/>
    </row>
    <row r="98" spans="1:41" x14ac:dyDescent="0.3">
      <c r="A98" s="10">
        <v>3932</v>
      </c>
      <c r="B98" s="6" t="s">
        <v>153</v>
      </c>
      <c r="C98" s="10" t="s">
        <v>154</v>
      </c>
      <c r="D98" s="12">
        <v>3</v>
      </c>
      <c r="E98" s="12" t="s">
        <v>338</v>
      </c>
      <c r="F98" s="11" t="s">
        <v>30</v>
      </c>
      <c r="G98" s="14"/>
      <c r="H98" s="14"/>
      <c r="I98" s="14"/>
      <c r="J98" s="14"/>
      <c r="K98" s="14"/>
      <c r="L98" s="14"/>
      <c r="M98" s="14"/>
      <c r="N98" s="8" t="s">
        <v>303</v>
      </c>
      <c r="O98" s="7"/>
      <c r="P98" s="7"/>
      <c r="Q98" s="7"/>
      <c r="R98" s="5"/>
      <c r="S98" s="5"/>
      <c r="T98" s="5"/>
      <c r="U98" s="55"/>
      <c r="V98" s="4">
        <f>IF($D98&gt;0,IF($E98=V$1,$D98,0),0)</f>
        <v>3</v>
      </c>
      <c r="W98" s="4">
        <f>IF($D98&gt;0,IF($E98=W$1,$D98,0),0)</f>
        <v>0</v>
      </c>
      <c r="Y98" s="4">
        <f t="shared" si="15"/>
        <v>0</v>
      </c>
      <c r="Z98" s="4">
        <f t="shared" si="16"/>
        <v>0</v>
      </c>
      <c r="AA98" s="4">
        <f t="shared" si="17"/>
        <v>0</v>
      </c>
      <c r="AB98" s="4">
        <f t="shared" si="18"/>
        <v>0</v>
      </c>
      <c r="AC98" s="4">
        <f t="shared" si="19"/>
        <v>0</v>
      </c>
      <c r="AD98" s="4">
        <f t="shared" si="20"/>
        <v>0</v>
      </c>
      <c r="AE98" s="4">
        <f t="shared" si="21"/>
        <v>0</v>
      </c>
      <c r="AF98" s="72"/>
      <c r="AH98" s="4">
        <f t="shared" si="22"/>
        <v>3</v>
      </c>
      <c r="AI98" s="4">
        <f t="shared" si="23"/>
        <v>0</v>
      </c>
      <c r="AJ98" s="4">
        <f t="shared" si="24"/>
        <v>0</v>
      </c>
      <c r="AK98" s="4">
        <f t="shared" si="25"/>
        <v>0</v>
      </c>
      <c r="AL98" s="4">
        <f t="shared" si="26"/>
        <v>0</v>
      </c>
      <c r="AM98" s="4">
        <f t="shared" si="27"/>
        <v>0</v>
      </c>
      <c r="AN98" s="4">
        <f t="shared" si="28"/>
        <v>0</v>
      </c>
      <c r="AO98" s="73"/>
    </row>
    <row r="99" spans="1:41" x14ac:dyDescent="0.3">
      <c r="A99" s="15">
        <v>3812</v>
      </c>
      <c r="B99" s="11" t="s">
        <v>143</v>
      </c>
      <c r="C99" s="10" t="s">
        <v>199</v>
      </c>
      <c r="D99" s="12">
        <v>3</v>
      </c>
      <c r="E99" s="12" t="s">
        <v>338</v>
      </c>
      <c r="F99" s="6" t="s">
        <v>200</v>
      </c>
      <c r="G99" s="12"/>
      <c r="H99" s="7"/>
      <c r="I99" s="12"/>
      <c r="J99" s="12"/>
      <c r="K99" s="24" t="s">
        <v>307</v>
      </c>
      <c r="L99" s="14"/>
      <c r="M99" s="14"/>
      <c r="N99" s="5"/>
      <c r="O99" s="5"/>
      <c r="P99" s="5"/>
      <c r="Q99" s="5"/>
      <c r="R99" s="5"/>
      <c r="S99" s="5"/>
      <c r="T99" s="5"/>
      <c r="U99" s="55"/>
      <c r="V99" s="4">
        <f>IF($D99&gt;0,IF($E99=V$1,$D99,0),0)</f>
        <v>3</v>
      </c>
      <c r="W99" s="4">
        <f>IF($D99&gt;0,IF($E99=W$1,$D99,0),0)</f>
        <v>0</v>
      </c>
      <c r="Y99" s="4">
        <f t="shared" si="15"/>
        <v>0</v>
      </c>
      <c r="Z99" s="4">
        <f t="shared" si="16"/>
        <v>0</v>
      </c>
      <c r="AA99" s="4">
        <f t="shared" si="17"/>
        <v>0</v>
      </c>
      <c r="AB99" s="4">
        <f t="shared" si="18"/>
        <v>0</v>
      </c>
      <c r="AC99" s="4">
        <f t="shared" si="19"/>
        <v>3</v>
      </c>
      <c r="AD99" s="4">
        <f t="shared" si="20"/>
        <v>0</v>
      </c>
      <c r="AE99" s="4">
        <f t="shared" si="21"/>
        <v>0</v>
      </c>
      <c r="AF99" s="72"/>
      <c r="AH99" s="4">
        <f t="shared" si="22"/>
        <v>0</v>
      </c>
      <c r="AI99" s="4">
        <f t="shared" si="23"/>
        <v>0</v>
      </c>
      <c r="AJ99" s="4">
        <f t="shared" si="24"/>
        <v>0</v>
      </c>
      <c r="AK99" s="4">
        <f t="shared" si="25"/>
        <v>0</v>
      </c>
      <c r="AL99" s="4">
        <f t="shared" si="26"/>
        <v>0</v>
      </c>
      <c r="AM99" s="4">
        <f t="shared" si="27"/>
        <v>0</v>
      </c>
      <c r="AN99" s="4">
        <f t="shared" si="28"/>
        <v>0</v>
      </c>
      <c r="AO99" s="73"/>
    </row>
    <row r="100" spans="1:41" x14ac:dyDescent="0.3">
      <c r="A100" s="10">
        <v>4386</v>
      </c>
      <c r="B100" s="6" t="s">
        <v>201</v>
      </c>
      <c r="C100" s="10" t="s">
        <v>202</v>
      </c>
      <c r="D100" s="12">
        <v>3</v>
      </c>
      <c r="E100" s="12" t="s">
        <v>338</v>
      </c>
      <c r="F100" s="11" t="s">
        <v>30</v>
      </c>
      <c r="G100" s="23" t="s">
        <v>303</v>
      </c>
      <c r="H100" s="7"/>
      <c r="I100" s="7"/>
      <c r="J100" s="12"/>
      <c r="K100" s="14"/>
      <c r="L100" s="14"/>
      <c r="M100" s="14"/>
      <c r="N100" s="5"/>
      <c r="O100" s="5"/>
      <c r="P100" s="5"/>
      <c r="Q100" s="5"/>
      <c r="R100" s="5"/>
      <c r="S100" s="5"/>
      <c r="T100" s="5"/>
      <c r="U100" s="55"/>
      <c r="V100" s="4">
        <f>IF($D100&gt;0,IF($E100=V$1,$D100,0),0)</f>
        <v>3</v>
      </c>
      <c r="W100" s="4">
        <f>IF($D100&gt;0,IF($E100=W$1,$D100,0),0)</f>
        <v>0</v>
      </c>
      <c r="Y100" s="4">
        <f t="shared" si="15"/>
        <v>3</v>
      </c>
      <c r="Z100" s="4">
        <f t="shared" si="16"/>
        <v>0</v>
      </c>
      <c r="AA100" s="4">
        <f t="shared" si="17"/>
        <v>0</v>
      </c>
      <c r="AB100" s="4">
        <f t="shared" si="18"/>
        <v>0</v>
      </c>
      <c r="AC100" s="4">
        <f t="shared" si="19"/>
        <v>0</v>
      </c>
      <c r="AD100" s="4">
        <f t="shared" si="20"/>
        <v>0</v>
      </c>
      <c r="AE100" s="4">
        <f t="shared" si="21"/>
        <v>0</v>
      </c>
      <c r="AF100" s="72"/>
      <c r="AH100" s="4">
        <f t="shared" si="22"/>
        <v>0</v>
      </c>
      <c r="AI100" s="4">
        <f t="shared" si="23"/>
        <v>0</v>
      </c>
      <c r="AJ100" s="4">
        <f t="shared" si="24"/>
        <v>0</v>
      </c>
      <c r="AK100" s="4">
        <f t="shared" si="25"/>
        <v>0</v>
      </c>
      <c r="AL100" s="4">
        <f t="shared" si="26"/>
        <v>0</v>
      </c>
      <c r="AM100" s="4">
        <f t="shared" si="27"/>
        <v>0</v>
      </c>
      <c r="AN100" s="4">
        <f t="shared" si="28"/>
        <v>0</v>
      </c>
      <c r="AO100" s="73"/>
    </row>
    <row r="101" spans="1:41" x14ac:dyDescent="0.3">
      <c r="A101" s="15">
        <v>5008</v>
      </c>
      <c r="B101" s="6" t="s">
        <v>203</v>
      </c>
      <c r="C101" s="15" t="s">
        <v>204</v>
      </c>
      <c r="D101" s="7"/>
      <c r="E101" s="7" t="s">
        <v>338</v>
      </c>
      <c r="F101" s="6" t="s">
        <v>30</v>
      </c>
      <c r="G101" s="7"/>
      <c r="H101" s="7"/>
      <c r="I101" s="7"/>
      <c r="J101" s="12"/>
      <c r="K101" s="14"/>
      <c r="L101" s="14"/>
      <c r="M101" s="14"/>
      <c r="N101" s="5"/>
      <c r="O101" s="5"/>
      <c r="P101" s="5"/>
      <c r="Q101" s="5"/>
      <c r="R101" s="5"/>
      <c r="S101" s="5"/>
      <c r="T101" s="5"/>
      <c r="U101" s="55"/>
      <c r="V101" s="4">
        <f>IF($D101&gt;0,IF($E101=V$1,$D101,0),0)</f>
        <v>0</v>
      </c>
      <c r="W101" s="4">
        <f>IF($D101&gt;0,IF($E101=W$1,$D101,0),0)</f>
        <v>0</v>
      </c>
      <c r="Y101" s="4">
        <f t="shared" si="15"/>
        <v>0</v>
      </c>
      <c r="Z101" s="4">
        <f t="shared" si="16"/>
        <v>0</v>
      </c>
      <c r="AA101" s="4">
        <f t="shared" si="17"/>
        <v>0</v>
      </c>
      <c r="AB101" s="4">
        <f t="shared" si="18"/>
        <v>0</v>
      </c>
      <c r="AC101" s="4">
        <f t="shared" si="19"/>
        <v>0</v>
      </c>
      <c r="AD101" s="4">
        <f t="shared" si="20"/>
        <v>0</v>
      </c>
      <c r="AE101" s="4">
        <f t="shared" si="21"/>
        <v>0</v>
      </c>
      <c r="AF101" s="72"/>
      <c r="AH101" s="4">
        <f t="shared" si="22"/>
        <v>0</v>
      </c>
      <c r="AI101" s="4">
        <f t="shared" si="23"/>
        <v>0</v>
      </c>
      <c r="AJ101" s="4">
        <f t="shared" si="24"/>
        <v>0</v>
      </c>
      <c r="AK101" s="4">
        <f t="shared" si="25"/>
        <v>0</v>
      </c>
      <c r="AL101" s="4">
        <f t="shared" si="26"/>
        <v>0</v>
      </c>
      <c r="AM101" s="4">
        <f t="shared" si="27"/>
        <v>0</v>
      </c>
      <c r="AN101" s="4">
        <f t="shared" si="28"/>
        <v>0</v>
      </c>
      <c r="AO101" s="73"/>
    </row>
    <row r="102" spans="1:41" x14ac:dyDescent="0.3">
      <c r="A102" s="15">
        <v>4796</v>
      </c>
      <c r="B102" s="6" t="s">
        <v>205</v>
      </c>
      <c r="C102" s="15" t="s">
        <v>206</v>
      </c>
      <c r="D102" s="7">
        <v>3</v>
      </c>
      <c r="E102" s="7" t="s">
        <v>339</v>
      </c>
      <c r="F102" s="6" t="s">
        <v>30</v>
      </c>
      <c r="G102" s="7"/>
      <c r="I102" s="7"/>
      <c r="J102" s="7"/>
      <c r="K102" s="14"/>
      <c r="L102" s="14"/>
      <c r="M102" s="14"/>
      <c r="N102" s="5"/>
      <c r="O102" s="8" t="s">
        <v>304</v>
      </c>
      <c r="P102" s="5"/>
      <c r="Q102" s="5"/>
      <c r="R102" s="5"/>
      <c r="S102" s="5"/>
      <c r="T102" s="5"/>
      <c r="U102" s="55"/>
      <c r="V102" s="4">
        <f>IF($D102&gt;0,IF($E102=V$1,$D102,0),0)</f>
        <v>0</v>
      </c>
      <c r="W102" s="4">
        <f>IF($D102&gt;0,IF($E102=W$1,$D102,0),0)</f>
        <v>3</v>
      </c>
      <c r="Y102" s="4">
        <f t="shared" si="15"/>
        <v>0</v>
      </c>
      <c r="Z102" s="4">
        <f t="shared" si="16"/>
        <v>0</v>
      </c>
      <c r="AA102" s="4">
        <f t="shared" si="17"/>
        <v>0</v>
      </c>
      <c r="AB102" s="4">
        <f t="shared" si="18"/>
        <v>0</v>
      </c>
      <c r="AC102" s="4">
        <f t="shared" si="19"/>
        <v>0</v>
      </c>
      <c r="AD102" s="4">
        <f t="shared" si="20"/>
        <v>0</v>
      </c>
      <c r="AE102" s="4">
        <f t="shared" si="21"/>
        <v>0</v>
      </c>
      <c r="AF102" s="72"/>
      <c r="AH102" s="4">
        <f t="shared" si="22"/>
        <v>0</v>
      </c>
      <c r="AI102" s="4">
        <f t="shared" si="23"/>
        <v>3</v>
      </c>
      <c r="AJ102" s="4">
        <f t="shared" si="24"/>
        <v>0</v>
      </c>
      <c r="AK102" s="4">
        <f t="shared" si="25"/>
        <v>0</v>
      </c>
      <c r="AL102" s="4">
        <f t="shared" si="26"/>
        <v>0</v>
      </c>
      <c r="AM102" s="4">
        <f t="shared" si="27"/>
        <v>0</v>
      </c>
      <c r="AN102" s="4">
        <f t="shared" si="28"/>
        <v>0</v>
      </c>
      <c r="AO102" s="73"/>
    </row>
    <row r="103" spans="1:41" x14ac:dyDescent="0.3">
      <c r="A103" s="69" t="s">
        <v>207</v>
      </c>
      <c r="B103" s="69"/>
      <c r="C103" s="69"/>
      <c r="D103" s="69"/>
      <c r="E103" s="69"/>
      <c r="F103" s="69"/>
      <c r="G103" s="69"/>
      <c r="H103" s="69"/>
      <c r="I103" s="69"/>
      <c r="J103" s="9"/>
      <c r="K103" s="2"/>
      <c r="L103" s="2"/>
      <c r="M103" s="2"/>
      <c r="N103" s="3"/>
      <c r="O103" s="3"/>
      <c r="P103" s="3"/>
      <c r="Q103" s="3"/>
      <c r="R103" s="3"/>
      <c r="S103" s="3"/>
      <c r="T103" s="3"/>
      <c r="U103" s="55"/>
      <c r="V103" s="4">
        <f>IF($D103&gt;0,IF($E103=V$1,$D103,0),0)</f>
        <v>0</v>
      </c>
      <c r="W103" s="4">
        <f>IF($D103&gt;0,IF($E103=W$1,$D103,0),0)</f>
        <v>0</v>
      </c>
      <c r="Y103" s="4">
        <f t="shared" si="15"/>
        <v>0</v>
      </c>
      <c r="Z103" s="4">
        <f t="shared" si="16"/>
        <v>0</v>
      </c>
      <c r="AA103" s="4">
        <f t="shared" si="17"/>
        <v>0</v>
      </c>
      <c r="AB103" s="4">
        <f t="shared" si="18"/>
        <v>0</v>
      </c>
      <c r="AC103" s="4">
        <f t="shared" si="19"/>
        <v>0</v>
      </c>
      <c r="AD103" s="4">
        <f t="shared" si="20"/>
        <v>0</v>
      </c>
      <c r="AE103" s="4">
        <f t="shared" si="21"/>
        <v>0</v>
      </c>
      <c r="AF103" s="72"/>
      <c r="AH103" s="4">
        <f t="shared" si="22"/>
        <v>0</v>
      </c>
      <c r="AI103" s="4">
        <f t="shared" si="23"/>
        <v>0</v>
      </c>
      <c r="AJ103" s="4">
        <f t="shared" si="24"/>
        <v>0</v>
      </c>
      <c r="AK103" s="4">
        <f t="shared" si="25"/>
        <v>0</v>
      </c>
      <c r="AL103" s="4">
        <f t="shared" si="26"/>
        <v>0</v>
      </c>
      <c r="AM103" s="4">
        <f t="shared" si="27"/>
        <v>0</v>
      </c>
      <c r="AN103" s="4">
        <f t="shared" si="28"/>
        <v>0</v>
      </c>
      <c r="AO103" s="73"/>
    </row>
    <row r="104" spans="1:41" x14ac:dyDescent="0.3">
      <c r="A104" s="18">
        <v>1785</v>
      </c>
      <c r="B104" s="19" t="s">
        <v>208</v>
      </c>
      <c r="C104" s="18" t="s">
        <v>196</v>
      </c>
      <c r="D104" s="20">
        <v>3</v>
      </c>
      <c r="E104" s="20" t="s">
        <v>338</v>
      </c>
      <c r="F104" s="19" t="s">
        <v>325</v>
      </c>
      <c r="G104" s="14"/>
      <c r="H104" s="14"/>
      <c r="I104" s="14"/>
      <c r="J104" s="14"/>
      <c r="K104" s="14"/>
      <c r="L104" s="14"/>
      <c r="M104" s="14"/>
      <c r="N104" s="14"/>
      <c r="O104" s="14"/>
      <c r="P104" s="8" t="s">
        <v>305</v>
      </c>
      <c r="Q104" s="5"/>
      <c r="R104" s="5"/>
      <c r="S104" s="5"/>
      <c r="T104" s="5"/>
      <c r="U104" s="55"/>
      <c r="V104" s="4">
        <f>IF($D104&gt;0,IF($E104=V$1,$D104,0),0)</f>
        <v>3</v>
      </c>
      <c r="W104" s="4">
        <f>IF($D104&gt;0,IF($E104=W$1,$D104,0),0)</f>
        <v>0</v>
      </c>
      <c r="Y104" s="4">
        <f t="shared" si="15"/>
        <v>0</v>
      </c>
      <c r="Z104" s="4">
        <f t="shared" si="16"/>
        <v>0</v>
      </c>
      <c r="AA104" s="4">
        <f t="shared" si="17"/>
        <v>0</v>
      </c>
      <c r="AB104" s="4">
        <f t="shared" si="18"/>
        <v>0</v>
      </c>
      <c r="AC104" s="4">
        <f t="shared" si="19"/>
        <v>0</v>
      </c>
      <c r="AD104" s="4">
        <f t="shared" si="20"/>
        <v>0</v>
      </c>
      <c r="AE104" s="4">
        <f t="shared" si="21"/>
        <v>0</v>
      </c>
      <c r="AF104" s="72"/>
      <c r="AH104" s="4">
        <f t="shared" si="22"/>
        <v>0</v>
      </c>
      <c r="AI104" s="4">
        <f t="shared" si="23"/>
        <v>0</v>
      </c>
      <c r="AJ104" s="4">
        <f t="shared" si="24"/>
        <v>3</v>
      </c>
      <c r="AK104" s="4">
        <f t="shared" si="25"/>
        <v>0</v>
      </c>
      <c r="AL104" s="4">
        <f t="shared" si="26"/>
        <v>0</v>
      </c>
      <c r="AM104" s="4">
        <f t="shared" si="27"/>
        <v>0</v>
      </c>
      <c r="AN104" s="4">
        <f t="shared" si="28"/>
        <v>0</v>
      </c>
      <c r="AO104" s="73"/>
    </row>
    <row r="105" spans="1:41" x14ac:dyDescent="0.3">
      <c r="A105" s="15">
        <v>5083</v>
      </c>
      <c r="B105" s="6" t="s">
        <v>211</v>
      </c>
      <c r="C105" s="15" t="s">
        <v>182</v>
      </c>
      <c r="D105" s="7">
        <v>3</v>
      </c>
      <c r="E105" s="7" t="s">
        <v>338</v>
      </c>
      <c r="F105" s="6" t="s">
        <v>30</v>
      </c>
      <c r="G105" s="14"/>
      <c r="H105" s="14"/>
      <c r="I105" s="14"/>
      <c r="J105" s="14"/>
      <c r="K105" s="14"/>
      <c r="L105" s="14"/>
      <c r="M105" s="14"/>
      <c r="N105" s="7"/>
      <c r="O105" s="7"/>
      <c r="P105" s="8" t="s">
        <v>305</v>
      </c>
      <c r="Q105" s="7"/>
      <c r="R105" s="7"/>
      <c r="S105" s="5"/>
      <c r="T105" s="5"/>
      <c r="U105" s="55"/>
      <c r="V105" s="4">
        <f>IF($D105&gt;0,IF($E105=V$1,$D105,0),0)</f>
        <v>3</v>
      </c>
      <c r="W105" s="4">
        <f>IF($D105&gt;0,IF($E105=W$1,$D105,0),0)</f>
        <v>0</v>
      </c>
      <c r="Y105" s="4">
        <f t="shared" si="15"/>
        <v>0</v>
      </c>
      <c r="Z105" s="4">
        <f t="shared" si="16"/>
        <v>0</v>
      </c>
      <c r="AA105" s="4">
        <f t="shared" si="17"/>
        <v>0</v>
      </c>
      <c r="AB105" s="4">
        <f t="shared" si="18"/>
        <v>0</v>
      </c>
      <c r="AC105" s="4">
        <f t="shared" si="19"/>
        <v>0</v>
      </c>
      <c r="AD105" s="4">
        <f t="shared" si="20"/>
        <v>0</v>
      </c>
      <c r="AE105" s="4">
        <f t="shared" si="21"/>
        <v>0</v>
      </c>
      <c r="AF105" s="72"/>
      <c r="AH105" s="4">
        <f t="shared" si="22"/>
        <v>0</v>
      </c>
      <c r="AI105" s="4">
        <f t="shared" si="23"/>
        <v>0</v>
      </c>
      <c r="AJ105" s="4">
        <f t="shared" si="24"/>
        <v>3</v>
      </c>
      <c r="AK105" s="4">
        <f t="shared" si="25"/>
        <v>0</v>
      </c>
      <c r="AL105" s="4">
        <f t="shared" si="26"/>
        <v>0</v>
      </c>
      <c r="AM105" s="4">
        <f t="shared" si="27"/>
        <v>0</v>
      </c>
      <c r="AN105" s="4">
        <f t="shared" si="28"/>
        <v>0</v>
      </c>
      <c r="AO105" s="73"/>
    </row>
    <row r="106" spans="1:41" x14ac:dyDescent="0.3">
      <c r="A106" s="15">
        <v>1618</v>
      </c>
      <c r="B106" s="6" t="s">
        <v>212</v>
      </c>
      <c r="C106" s="15" t="s">
        <v>213</v>
      </c>
      <c r="D106" s="7">
        <v>1</v>
      </c>
      <c r="E106" s="7" t="s">
        <v>338</v>
      </c>
      <c r="F106" s="6" t="s">
        <v>30</v>
      </c>
      <c r="G106" s="14"/>
      <c r="H106" s="14"/>
      <c r="I106" s="14"/>
      <c r="J106" s="14"/>
      <c r="K106" s="14"/>
      <c r="L106" s="14"/>
      <c r="M106" s="17"/>
      <c r="N106" s="7"/>
      <c r="O106" s="8" t="s">
        <v>304</v>
      </c>
      <c r="P106" s="7"/>
      <c r="Q106" s="7"/>
      <c r="R106" s="7"/>
      <c r="S106" s="5"/>
      <c r="T106" s="5"/>
      <c r="U106" s="55"/>
      <c r="V106" s="4">
        <f>IF($D106&gt;0,IF($E106=V$1,$D106,0),0)</f>
        <v>1</v>
      </c>
      <c r="W106" s="4">
        <f>IF($D106&gt;0,IF($E106=W$1,$D106,0),0)</f>
        <v>0</v>
      </c>
      <c r="Y106" s="4">
        <f t="shared" si="15"/>
        <v>0</v>
      </c>
      <c r="Z106" s="4">
        <f t="shared" si="16"/>
        <v>0</v>
      </c>
      <c r="AA106" s="4">
        <f t="shared" si="17"/>
        <v>0</v>
      </c>
      <c r="AB106" s="4">
        <f t="shared" si="18"/>
        <v>0</v>
      </c>
      <c r="AC106" s="4">
        <f t="shared" si="19"/>
        <v>0</v>
      </c>
      <c r="AD106" s="4">
        <f t="shared" si="20"/>
        <v>0</v>
      </c>
      <c r="AE106" s="4">
        <f t="shared" si="21"/>
        <v>0</v>
      </c>
      <c r="AF106" s="72"/>
      <c r="AH106" s="4">
        <f t="shared" si="22"/>
        <v>0</v>
      </c>
      <c r="AI106" s="4">
        <f t="shared" si="23"/>
        <v>1</v>
      </c>
      <c r="AJ106" s="4">
        <f t="shared" si="24"/>
        <v>0</v>
      </c>
      <c r="AK106" s="4">
        <f t="shared" si="25"/>
        <v>0</v>
      </c>
      <c r="AL106" s="4">
        <f t="shared" si="26"/>
        <v>0</v>
      </c>
      <c r="AM106" s="4">
        <f t="shared" si="27"/>
        <v>0</v>
      </c>
      <c r="AN106" s="4">
        <f t="shared" si="28"/>
        <v>0</v>
      </c>
      <c r="AO106" s="73"/>
    </row>
    <row r="107" spans="1:41" x14ac:dyDescent="0.3">
      <c r="A107" s="15">
        <v>4757</v>
      </c>
      <c r="B107" s="6" t="s">
        <v>214</v>
      </c>
      <c r="C107" s="15" t="s">
        <v>215</v>
      </c>
      <c r="D107" s="7">
        <v>3</v>
      </c>
      <c r="E107" s="7" t="s">
        <v>338</v>
      </c>
      <c r="F107" s="6" t="s">
        <v>30</v>
      </c>
      <c r="G107" s="14"/>
      <c r="H107" s="14"/>
      <c r="I107" s="14"/>
      <c r="J107" s="14"/>
      <c r="K107" s="14"/>
      <c r="L107" s="14"/>
      <c r="M107" s="14"/>
      <c r="N107" s="7"/>
      <c r="O107" s="7"/>
      <c r="P107" s="7"/>
      <c r="Q107" s="8" t="s">
        <v>306</v>
      </c>
      <c r="R107" s="12"/>
      <c r="S107" s="5"/>
      <c r="T107" s="5"/>
      <c r="U107" s="55"/>
      <c r="V107" s="4">
        <f>IF($D107&gt;0,IF($E107=V$1,$D107,0),0)</f>
        <v>3</v>
      </c>
      <c r="W107" s="4">
        <f>IF($D107&gt;0,IF($E107=W$1,$D107,0),0)</f>
        <v>0</v>
      </c>
      <c r="Y107" s="4">
        <f t="shared" si="15"/>
        <v>0</v>
      </c>
      <c r="Z107" s="4">
        <f t="shared" si="16"/>
        <v>0</v>
      </c>
      <c r="AA107" s="4">
        <f t="shared" si="17"/>
        <v>0</v>
      </c>
      <c r="AB107" s="4">
        <f t="shared" si="18"/>
        <v>0</v>
      </c>
      <c r="AC107" s="4">
        <f t="shared" si="19"/>
        <v>0</v>
      </c>
      <c r="AD107" s="4">
        <f t="shared" si="20"/>
        <v>0</v>
      </c>
      <c r="AE107" s="4">
        <f t="shared" si="21"/>
        <v>0</v>
      </c>
      <c r="AF107" s="72"/>
      <c r="AH107" s="4">
        <f t="shared" si="22"/>
        <v>0</v>
      </c>
      <c r="AI107" s="4">
        <f t="shared" si="23"/>
        <v>0</v>
      </c>
      <c r="AJ107" s="4">
        <f t="shared" si="24"/>
        <v>0</v>
      </c>
      <c r="AK107" s="4">
        <f t="shared" si="25"/>
        <v>3</v>
      </c>
      <c r="AL107" s="4">
        <f t="shared" si="26"/>
        <v>0</v>
      </c>
      <c r="AM107" s="4">
        <f t="shared" si="27"/>
        <v>0</v>
      </c>
      <c r="AN107" s="4">
        <f t="shared" si="28"/>
        <v>0</v>
      </c>
      <c r="AO107" s="73"/>
    </row>
    <row r="108" spans="1:41" x14ac:dyDescent="0.3">
      <c r="A108" s="15">
        <v>5475</v>
      </c>
      <c r="B108" s="6" t="s">
        <v>216</v>
      </c>
      <c r="C108" s="15" t="s">
        <v>217</v>
      </c>
      <c r="D108" s="7">
        <v>3</v>
      </c>
      <c r="E108" s="7" t="s">
        <v>338</v>
      </c>
      <c r="F108" s="6" t="s">
        <v>30</v>
      </c>
      <c r="G108" s="14"/>
      <c r="H108" s="14"/>
      <c r="I108" s="14"/>
      <c r="J108" s="14"/>
      <c r="K108" s="14"/>
      <c r="L108" s="14"/>
      <c r="M108" s="14"/>
      <c r="N108" s="7"/>
      <c r="O108" s="7"/>
      <c r="P108" s="7"/>
      <c r="Q108" s="12"/>
      <c r="R108" s="8" t="s">
        <v>307</v>
      </c>
      <c r="S108" s="5"/>
      <c r="T108" s="5"/>
      <c r="U108" s="55"/>
      <c r="V108" s="4">
        <f>IF($D108&gt;0,IF($E108=V$1,$D108,0),0)</f>
        <v>3</v>
      </c>
      <c r="W108" s="4">
        <f>IF($D108&gt;0,IF($E108=W$1,$D108,0),0)</f>
        <v>0</v>
      </c>
      <c r="Y108" s="4">
        <f t="shared" si="15"/>
        <v>0</v>
      </c>
      <c r="Z108" s="4">
        <f t="shared" si="16"/>
        <v>0</v>
      </c>
      <c r="AA108" s="4">
        <f t="shared" si="17"/>
        <v>0</v>
      </c>
      <c r="AB108" s="4">
        <f t="shared" si="18"/>
        <v>0</v>
      </c>
      <c r="AC108" s="4">
        <f t="shared" si="19"/>
        <v>0</v>
      </c>
      <c r="AD108" s="4">
        <f t="shared" si="20"/>
        <v>0</v>
      </c>
      <c r="AE108" s="4">
        <f t="shared" si="21"/>
        <v>0</v>
      </c>
      <c r="AF108" s="72"/>
      <c r="AH108" s="4">
        <f t="shared" si="22"/>
        <v>0</v>
      </c>
      <c r="AI108" s="4">
        <f t="shared" si="23"/>
        <v>0</v>
      </c>
      <c r="AJ108" s="4">
        <f t="shared" si="24"/>
        <v>0</v>
      </c>
      <c r="AK108" s="4">
        <f t="shared" si="25"/>
        <v>0</v>
      </c>
      <c r="AL108" s="4">
        <f t="shared" si="26"/>
        <v>3</v>
      </c>
      <c r="AM108" s="4">
        <f t="shared" si="27"/>
        <v>0</v>
      </c>
      <c r="AN108" s="4">
        <f t="shared" si="28"/>
        <v>0</v>
      </c>
      <c r="AO108" s="73"/>
    </row>
    <row r="109" spans="1:41" x14ac:dyDescent="0.3">
      <c r="A109" s="15">
        <v>5499</v>
      </c>
      <c r="B109" s="6" t="s">
        <v>218</v>
      </c>
      <c r="C109" s="15" t="s">
        <v>152</v>
      </c>
      <c r="D109" s="7">
        <v>3</v>
      </c>
      <c r="E109" s="7" t="s">
        <v>338</v>
      </c>
      <c r="F109" s="6" t="s">
        <v>30</v>
      </c>
      <c r="G109" s="14"/>
      <c r="H109" s="14"/>
      <c r="I109" s="14"/>
      <c r="J109" s="14"/>
      <c r="K109" s="14"/>
      <c r="L109" s="14"/>
      <c r="M109" s="14"/>
      <c r="N109" s="7"/>
      <c r="O109" s="8" t="s">
        <v>304</v>
      </c>
      <c r="P109" s="7"/>
      <c r="Q109" s="7"/>
      <c r="R109" s="12"/>
      <c r="S109" s="5"/>
      <c r="T109" s="5"/>
      <c r="U109" s="55"/>
      <c r="V109" s="4">
        <f>IF($D109&gt;0,IF($E109=V$1,$D109,0),0)</f>
        <v>3</v>
      </c>
      <c r="W109" s="4">
        <f>IF($D109&gt;0,IF($E109=W$1,$D109,0),0)</f>
        <v>0</v>
      </c>
      <c r="Y109" s="4">
        <f t="shared" si="15"/>
        <v>0</v>
      </c>
      <c r="Z109" s="4">
        <f t="shared" si="16"/>
        <v>0</v>
      </c>
      <c r="AA109" s="4">
        <f t="shared" si="17"/>
        <v>0</v>
      </c>
      <c r="AB109" s="4">
        <f t="shared" si="18"/>
        <v>0</v>
      </c>
      <c r="AC109" s="4">
        <f t="shared" si="19"/>
        <v>0</v>
      </c>
      <c r="AD109" s="4">
        <f t="shared" si="20"/>
        <v>0</v>
      </c>
      <c r="AE109" s="4">
        <f t="shared" si="21"/>
        <v>0</v>
      </c>
      <c r="AF109" s="72"/>
      <c r="AH109" s="4">
        <f t="shared" si="22"/>
        <v>0</v>
      </c>
      <c r="AI109" s="4">
        <f t="shared" si="23"/>
        <v>3</v>
      </c>
      <c r="AJ109" s="4">
        <f t="shared" si="24"/>
        <v>0</v>
      </c>
      <c r="AK109" s="4">
        <f t="shared" si="25"/>
        <v>0</v>
      </c>
      <c r="AL109" s="4">
        <f t="shared" si="26"/>
        <v>0</v>
      </c>
      <c r="AM109" s="4">
        <f t="shared" si="27"/>
        <v>0</v>
      </c>
      <c r="AN109" s="4">
        <f t="shared" si="28"/>
        <v>0</v>
      </c>
      <c r="AO109" s="73"/>
    </row>
    <row r="110" spans="1:41" x14ac:dyDescent="0.3">
      <c r="A110" s="15">
        <v>4895</v>
      </c>
      <c r="B110" s="6" t="s">
        <v>219</v>
      </c>
      <c r="C110" s="15" t="s">
        <v>220</v>
      </c>
      <c r="D110" s="7">
        <v>3</v>
      </c>
      <c r="E110" s="7" t="s">
        <v>338</v>
      </c>
      <c r="F110" s="6" t="s">
        <v>30</v>
      </c>
      <c r="G110" s="14"/>
      <c r="H110" s="14"/>
      <c r="I110" s="14"/>
      <c r="J110" s="14"/>
      <c r="K110" s="14"/>
      <c r="L110" s="14"/>
      <c r="M110" s="14"/>
      <c r="N110" s="7"/>
      <c r="O110" s="8" t="s">
        <v>304</v>
      </c>
      <c r="P110" s="7"/>
      <c r="Q110" s="12"/>
      <c r="R110" s="12"/>
      <c r="S110" s="5"/>
      <c r="T110" s="5"/>
      <c r="U110" s="55"/>
      <c r="V110" s="4">
        <f>IF($D110&gt;0,IF($E110=V$1,$D110,0),0)</f>
        <v>3</v>
      </c>
      <c r="W110" s="4">
        <f>IF($D110&gt;0,IF($E110=W$1,$D110,0),0)</f>
        <v>0</v>
      </c>
      <c r="Y110" s="4">
        <f t="shared" si="15"/>
        <v>0</v>
      </c>
      <c r="Z110" s="4">
        <f t="shared" si="16"/>
        <v>0</v>
      </c>
      <c r="AA110" s="4">
        <f t="shared" si="17"/>
        <v>0</v>
      </c>
      <c r="AB110" s="4">
        <f t="shared" si="18"/>
        <v>0</v>
      </c>
      <c r="AC110" s="4">
        <f t="shared" si="19"/>
        <v>0</v>
      </c>
      <c r="AD110" s="4">
        <f t="shared" si="20"/>
        <v>0</v>
      </c>
      <c r="AE110" s="4">
        <f t="shared" si="21"/>
        <v>0</v>
      </c>
      <c r="AF110" s="72"/>
      <c r="AH110" s="4">
        <f t="shared" si="22"/>
        <v>0</v>
      </c>
      <c r="AI110" s="4">
        <f t="shared" si="23"/>
        <v>3</v>
      </c>
      <c r="AJ110" s="4">
        <f t="shared" si="24"/>
        <v>0</v>
      </c>
      <c r="AK110" s="4">
        <f t="shared" si="25"/>
        <v>0</v>
      </c>
      <c r="AL110" s="4">
        <f t="shared" si="26"/>
        <v>0</v>
      </c>
      <c r="AM110" s="4">
        <f t="shared" si="27"/>
        <v>0</v>
      </c>
      <c r="AN110" s="4">
        <f t="shared" si="28"/>
        <v>0</v>
      </c>
      <c r="AO110" s="73"/>
    </row>
    <row r="111" spans="1:41" x14ac:dyDescent="0.3">
      <c r="A111" s="15">
        <v>5457</v>
      </c>
      <c r="B111" s="6" t="s">
        <v>221</v>
      </c>
      <c r="C111" s="15" t="s">
        <v>324</v>
      </c>
      <c r="D111" s="7">
        <v>2</v>
      </c>
      <c r="E111" s="7" t="s">
        <v>338</v>
      </c>
      <c r="F111" s="6" t="s">
        <v>30</v>
      </c>
      <c r="G111" s="14"/>
      <c r="H111" s="14"/>
      <c r="I111" s="14"/>
      <c r="J111" s="14"/>
      <c r="K111" s="14"/>
      <c r="L111" s="14"/>
      <c r="M111" s="14"/>
      <c r="N111" s="8" t="s">
        <v>303</v>
      </c>
      <c r="O111" s="7"/>
      <c r="P111" s="7"/>
      <c r="Q111" s="12"/>
      <c r="R111" s="12"/>
      <c r="S111" s="5"/>
      <c r="T111" s="5"/>
      <c r="U111" s="55"/>
      <c r="V111" s="4">
        <f>IF($D111&gt;0,IF($E111=V$1,$D111,0),0)</f>
        <v>2</v>
      </c>
      <c r="W111" s="4">
        <f>IF($D111&gt;0,IF($E111=W$1,$D111,0),0)</f>
        <v>0</v>
      </c>
      <c r="Y111" s="4">
        <f t="shared" si="15"/>
        <v>0</v>
      </c>
      <c r="Z111" s="4">
        <f t="shared" si="16"/>
        <v>0</v>
      </c>
      <c r="AA111" s="4">
        <f t="shared" si="17"/>
        <v>0</v>
      </c>
      <c r="AB111" s="4">
        <f t="shared" si="18"/>
        <v>0</v>
      </c>
      <c r="AC111" s="4">
        <f t="shared" si="19"/>
        <v>0</v>
      </c>
      <c r="AD111" s="4">
        <f t="shared" si="20"/>
        <v>0</v>
      </c>
      <c r="AE111" s="4">
        <f t="shared" si="21"/>
        <v>0</v>
      </c>
      <c r="AF111" s="72"/>
      <c r="AH111" s="4">
        <f t="shared" si="22"/>
        <v>2</v>
      </c>
      <c r="AI111" s="4">
        <f t="shared" si="23"/>
        <v>0</v>
      </c>
      <c r="AJ111" s="4">
        <f t="shared" si="24"/>
        <v>0</v>
      </c>
      <c r="AK111" s="4">
        <f t="shared" si="25"/>
        <v>0</v>
      </c>
      <c r="AL111" s="4">
        <f t="shared" si="26"/>
        <v>0</v>
      </c>
      <c r="AM111" s="4">
        <f t="shared" si="27"/>
        <v>0</v>
      </c>
      <c r="AN111" s="4">
        <f t="shared" si="28"/>
        <v>0</v>
      </c>
      <c r="AO111" s="73"/>
    </row>
    <row r="112" spans="1:41" x14ac:dyDescent="0.3">
      <c r="A112" s="69" t="s">
        <v>341</v>
      </c>
      <c r="B112" s="69"/>
      <c r="C112" s="69"/>
      <c r="D112" s="69"/>
      <c r="E112" s="69"/>
      <c r="F112" s="69"/>
      <c r="G112" s="69"/>
      <c r="H112" s="69"/>
      <c r="I112" s="69"/>
      <c r="J112" s="9"/>
      <c r="K112" s="9"/>
      <c r="L112" s="2"/>
      <c r="M112" s="2"/>
      <c r="N112" s="3"/>
      <c r="O112" s="3"/>
      <c r="P112" s="3"/>
      <c r="Q112" s="3"/>
      <c r="R112" s="3"/>
      <c r="S112" s="3"/>
      <c r="T112" s="3"/>
      <c r="U112" s="55"/>
      <c r="V112" s="4">
        <f>IF($D112&gt;0,IF($E112=V$1,$D112,0),0)</f>
        <v>0</v>
      </c>
      <c r="W112" s="4">
        <f>IF($D112&gt;0,IF($E112=W$1,$D112,0),0)</f>
        <v>0</v>
      </c>
      <c r="Y112" s="4">
        <f t="shared" si="15"/>
        <v>0</v>
      </c>
      <c r="Z112" s="4">
        <f t="shared" si="16"/>
        <v>0</v>
      </c>
      <c r="AA112" s="4">
        <f t="shared" si="17"/>
        <v>0</v>
      </c>
      <c r="AB112" s="4">
        <f t="shared" si="18"/>
        <v>0</v>
      </c>
      <c r="AC112" s="4">
        <f t="shared" si="19"/>
        <v>0</v>
      </c>
      <c r="AD112" s="4">
        <f t="shared" si="20"/>
        <v>0</v>
      </c>
      <c r="AE112" s="4">
        <f t="shared" si="21"/>
        <v>0</v>
      </c>
      <c r="AF112" s="72"/>
      <c r="AH112" s="4">
        <f t="shared" si="22"/>
        <v>0</v>
      </c>
      <c r="AI112" s="4">
        <f t="shared" si="23"/>
        <v>0</v>
      </c>
      <c r="AJ112" s="4">
        <f t="shared" si="24"/>
        <v>0</v>
      </c>
      <c r="AK112" s="4">
        <f t="shared" si="25"/>
        <v>0</v>
      </c>
      <c r="AL112" s="4">
        <f t="shared" si="26"/>
        <v>0</v>
      </c>
      <c r="AM112" s="4">
        <f t="shared" si="27"/>
        <v>0</v>
      </c>
      <c r="AN112" s="4">
        <f t="shared" si="28"/>
        <v>0</v>
      </c>
      <c r="AO112" s="73"/>
    </row>
    <row r="113" spans="1:41" x14ac:dyDescent="0.3">
      <c r="A113" s="10">
        <v>4388</v>
      </c>
      <c r="B113" s="6" t="s">
        <v>222</v>
      </c>
      <c r="C113" s="10" t="s">
        <v>187</v>
      </c>
      <c r="D113" s="12">
        <v>3</v>
      </c>
      <c r="E113" s="12" t="s">
        <v>338</v>
      </c>
      <c r="F113" s="6" t="s">
        <v>30</v>
      </c>
      <c r="G113" s="12"/>
      <c r="H113" s="12"/>
      <c r="I113" s="12"/>
      <c r="J113" s="12"/>
      <c r="K113" s="12"/>
      <c r="L113" s="14"/>
      <c r="M113" s="14"/>
      <c r="N113" s="8" t="s">
        <v>303</v>
      </c>
      <c r="O113" s="7"/>
      <c r="P113" s="7"/>
      <c r="Q113" s="5"/>
      <c r="R113" s="5"/>
      <c r="S113" s="5"/>
      <c r="T113" s="5"/>
      <c r="U113" s="55"/>
      <c r="V113" s="4">
        <f>IF($D113&gt;0,IF($E113=V$1,$D113,0),0)</f>
        <v>3</v>
      </c>
      <c r="W113" s="4">
        <f>IF($D113&gt;0,IF($E113=W$1,$D113,0),0)</f>
        <v>0</v>
      </c>
      <c r="Y113" s="4">
        <f t="shared" si="15"/>
        <v>0</v>
      </c>
      <c r="Z113" s="4">
        <f t="shared" si="16"/>
        <v>0</v>
      </c>
      <c r="AA113" s="4">
        <f t="shared" si="17"/>
        <v>0</v>
      </c>
      <c r="AB113" s="4">
        <f t="shared" si="18"/>
        <v>0</v>
      </c>
      <c r="AC113" s="4">
        <f t="shared" si="19"/>
        <v>0</v>
      </c>
      <c r="AD113" s="4">
        <f t="shared" si="20"/>
        <v>0</v>
      </c>
      <c r="AE113" s="4">
        <f t="shared" si="21"/>
        <v>0</v>
      </c>
      <c r="AF113" s="72"/>
      <c r="AH113" s="4">
        <f t="shared" si="22"/>
        <v>3</v>
      </c>
      <c r="AI113" s="4">
        <f t="shared" si="23"/>
        <v>0</v>
      </c>
      <c r="AJ113" s="4">
        <f t="shared" si="24"/>
        <v>0</v>
      </c>
      <c r="AK113" s="4">
        <f t="shared" si="25"/>
        <v>0</v>
      </c>
      <c r="AL113" s="4">
        <f t="shared" si="26"/>
        <v>0</v>
      </c>
      <c r="AM113" s="4">
        <f t="shared" si="27"/>
        <v>0</v>
      </c>
      <c r="AN113" s="4">
        <f t="shared" si="28"/>
        <v>0</v>
      </c>
      <c r="AO113" s="73"/>
    </row>
    <row r="114" spans="1:41" x14ac:dyDescent="0.3">
      <c r="A114" s="21">
        <v>3733</v>
      </c>
      <c r="B114" s="22" t="s">
        <v>223</v>
      </c>
      <c r="C114" s="21" t="s">
        <v>224</v>
      </c>
      <c r="D114" s="13">
        <v>3</v>
      </c>
      <c r="E114" s="13" t="s">
        <v>338</v>
      </c>
      <c r="F114" s="6" t="s">
        <v>30</v>
      </c>
      <c r="G114" s="12"/>
      <c r="H114" s="12"/>
      <c r="I114" s="12"/>
      <c r="J114" s="12"/>
      <c r="K114" s="12"/>
      <c r="L114" s="14"/>
      <c r="M114" s="14"/>
      <c r="N114" s="13"/>
      <c r="O114" s="7"/>
      <c r="P114" s="8" t="s">
        <v>305</v>
      </c>
      <c r="Q114" s="5"/>
      <c r="R114" s="5"/>
      <c r="S114" s="5"/>
      <c r="T114" s="5"/>
      <c r="U114" s="55"/>
      <c r="V114" s="4">
        <f>IF($D114&gt;0,IF($E114=V$1,$D114,0),0)</f>
        <v>3</v>
      </c>
      <c r="W114" s="4">
        <f>IF($D114&gt;0,IF($E114=W$1,$D114,0),0)</f>
        <v>0</v>
      </c>
      <c r="Y114" s="4">
        <f t="shared" si="15"/>
        <v>0</v>
      </c>
      <c r="Z114" s="4">
        <f t="shared" si="16"/>
        <v>0</v>
      </c>
      <c r="AA114" s="4">
        <f t="shared" si="17"/>
        <v>0</v>
      </c>
      <c r="AB114" s="4">
        <f t="shared" si="18"/>
        <v>0</v>
      </c>
      <c r="AC114" s="4">
        <f t="shared" si="19"/>
        <v>0</v>
      </c>
      <c r="AD114" s="4">
        <f t="shared" si="20"/>
        <v>0</v>
      </c>
      <c r="AE114" s="4">
        <f t="shared" si="21"/>
        <v>0</v>
      </c>
      <c r="AF114" s="72"/>
      <c r="AH114" s="4">
        <f t="shared" si="22"/>
        <v>0</v>
      </c>
      <c r="AI114" s="4">
        <f t="shared" si="23"/>
        <v>0</v>
      </c>
      <c r="AJ114" s="4">
        <f t="shared" si="24"/>
        <v>3</v>
      </c>
      <c r="AK114" s="4">
        <f t="shared" si="25"/>
        <v>0</v>
      </c>
      <c r="AL114" s="4">
        <f t="shared" si="26"/>
        <v>0</v>
      </c>
      <c r="AM114" s="4">
        <f t="shared" si="27"/>
        <v>0</v>
      </c>
      <c r="AN114" s="4">
        <f t="shared" si="28"/>
        <v>0</v>
      </c>
      <c r="AO114" s="73"/>
    </row>
    <row r="115" spans="1:41" x14ac:dyDescent="0.3">
      <c r="A115" s="10">
        <v>2552</v>
      </c>
      <c r="B115" s="6" t="s">
        <v>225</v>
      </c>
      <c r="C115" s="10" t="s">
        <v>226</v>
      </c>
      <c r="D115" s="12">
        <v>3</v>
      </c>
      <c r="E115" s="12" t="s">
        <v>338</v>
      </c>
      <c r="F115" s="6" t="s">
        <v>30</v>
      </c>
      <c r="G115" s="12"/>
      <c r="H115" s="12"/>
      <c r="I115" s="12"/>
      <c r="J115" s="12"/>
      <c r="K115" s="12"/>
      <c r="L115" s="14"/>
      <c r="M115" s="14"/>
      <c r="N115" s="12"/>
      <c r="O115" s="7"/>
      <c r="P115" s="8" t="s">
        <v>305</v>
      </c>
      <c r="Q115" s="5"/>
      <c r="R115" s="5"/>
      <c r="S115" s="5"/>
      <c r="T115" s="5"/>
      <c r="U115" s="55"/>
      <c r="V115" s="4">
        <f>IF($D115&gt;0,IF($E115=V$1,$D115,0),0)</f>
        <v>3</v>
      </c>
      <c r="W115" s="4">
        <f>IF($D115&gt;0,IF($E115=W$1,$D115,0),0)</f>
        <v>0</v>
      </c>
      <c r="Y115" s="4">
        <f t="shared" si="15"/>
        <v>0</v>
      </c>
      <c r="Z115" s="4">
        <f t="shared" si="16"/>
        <v>0</v>
      </c>
      <c r="AA115" s="4">
        <f t="shared" si="17"/>
        <v>0</v>
      </c>
      <c r="AB115" s="4">
        <f t="shared" si="18"/>
        <v>0</v>
      </c>
      <c r="AC115" s="4">
        <f t="shared" si="19"/>
        <v>0</v>
      </c>
      <c r="AD115" s="4">
        <f t="shared" si="20"/>
        <v>0</v>
      </c>
      <c r="AE115" s="4">
        <f t="shared" si="21"/>
        <v>0</v>
      </c>
      <c r="AF115" s="72"/>
      <c r="AH115" s="4">
        <f t="shared" si="22"/>
        <v>0</v>
      </c>
      <c r="AI115" s="4">
        <f t="shared" si="23"/>
        <v>0</v>
      </c>
      <c r="AJ115" s="4">
        <f t="shared" si="24"/>
        <v>3</v>
      </c>
      <c r="AK115" s="4">
        <f t="shared" si="25"/>
        <v>0</v>
      </c>
      <c r="AL115" s="4">
        <f t="shared" si="26"/>
        <v>0</v>
      </c>
      <c r="AM115" s="4">
        <f t="shared" si="27"/>
        <v>0</v>
      </c>
      <c r="AN115" s="4">
        <f t="shared" si="28"/>
        <v>0</v>
      </c>
      <c r="AO115" s="73"/>
    </row>
    <row r="116" spans="1:41" x14ac:dyDescent="0.3">
      <c r="A116" s="21">
        <v>4486</v>
      </c>
      <c r="B116" s="22" t="s">
        <v>293</v>
      </c>
      <c r="C116" s="21" t="s">
        <v>294</v>
      </c>
      <c r="D116" s="13">
        <v>3</v>
      </c>
      <c r="E116" s="13" t="s">
        <v>338</v>
      </c>
      <c r="F116" s="6" t="s">
        <v>30</v>
      </c>
      <c r="G116" s="13"/>
      <c r="H116" s="12"/>
      <c r="I116" s="12"/>
      <c r="J116" s="12"/>
      <c r="K116" s="7"/>
      <c r="L116" s="7"/>
      <c r="M116" s="7"/>
      <c r="N116" s="15"/>
      <c r="O116" s="8" t="s">
        <v>304</v>
      </c>
      <c r="P116" s="5"/>
      <c r="Q116" s="5"/>
      <c r="R116" s="5"/>
      <c r="S116" s="5"/>
      <c r="T116" s="5"/>
      <c r="U116" s="55"/>
      <c r="V116" s="4">
        <f>IF($D116&gt;0,IF($E116=V$1,$D116,0),0)</f>
        <v>3</v>
      </c>
      <c r="W116" s="4">
        <f>IF($D116&gt;0,IF($E116=W$1,$D116,0),0)</f>
        <v>0</v>
      </c>
      <c r="Y116" s="4">
        <f t="shared" si="15"/>
        <v>0</v>
      </c>
      <c r="Z116" s="4">
        <f t="shared" si="16"/>
        <v>0</v>
      </c>
      <c r="AA116" s="4">
        <f t="shared" si="17"/>
        <v>0</v>
      </c>
      <c r="AB116" s="4">
        <f t="shared" si="18"/>
        <v>0</v>
      </c>
      <c r="AC116" s="4">
        <f t="shared" si="19"/>
        <v>0</v>
      </c>
      <c r="AD116" s="4">
        <f t="shared" si="20"/>
        <v>0</v>
      </c>
      <c r="AE116" s="4">
        <f t="shared" si="21"/>
        <v>0</v>
      </c>
      <c r="AF116" s="72"/>
      <c r="AH116" s="4">
        <f t="shared" si="22"/>
        <v>0</v>
      </c>
      <c r="AI116" s="4">
        <f t="shared" si="23"/>
        <v>3</v>
      </c>
      <c r="AJ116" s="4">
        <f t="shared" si="24"/>
        <v>0</v>
      </c>
      <c r="AK116" s="4">
        <f t="shared" si="25"/>
        <v>0</v>
      </c>
      <c r="AL116" s="4">
        <f t="shared" si="26"/>
        <v>0</v>
      </c>
      <c r="AM116" s="4">
        <f t="shared" si="27"/>
        <v>0</v>
      </c>
      <c r="AN116" s="4">
        <f t="shared" si="28"/>
        <v>0</v>
      </c>
      <c r="AO116" s="73"/>
    </row>
    <row r="117" spans="1:41" x14ac:dyDescent="0.3">
      <c r="A117" s="15">
        <v>4770</v>
      </c>
      <c r="B117" s="6" t="s">
        <v>227</v>
      </c>
      <c r="C117" s="15" t="s">
        <v>39</v>
      </c>
      <c r="D117" s="7"/>
      <c r="E117" s="7" t="s">
        <v>338</v>
      </c>
      <c r="F117" s="6" t="s">
        <v>30</v>
      </c>
      <c r="G117" s="12"/>
      <c r="H117" s="12"/>
      <c r="I117" s="12"/>
      <c r="J117" s="12"/>
      <c r="K117" s="12"/>
      <c r="L117" s="14"/>
      <c r="M117" s="14"/>
      <c r="N117" s="7"/>
      <c r="O117" s="8" t="s">
        <v>304</v>
      </c>
      <c r="P117" s="7"/>
      <c r="Q117" s="5"/>
      <c r="R117" s="5"/>
      <c r="S117" s="5"/>
      <c r="T117" s="5"/>
      <c r="U117" s="55"/>
      <c r="V117" s="4">
        <f>IF($D117&gt;0,IF($E117=V$1,$D117,0),0)</f>
        <v>0</v>
      </c>
      <c r="W117" s="4">
        <f>IF($D117&gt;0,IF($E117=W$1,$D117,0),0)</f>
        <v>0</v>
      </c>
      <c r="Y117" s="4">
        <f t="shared" si="15"/>
        <v>0</v>
      </c>
      <c r="Z117" s="4">
        <f t="shared" si="16"/>
        <v>0</v>
      </c>
      <c r="AA117" s="4">
        <f t="shared" si="17"/>
        <v>0</v>
      </c>
      <c r="AB117" s="4">
        <f t="shared" si="18"/>
        <v>0</v>
      </c>
      <c r="AC117" s="4">
        <f t="shared" si="19"/>
        <v>0</v>
      </c>
      <c r="AD117" s="4">
        <f t="shared" si="20"/>
        <v>0</v>
      </c>
      <c r="AE117" s="4">
        <f t="shared" si="21"/>
        <v>0</v>
      </c>
      <c r="AF117" s="72"/>
      <c r="AH117" s="4">
        <f t="shared" si="22"/>
        <v>0</v>
      </c>
      <c r="AI117" s="4">
        <f t="shared" si="23"/>
        <v>0</v>
      </c>
      <c r="AJ117" s="4">
        <f t="shared" si="24"/>
        <v>0</v>
      </c>
      <c r="AK117" s="4">
        <f t="shared" si="25"/>
        <v>0</v>
      </c>
      <c r="AL117" s="4">
        <f t="shared" si="26"/>
        <v>0</v>
      </c>
      <c r="AM117" s="4">
        <f t="shared" si="27"/>
        <v>0</v>
      </c>
      <c r="AN117" s="4">
        <f t="shared" si="28"/>
        <v>0</v>
      </c>
      <c r="AO117" s="73"/>
    </row>
    <row r="118" spans="1:41" x14ac:dyDescent="0.3">
      <c r="A118" s="15">
        <v>5456</v>
      </c>
      <c r="B118" s="6" t="s">
        <v>102</v>
      </c>
      <c r="C118" s="15" t="s">
        <v>228</v>
      </c>
      <c r="D118" s="7"/>
      <c r="E118" s="7" t="s">
        <v>338</v>
      </c>
      <c r="F118" s="6" t="s">
        <v>30</v>
      </c>
      <c r="G118" s="12"/>
      <c r="H118" s="12"/>
      <c r="I118" s="12"/>
      <c r="J118" s="12"/>
      <c r="K118" s="14"/>
      <c r="L118" s="14"/>
      <c r="M118" s="14"/>
      <c r="N118" s="7"/>
      <c r="O118" s="7"/>
      <c r="P118" s="7"/>
      <c r="Q118" s="5"/>
      <c r="R118" s="5"/>
      <c r="S118" s="5"/>
      <c r="T118" s="5"/>
      <c r="U118" s="55"/>
      <c r="V118" s="4">
        <f>IF($D118&gt;0,IF($E118=V$1,$D118,0),0)</f>
        <v>0</v>
      </c>
      <c r="W118" s="4">
        <f>IF($D118&gt;0,IF($E118=W$1,$D118,0),0)</f>
        <v>0</v>
      </c>
      <c r="Y118" s="4">
        <f t="shared" si="15"/>
        <v>0</v>
      </c>
      <c r="Z118" s="4">
        <f t="shared" si="16"/>
        <v>0</v>
      </c>
      <c r="AA118" s="4">
        <f t="shared" si="17"/>
        <v>0</v>
      </c>
      <c r="AB118" s="4">
        <f t="shared" si="18"/>
        <v>0</v>
      </c>
      <c r="AC118" s="4">
        <f t="shared" si="19"/>
        <v>0</v>
      </c>
      <c r="AD118" s="4">
        <f t="shared" si="20"/>
        <v>0</v>
      </c>
      <c r="AE118" s="4">
        <f t="shared" si="21"/>
        <v>0</v>
      </c>
      <c r="AF118" s="72"/>
      <c r="AH118" s="4">
        <f t="shared" si="22"/>
        <v>0</v>
      </c>
      <c r="AI118" s="4">
        <f t="shared" si="23"/>
        <v>0</v>
      </c>
      <c r="AJ118" s="4">
        <f t="shared" si="24"/>
        <v>0</v>
      </c>
      <c r="AK118" s="4">
        <f t="shared" si="25"/>
        <v>0</v>
      </c>
      <c r="AL118" s="4">
        <f t="shared" si="26"/>
        <v>0</v>
      </c>
      <c r="AM118" s="4">
        <f t="shared" si="27"/>
        <v>0</v>
      </c>
      <c r="AN118" s="4">
        <f t="shared" si="28"/>
        <v>0</v>
      </c>
      <c r="AO118" s="73"/>
    </row>
    <row r="119" spans="1:41" x14ac:dyDescent="0.3">
      <c r="A119" s="10">
        <v>2516</v>
      </c>
      <c r="B119" s="6" t="s">
        <v>234</v>
      </c>
      <c r="C119" s="10" t="s">
        <v>235</v>
      </c>
      <c r="D119" s="12">
        <v>3</v>
      </c>
      <c r="E119" s="12" t="s">
        <v>338</v>
      </c>
      <c r="F119" s="6" t="s">
        <v>30</v>
      </c>
      <c r="G119" s="7"/>
      <c r="H119" s="7"/>
      <c r="I119" s="7"/>
      <c r="J119" s="7"/>
      <c r="K119" s="14"/>
      <c r="L119" s="14"/>
      <c r="M119" s="14"/>
      <c r="N119" s="12"/>
      <c r="O119" s="7"/>
      <c r="P119" s="8" t="s">
        <v>305</v>
      </c>
      <c r="Q119" s="5"/>
      <c r="R119" s="5"/>
      <c r="S119" s="5"/>
      <c r="T119" s="5"/>
      <c r="U119" s="55"/>
      <c r="V119" s="4">
        <f>IF($D119&gt;0,IF($E119=V$1,$D119,0),0)</f>
        <v>3</v>
      </c>
      <c r="W119" s="4">
        <f>IF($D119&gt;0,IF($E119=W$1,$D119,0),0)</f>
        <v>0</v>
      </c>
      <c r="Y119" s="4">
        <f t="shared" si="15"/>
        <v>0</v>
      </c>
      <c r="Z119" s="4">
        <f t="shared" si="16"/>
        <v>0</v>
      </c>
      <c r="AA119" s="4">
        <f t="shared" si="17"/>
        <v>0</v>
      </c>
      <c r="AB119" s="4">
        <f t="shared" si="18"/>
        <v>0</v>
      </c>
      <c r="AC119" s="4">
        <f t="shared" si="19"/>
        <v>0</v>
      </c>
      <c r="AD119" s="4">
        <f t="shared" si="20"/>
        <v>0</v>
      </c>
      <c r="AE119" s="4">
        <f t="shared" si="21"/>
        <v>0</v>
      </c>
      <c r="AF119" s="72"/>
      <c r="AH119" s="4">
        <f t="shared" si="22"/>
        <v>0</v>
      </c>
      <c r="AI119" s="4">
        <f t="shared" si="23"/>
        <v>0</v>
      </c>
      <c r="AJ119" s="4">
        <f t="shared" si="24"/>
        <v>3</v>
      </c>
      <c r="AK119" s="4">
        <f t="shared" si="25"/>
        <v>0</v>
      </c>
      <c r="AL119" s="4">
        <f t="shared" si="26"/>
        <v>0</v>
      </c>
      <c r="AM119" s="4">
        <f t="shared" si="27"/>
        <v>0</v>
      </c>
      <c r="AN119" s="4">
        <f t="shared" si="28"/>
        <v>0</v>
      </c>
      <c r="AO119" s="73"/>
    </row>
    <row r="120" spans="1:41" x14ac:dyDescent="0.3">
      <c r="A120" s="15">
        <v>3006</v>
      </c>
      <c r="B120" s="11" t="s">
        <v>236</v>
      </c>
      <c r="C120" s="10" t="s">
        <v>237</v>
      </c>
      <c r="D120" s="12"/>
      <c r="E120" s="12" t="s">
        <v>339</v>
      </c>
      <c r="F120" s="6" t="s">
        <v>30</v>
      </c>
      <c r="G120" s="12"/>
      <c r="H120" s="7"/>
      <c r="I120" s="7"/>
      <c r="J120" s="7"/>
      <c r="K120" s="24" t="s">
        <v>307</v>
      </c>
      <c r="L120" s="14"/>
      <c r="M120" s="14"/>
      <c r="N120" s="5"/>
      <c r="O120" s="5"/>
      <c r="P120" s="5"/>
      <c r="Q120" s="5"/>
      <c r="R120" s="5"/>
      <c r="S120" s="5"/>
      <c r="T120" s="5"/>
      <c r="U120" s="55"/>
      <c r="V120" s="4">
        <f>IF($D120&gt;0,IF($E120=V$1,$D120,0),0)</f>
        <v>0</v>
      </c>
      <c r="W120" s="4">
        <f>IF($D120&gt;0,IF($E120=W$1,$D120,0),0)</f>
        <v>0</v>
      </c>
      <c r="Y120" s="4">
        <f t="shared" si="15"/>
        <v>0</v>
      </c>
      <c r="Z120" s="4">
        <f t="shared" si="16"/>
        <v>0</v>
      </c>
      <c r="AA120" s="4">
        <f t="shared" si="17"/>
        <v>0</v>
      </c>
      <c r="AB120" s="4">
        <f t="shared" si="18"/>
        <v>0</v>
      </c>
      <c r="AC120" s="4">
        <f t="shared" si="19"/>
        <v>0</v>
      </c>
      <c r="AD120" s="4">
        <f t="shared" si="20"/>
        <v>0</v>
      </c>
      <c r="AE120" s="4">
        <f t="shared" si="21"/>
        <v>0</v>
      </c>
      <c r="AF120" s="72"/>
      <c r="AH120" s="4">
        <f t="shared" si="22"/>
        <v>0</v>
      </c>
      <c r="AI120" s="4">
        <f t="shared" si="23"/>
        <v>0</v>
      </c>
      <c r="AJ120" s="4">
        <f t="shared" si="24"/>
        <v>0</v>
      </c>
      <c r="AK120" s="4">
        <f t="shared" si="25"/>
        <v>0</v>
      </c>
      <c r="AL120" s="4">
        <f t="shared" si="26"/>
        <v>0</v>
      </c>
      <c r="AM120" s="4">
        <f t="shared" si="27"/>
        <v>0</v>
      </c>
      <c r="AN120" s="4">
        <f t="shared" si="28"/>
        <v>0</v>
      </c>
      <c r="AO120" s="73"/>
    </row>
    <row r="121" spans="1:41" x14ac:dyDescent="0.3">
      <c r="A121" s="21">
        <v>4483</v>
      </c>
      <c r="B121" s="22" t="s">
        <v>238</v>
      </c>
      <c r="C121" s="21" t="s">
        <v>89</v>
      </c>
      <c r="D121" s="13"/>
      <c r="E121" s="13" t="s">
        <v>339</v>
      </c>
      <c r="F121" s="6" t="s">
        <v>30</v>
      </c>
      <c r="G121" s="13"/>
      <c r="H121" s="7"/>
      <c r="I121" s="7"/>
      <c r="J121" s="7"/>
      <c r="K121" s="14"/>
      <c r="L121" s="14"/>
      <c r="M121" s="14"/>
      <c r="N121" s="5"/>
      <c r="O121" s="5"/>
      <c r="P121" s="5"/>
      <c r="Q121" s="5"/>
      <c r="R121" s="5"/>
      <c r="S121" s="5"/>
      <c r="T121" s="5"/>
      <c r="U121" s="55"/>
      <c r="V121" s="4">
        <f>IF($D121&gt;0,IF($E121=V$1,$D121,0),0)</f>
        <v>0</v>
      </c>
      <c r="W121" s="4">
        <f>IF($D121&gt;0,IF($E121=W$1,$D121,0),0)</f>
        <v>0</v>
      </c>
      <c r="Y121" s="4">
        <f t="shared" si="15"/>
        <v>0</v>
      </c>
      <c r="Z121" s="4">
        <f t="shared" si="16"/>
        <v>0</v>
      </c>
      <c r="AA121" s="4">
        <f t="shared" si="17"/>
        <v>0</v>
      </c>
      <c r="AB121" s="4">
        <f t="shared" si="18"/>
        <v>0</v>
      </c>
      <c r="AC121" s="4">
        <f t="shared" si="19"/>
        <v>0</v>
      </c>
      <c r="AD121" s="4">
        <f t="shared" si="20"/>
        <v>0</v>
      </c>
      <c r="AE121" s="4">
        <f t="shared" si="21"/>
        <v>0</v>
      </c>
      <c r="AF121" s="72"/>
      <c r="AH121" s="4">
        <f t="shared" si="22"/>
        <v>0</v>
      </c>
      <c r="AI121" s="4">
        <f t="shared" si="23"/>
        <v>0</v>
      </c>
      <c r="AJ121" s="4">
        <f t="shared" si="24"/>
        <v>0</v>
      </c>
      <c r="AK121" s="4">
        <f t="shared" si="25"/>
        <v>0</v>
      </c>
      <c r="AL121" s="4">
        <f t="shared" si="26"/>
        <v>0</v>
      </c>
      <c r="AM121" s="4">
        <f t="shared" si="27"/>
        <v>0</v>
      </c>
      <c r="AN121" s="4">
        <f t="shared" si="28"/>
        <v>0</v>
      </c>
      <c r="AO121" s="73"/>
    </row>
    <row r="122" spans="1:41" x14ac:dyDescent="0.3">
      <c r="A122" s="69" t="s">
        <v>239</v>
      </c>
      <c r="B122" s="69"/>
      <c r="C122" s="69"/>
      <c r="D122" s="69"/>
      <c r="E122" s="69"/>
      <c r="F122" s="69"/>
      <c r="G122" s="69"/>
      <c r="H122" s="69"/>
      <c r="I122" s="69"/>
      <c r="J122" s="9"/>
      <c r="K122" s="2"/>
      <c r="L122" s="2"/>
      <c r="M122" s="2"/>
      <c r="N122" s="3"/>
      <c r="O122" s="3"/>
      <c r="P122" s="3"/>
      <c r="Q122" s="3"/>
      <c r="R122" s="3"/>
      <c r="S122" s="3"/>
      <c r="T122" s="3"/>
      <c r="U122" s="55"/>
      <c r="V122" s="4">
        <f>IF($D122&gt;0,IF($E122=V$1,$D122,0),0)</f>
        <v>0</v>
      </c>
      <c r="W122" s="4">
        <f>IF($D122&gt;0,IF($E122=W$1,$D122,0),0)</f>
        <v>0</v>
      </c>
      <c r="Y122" s="4">
        <f t="shared" si="15"/>
        <v>0</v>
      </c>
      <c r="Z122" s="4">
        <f t="shared" si="16"/>
        <v>0</v>
      </c>
      <c r="AA122" s="4">
        <f t="shared" si="17"/>
        <v>0</v>
      </c>
      <c r="AB122" s="4">
        <f t="shared" si="18"/>
        <v>0</v>
      </c>
      <c r="AC122" s="4">
        <f t="shared" si="19"/>
        <v>0</v>
      </c>
      <c r="AD122" s="4">
        <f t="shared" si="20"/>
        <v>0</v>
      </c>
      <c r="AE122" s="4">
        <f t="shared" si="21"/>
        <v>0</v>
      </c>
      <c r="AF122" s="72"/>
      <c r="AH122" s="4">
        <f t="shared" si="22"/>
        <v>0</v>
      </c>
      <c r="AI122" s="4">
        <f t="shared" si="23"/>
        <v>0</v>
      </c>
      <c r="AJ122" s="4">
        <f t="shared" si="24"/>
        <v>0</v>
      </c>
      <c r="AK122" s="4">
        <f t="shared" si="25"/>
        <v>0</v>
      </c>
      <c r="AL122" s="4">
        <f t="shared" si="26"/>
        <v>0</v>
      </c>
      <c r="AM122" s="4">
        <f t="shared" si="27"/>
        <v>0</v>
      </c>
      <c r="AN122" s="4">
        <f t="shared" si="28"/>
        <v>0</v>
      </c>
      <c r="AO122" s="73"/>
    </row>
    <row r="123" spans="1:41" x14ac:dyDescent="0.3">
      <c r="A123" s="18">
        <v>854</v>
      </c>
      <c r="B123" s="19" t="s">
        <v>240</v>
      </c>
      <c r="C123" s="18" t="s">
        <v>241</v>
      </c>
      <c r="D123" s="20">
        <v>3</v>
      </c>
      <c r="E123" s="20" t="s">
        <v>338</v>
      </c>
      <c r="F123" s="19" t="s">
        <v>326</v>
      </c>
      <c r="G123" s="17"/>
      <c r="H123" s="17"/>
      <c r="I123" s="17"/>
      <c r="J123" s="17"/>
      <c r="K123" s="17"/>
      <c r="L123" s="17"/>
      <c r="M123" s="17"/>
      <c r="N123" s="7"/>
      <c r="O123" s="8" t="s">
        <v>304</v>
      </c>
      <c r="P123" s="7"/>
      <c r="Q123" s="7"/>
      <c r="R123" s="17"/>
      <c r="S123" s="17"/>
      <c r="T123" s="5"/>
      <c r="U123" s="55"/>
      <c r="V123" s="4">
        <f>IF($D123&gt;0,IF($E123=V$1,$D123,0),0)</f>
        <v>3</v>
      </c>
      <c r="W123" s="4">
        <f>IF($D123&gt;0,IF($E123=W$1,$D123,0),0)</f>
        <v>0</v>
      </c>
      <c r="Y123" s="4">
        <f t="shared" si="15"/>
        <v>0</v>
      </c>
      <c r="Z123" s="4">
        <f t="shared" si="16"/>
        <v>0</v>
      </c>
      <c r="AA123" s="4">
        <f t="shared" si="17"/>
        <v>0</v>
      </c>
      <c r="AB123" s="4">
        <f t="shared" si="18"/>
        <v>0</v>
      </c>
      <c r="AC123" s="4">
        <f t="shared" si="19"/>
        <v>0</v>
      </c>
      <c r="AD123" s="4">
        <f t="shared" si="20"/>
        <v>0</v>
      </c>
      <c r="AE123" s="4">
        <f t="shared" si="21"/>
        <v>0</v>
      </c>
      <c r="AF123" s="72"/>
      <c r="AH123" s="4">
        <f t="shared" si="22"/>
        <v>0</v>
      </c>
      <c r="AI123" s="4">
        <f t="shared" si="23"/>
        <v>3</v>
      </c>
      <c r="AJ123" s="4">
        <f t="shared" si="24"/>
        <v>0</v>
      </c>
      <c r="AK123" s="4">
        <f t="shared" si="25"/>
        <v>0</v>
      </c>
      <c r="AL123" s="4">
        <f t="shared" si="26"/>
        <v>0</v>
      </c>
      <c r="AM123" s="4">
        <f t="shared" si="27"/>
        <v>0</v>
      </c>
      <c r="AN123" s="4">
        <f t="shared" si="28"/>
        <v>0</v>
      </c>
      <c r="AO123" s="73"/>
    </row>
    <row r="124" spans="1:41" x14ac:dyDescent="0.3">
      <c r="A124" s="10">
        <v>1093</v>
      </c>
      <c r="B124" s="11" t="s">
        <v>242</v>
      </c>
      <c r="C124" s="10" t="s">
        <v>243</v>
      </c>
      <c r="D124" s="12"/>
      <c r="E124" s="12" t="s">
        <v>338</v>
      </c>
      <c r="F124" s="11" t="s">
        <v>244</v>
      </c>
      <c r="G124" s="14"/>
      <c r="H124" s="14"/>
      <c r="I124" s="14"/>
      <c r="J124" s="14"/>
      <c r="K124" s="14"/>
      <c r="L124" s="14"/>
      <c r="M124" s="14"/>
      <c r="N124" s="12"/>
      <c r="O124" s="12"/>
      <c r="P124" s="12"/>
      <c r="Q124" s="7"/>
      <c r="R124" s="14"/>
      <c r="S124" s="14"/>
      <c r="T124" s="5"/>
      <c r="U124" s="55"/>
      <c r="V124" s="4">
        <f>IF($D124&gt;0,IF($E124=V$1,$D124,0),0)</f>
        <v>0</v>
      </c>
      <c r="W124" s="4">
        <f>IF($D124&gt;0,IF($E124=W$1,$D124,0),0)</f>
        <v>0</v>
      </c>
      <c r="Y124" s="4">
        <f t="shared" si="15"/>
        <v>0</v>
      </c>
      <c r="Z124" s="4">
        <f t="shared" si="16"/>
        <v>0</v>
      </c>
      <c r="AA124" s="4">
        <f t="shared" si="17"/>
        <v>0</v>
      </c>
      <c r="AB124" s="4">
        <f t="shared" si="18"/>
        <v>0</v>
      </c>
      <c r="AC124" s="4">
        <f t="shared" si="19"/>
        <v>0</v>
      </c>
      <c r="AD124" s="4">
        <f t="shared" si="20"/>
        <v>0</v>
      </c>
      <c r="AE124" s="4">
        <f t="shared" si="21"/>
        <v>0</v>
      </c>
      <c r="AF124" s="72"/>
      <c r="AH124" s="4">
        <f t="shared" si="22"/>
        <v>0</v>
      </c>
      <c r="AI124" s="4">
        <f t="shared" si="23"/>
        <v>0</v>
      </c>
      <c r="AJ124" s="4">
        <f t="shared" si="24"/>
        <v>0</v>
      </c>
      <c r="AK124" s="4">
        <f t="shared" si="25"/>
        <v>0</v>
      </c>
      <c r="AL124" s="4">
        <f t="shared" si="26"/>
        <v>0</v>
      </c>
      <c r="AM124" s="4">
        <f t="shared" si="27"/>
        <v>0</v>
      </c>
      <c r="AN124" s="4">
        <f t="shared" si="28"/>
        <v>0</v>
      </c>
      <c r="AO124" s="73"/>
    </row>
    <row r="125" spans="1:41" x14ac:dyDescent="0.3">
      <c r="A125" s="10">
        <v>2802</v>
      </c>
      <c r="B125" s="11" t="s">
        <v>245</v>
      </c>
      <c r="C125" s="10" t="s">
        <v>246</v>
      </c>
      <c r="D125" s="12"/>
      <c r="E125" s="12" t="s">
        <v>338</v>
      </c>
      <c r="F125" s="11" t="s">
        <v>247</v>
      </c>
      <c r="G125" s="14"/>
      <c r="H125" s="14"/>
      <c r="I125" s="14"/>
      <c r="J125" s="14"/>
      <c r="K125" s="14"/>
      <c r="L125" s="14"/>
      <c r="M125" s="14"/>
      <c r="N125" s="12"/>
      <c r="O125" s="8" t="s">
        <v>304</v>
      </c>
      <c r="P125" s="12"/>
      <c r="Q125" s="7"/>
      <c r="R125" s="14"/>
      <c r="S125" s="14"/>
      <c r="T125" s="5"/>
      <c r="U125" s="55"/>
      <c r="V125" s="4">
        <f>IF($D125&gt;0,IF($E125=V$1,$D125,0),0)</f>
        <v>0</v>
      </c>
      <c r="W125" s="4">
        <f>IF($D125&gt;0,IF($E125=W$1,$D125,0),0)</f>
        <v>0</v>
      </c>
      <c r="Y125" s="4">
        <f t="shared" si="15"/>
        <v>0</v>
      </c>
      <c r="Z125" s="4">
        <f t="shared" si="16"/>
        <v>0</v>
      </c>
      <c r="AA125" s="4">
        <f t="shared" si="17"/>
        <v>0</v>
      </c>
      <c r="AB125" s="4">
        <f t="shared" si="18"/>
        <v>0</v>
      </c>
      <c r="AC125" s="4">
        <f t="shared" si="19"/>
        <v>0</v>
      </c>
      <c r="AD125" s="4">
        <f t="shared" si="20"/>
        <v>0</v>
      </c>
      <c r="AE125" s="4">
        <f t="shared" si="21"/>
        <v>0</v>
      </c>
      <c r="AF125" s="72"/>
      <c r="AH125" s="4">
        <f t="shared" si="22"/>
        <v>0</v>
      </c>
      <c r="AI125" s="4">
        <f t="shared" si="23"/>
        <v>0</v>
      </c>
      <c r="AJ125" s="4">
        <f t="shared" si="24"/>
        <v>0</v>
      </c>
      <c r="AK125" s="4">
        <f t="shared" si="25"/>
        <v>0</v>
      </c>
      <c r="AL125" s="4">
        <f t="shared" si="26"/>
        <v>0</v>
      </c>
      <c r="AM125" s="4">
        <f t="shared" si="27"/>
        <v>0</v>
      </c>
      <c r="AN125" s="4">
        <f t="shared" si="28"/>
        <v>0</v>
      </c>
      <c r="AO125" s="73"/>
    </row>
    <row r="126" spans="1:41" x14ac:dyDescent="0.3">
      <c r="A126" s="10">
        <v>479</v>
      </c>
      <c r="B126" s="6" t="s">
        <v>248</v>
      </c>
      <c r="C126" s="10" t="s">
        <v>249</v>
      </c>
      <c r="D126" s="12">
        <v>3</v>
      </c>
      <c r="E126" s="12" t="s">
        <v>338</v>
      </c>
      <c r="F126" s="6" t="s">
        <v>250</v>
      </c>
      <c r="G126" s="14"/>
      <c r="H126" s="14"/>
      <c r="I126" s="14"/>
      <c r="J126" s="14"/>
      <c r="K126" s="14"/>
      <c r="L126" s="14"/>
      <c r="M126" s="14"/>
      <c r="N126" s="8" t="s">
        <v>303</v>
      </c>
      <c r="O126" s="7"/>
      <c r="P126" s="7"/>
      <c r="Q126" s="7"/>
      <c r="R126" s="14"/>
      <c r="S126" s="14"/>
      <c r="T126" s="5"/>
      <c r="U126" s="55"/>
      <c r="V126" s="4">
        <f>IF($D126&gt;0,IF($E126=V$1,$D126,0),0)</f>
        <v>3</v>
      </c>
      <c r="W126" s="4">
        <f>IF($D126&gt;0,IF($E126=W$1,$D126,0),0)</f>
        <v>0</v>
      </c>
      <c r="Y126" s="4">
        <f t="shared" si="15"/>
        <v>0</v>
      </c>
      <c r="Z126" s="4">
        <f t="shared" si="16"/>
        <v>0</v>
      </c>
      <c r="AA126" s="4">
        <f t="shared" si="17"/>
        <v>0</v>
      </c>
      <c r="AB126" s="4">
        <f t="shared" si="18"/>
        <v>0</v>
      </c>
      <c r="AC126" s="4">
        <f t="shared" si="19"/>
        <v>0</v>
      </c>
      <c r="AD126" s="4">
        <f t="shared" si="20"/>
        <v>0</v>
      </c>
      <c r="AE126" s="4">
        <f t="shared" si="21"/>
        <v>0</v>
      </c>
      <c r="AF126" s="72"/>
      <c r="AH126" s="4">
        <f t="shared" si="22"/>
        <v>3</v>
      </c>
      <c r="AI126" s="4">
        <f t="shared" si="23"/>
        <v>0</v>
      </c>
      <c r="AJ126" s="4">
        <f t="shared" si="24"/>
        <v>0</v>
      </c>
      <c r="AK126" s="4">
        <f t="shared" si="25"/>
        <v>0</v>
      </c>
      <c r="AL126" s="4">
        <f t="shared" si="26"/>
        <v>0</v>
      </c>
      <c r="AM126" s="4">
        <f t="shared" si="27"/>
        <v>0</v>
      </c>
      <c r="AN126" s="4">
        <f t="shared" si="28"/>
        <v>0</v>
      </c>
      <c r="AO126" s="73"/>
    </row>
    <row r="127" spans="1:41" x14ac:dyDescent="0.3">
      <c r="A127" s="21">
        <v>1427</v>
      </c>
      <c r="B127" s="22" t="s">
        <v>251</v>
      </c>
      <c r="C127" s="21" t="s">
        <v>252</v>
      </c>
      <c r="D127" s="13">
        <v>3</v>
      </c>
      <c r="E127" s="13" t="s">
        <v>338</v>
      </c>
      <c r="F127" s="6" t="s">
        <v>30</v>
      </c>
      <c r="G127" s="14"/>
      <c r="H127" s="14"/>
      <c r="I127" s="14"/>
      <c r="J127" s="14"/>
      <c r="K127" s="14"/>
      <c r="L127" s="14"/>
      <c r="M127" s="14"/>
      <c r="N127" s="13"/>
      <c r="O127" s="7"/>
      <c r="P127" s="7"/>
      <c r="Q127" s="7"/>
      <c r="R127" s="25" t="s">
        <v>307</v>
      </c>
      <c r="S127" s="14"/>
      <c r="T127" s="5"/>
      <c r="U127" s="55"/>
      <c r="V127" s="4">
        <f>IF($D127&gt;0,IF($E127=V$1,$D127,0),0)</f>
        <v>3</v>
      </c>
      <c r="W127" s="4">
        <f>IF($D127&gt;0,IF($E127=W$1,$D127,0),0)</f>
        <v>0</v>
      </c>
      <c r="Y127" s="4">
        <f t="shared" si="15"/>
        <v>0</v>
      </c>
      <c r="Z127" s="4">
        <f t="shared" si="16"/>
        <v>0</v>
      </c>
      <c r="AA127" s="4">
        <f t="shared" si="17"/>
        <v>0</v>
      </c>
      <c r="AB127" s="4">
        <f t="shared" si="18"/>
        <v>0</v>
      </c>
      <c r="AC127" s="4">
        <f t="shared" si="19"/>
        <v>0</v>
      </c>
      <c r="AD127" s="4">
        <f t="shared" si="20"/>
        <v>0</v>
      </c>
      <c r="AE127" s="4">
        <f t="shared" si="21"/>
        <v>0</v>
      </c>
      <c r="AF127" s="72"/>
      <c r="AH127" s="4">
        <f t="shared" si="22"/>
        <v>0</v>
      </c>
      <c r="AI127" s="4">
        <f t="shared" si="23"/>
        <v>0</v>
      </c>
      <c r="AJ127" s="4">
        <f t="shared" si="24"/>
        <v>0</v>
      </c>
      <c r="AK127" s="4">
        <f t="shared" si="25"/>
        <v>0</v>
      </c>
      <c r="AL127" s="4">
        <f t="shared" si="26"/>
        <v>3</v>
      </c>
      <c r="AM127" s="4">
        <f t="shared" si="27"/>
        <v>0</v>
      </c>
      <c r="AN127" s="4">
        <f t="shared" si="28"/>
        <v>0</v>
      </c>
      <c r="AO127" s="73"/>
    </row>
    <row r="128" spans="1:41" x14ac:dyDescent="0.3">
      <c r="A128" s="21">
        <v>484</v>
      </c>
      <c r="B128" s="22" t="s">
        <v>253</v>
      </c>
      <c r="C128" s="21" t="s">
        <v>254</v>
      </c>
      <c r="D128" s="13">
        <v>3</v>
      </c>
      <c r="E128" s="13" t="s">
        <v>338</v>
      </c>
      <c r="F128" s="6" t="s">
        <v>30</v>
      </c>
      <c r="G128" s="14"/>
      <c r="H128" s="14"/>
      <c r="I128" s="14"/>
      <c r="J128" s="14"/>
      <c r="K128" s="14"/>
      <c r="L128" s="14"/>
      <c r="M128" s="14"/>
      <c r="N128" s="13"/>
      <c r="O128" s="7"/>
      <c r="P128" s="13"/>
      <c r="Q128" s="7"/>
      <c r="R128" s="14"/>
      <c r="S128" s="25" t="s">
        <v>308</v>
      </c>
      <c r="T128" s="5"/>
      <c r="U128" s="55"/>
      <c r="V128" s="4">
        <f>IF($D128&gt;0,IF($E128=V$1,$D128,0),0)</f>
        <v>3</v>
      </c>
      <c r="W128" s="4">
        <f>IF($D128&gt;0,IF($E128=W$1,$D128,0),0)</f>
        <v>0</v>
      </c>
      <c r="Y128" s="4">
        <f t="shared" si="15"/>
        <v>0</v>
      </c>
      <c r="Z128" s="4">
        <f t="shared" si="16"/>
        <v>0</v>
      </c>
      <c r="AA128" s="4">
        <f t="shared" si="17"/>
        <v>0</v>
      </c>
      <c r="AB128" s="4">
        <f t="shared" si="18"/>
        <v>0</v>
      </c>
      <c r="AC128" s="4">
        <f t="shared" si="19"/>
        <v>0</v>
      </c>
      <c r="AD128" s="4">
        <f t="shared" si="20"/>
        <v>0</v>
      </c>
      <c r="AE128" s="4">
        <f t="shared" si="21"/>
        <v>0</v>
      </c>
      <c r="AF128" s="72"/>
      <c r="AH128" s="4">
        <f t="shared" si="22"/>
        <v>0</v>
      </c>
      <c r="AI128" s="4">
        <f t="shared" si="23"/>
        <v>0</v>
      </c>
      <c r="AJ128" s="4">
        <f t="shared" si="24"/>
        <v>0</v>
      </c>
      <c r="AK128" s="4">
        <f t="shared" si="25"/>
        <v>0</v>
      </c>
      <c r="AL128" s="4">
        <f t="shared" si="26"/>
        <v>0</v>
      </c>
      <c r="AM128" s="4">
        <f t="shared" si="27"/>
        <v>3</v>
      </c>
      <c r="AN128" s="4">
        <f t="shared" si="28"/>
        <v>0</v>
      </c>
      <c r="AO128" s="73"/>
    </row>
    <row r="129" spans="1:41" x14ac:dyDescent="0.3">
      <c r="A129" s="15">
        <v>3129</v>
      </c>
      <c r="B129" s="6" t="s">
        <v>255</v>
      </c>
      <c r="C129" s="15" t="s">
        <v>21</v>
      </c>
      <c r="D129" s="7">
        <v>3</v>
      </c>
      <c r="E129" s="7" t="s">
        <v>338</v>
      </c>
      <c r="F129" s="6" t="s">
        <v>30</v>
      </c>
      <c r="G129" s="7"/>
      <c r="H129" s="7"/>
      <c r="I129" s="23" t="s">
        <v>305</v>
      </c>
      <c r="J129" s="7"/>
      <c r="K129" s="14"/>
      <c r="L129" s="14"/>
      <c r="M129" s="14"/>
      <c r="N129" s="5"/>
      <c r="O129" s="5"/>
      <c r="P129" s="5"/>
      <c r="Q129" s="5"/>
      <c r="R129" s="5"/>
      <c r="S129" s="5"/>
      <c r="T129" s="5"/>
      <c r="U129" s="55"/>
      <c r="V129" s="4">
        <f>IF($D129&gt;0,IF($E129=V$1,$D129,0),0)</f>
        <v>3</v>
      </c>
      <c r="W129" s="4">
        <f>IF($D129&gt;0,IF($E129=W$1,$D129,0),0)</f>
        <v>0</v>
      </c>
      <c r="Y129" s="4">
        <f t="shared" si="15"/>
        <v>0</v>
      </c>
      <c r="Z129" s="4">
        <f t="shared" si="16"/>
        <v>0</v>
      </c>
      <c r="AA129" s="4">
        <f t="shared" si="17"/>
        <v>3</v>
      </c>
      <c r="AB129" s="4">
        <f t="shared" si="18"/>
        <v>0</v>
      </c>
      <c r="AC129" s="4">
        <f t="shared" si="19"/>
        <v>0</v>
      </c>
      <c r="AD129" s="4">
        <f t="shared" si="20"/>
        <v>0</v>
      </c>
      <c r="AE129" s="4">
        <f t="shared" si="21"/>
        <v>0</v>
      </c>
      <c r="AF129" s="72"/>
      <c r="AH129" s="4">
        <f t="shared" si="22"/>
        <v>0</v>
      </c>
      <c r="AI129" s="4">
        <f t="shared" si="23"/>
        <v>0</v>
      </c>
      <c r="AJ129" s="4">
        <f t="shared" si="24"/>
        <v>0</v>
      </c>
      <c r="AK129" s="4">
        <f t="shared" si="25"/>
        <v>0</v>
      </c>
      <c r="AL129" s="4">
        <f t="shared" si="26"/>
        <v>0</v>
      </c>
      <c r="AM129" s="4">
        <f t="shared" si="27"/>
        <v>0</v>
      </c>
      <c r="AN129" s="4">
        <f t="shared" si="28"/>
        <v>0</v>
      </c>
      <c r="AO129" s="73"/>
    </row>
    <row r="130" spans="1:41" x14ac:dyDescent="0.3">
      <c r="A130" s="21">
        <v>4119</v>
      </c>
      <c r="B130" s="22" t="s">
        <v>256</v>
      </c>
      <c r="C130" s="21" t="s">
        <v>257</v>
      </c>
      <c r="D130" s="13">
        <v>3</v>
      </c>
      <c r="E130" s="13" t="s">
        <v>338</v>
      </c>
      <c r="F130" s="22" t="s">
        <v>30</v>
      </c>
      <c r="G130" s="13"/>
      <c r="H130" s="23" t="s">
        <v>304</v>
      </c>
      <c r="I130" s="13"/>
      <c r="J130" s="13"/>
      <c r="K130" s="14"/>
      <c r="L130" s="14"/>
      <c r="M130" s="14"/>
      <c r="N130" s="5"/>
      <c r="O130" s="5"/>
      <c r="P130" s="5"/>
      <c r="Q130" s="5"/>
      <c r="R130" s="5"/>
      <c r="S130" s="5"/>
      <c r="T130" s="5"/>
      <c r="U130" s="55"/>
      <c r="V130" s="4">
        <f>IF($D130&gt;0,IF($E130=V$1,$D130,0),0)</f>
        <v>3</v>
      </c>
      <c r="W130" s="4">
        <f>IF($D130&gt;0,IF($E130=W$1,$D130,0),0)</f>
        <v>0</v>
      </c>
      <c r="Y130" s="4">
        <f t="shared" si="15"/>
        <v>0</v>
      </c>
      <c r="Z130" s="4">
        <f t="shared" si="16"/>
        <v>3</v>
      </c>
      <c r="AA130" s="4">
        <f t="shared" si="17"/>
        <v>0</v>
      </c>
      <c r="AB130" s="4">
        <f t="shared" si="18"/>
        <v>0</v>
      </c>
      <c r="AC130" s="4">
        <f t="shared" si="19"/>
        <v>0</v>
      </c>
      <c r="AD130" s="4">
        <f t="shared" si="20"/>
        <v>0</v>
      </c>
      <c r="AE130" s="4">
        <f t="shared" si="21"/>
        <v>0</v>
      </c>
      <c r="AF130" s="72"/>
      <c r="AH130" s="4">
        <f t="shared" si="22"/>
        <v>0</v>
      </c>
      <c r="AI130" s="4">
        <f t="shared" si="23"/>
        <v>0</v>
      </c>
      <c r="AJ130" s="4">
        <f t="shared" si="24"/>
        <v>0</v>
      </c>
      <c r="AK130" s="4">
        <f t="shared" si="25"/>
        <v>0</v>
      </c>
      <c r="AL130" s="4">
        <f t="shared" si="26"/>
        <v>0</v>
      </c>
      <c r="AM130" s="4">
        <f t="shared" si="27"/>
        <v>0</v>
      </c>
      <c r="AN130" s="4">
        <f t="shared" si="28"/>
        <v>0</v>
      </c>
      <c r="AO130" s="73"/>
    </row>
    <row r="131" spans="1:41" x14ac:dyDescent="0.3">
      <c r="A131" s="21">
        <v>5063</v>
      </c>
      <c r="B131" s="22" t="s">
        <v>258</v>
      </c>
      <c r="C131" s="21" t="s">
        <v>259</v>
      </c>
      <c r="D131" s="13">
        <v>3</v>
      </c>
      <c r="E131" s="13" t="s">
        <v>338</v>
      </c>
      <c r="F131" s="22" t="s">
        <v>30</v>
      </c>
      <c r="G131" s="14"/>
      <c r="H131" s="14"/>
      <c r="I131" s="14"/>
      <c r="J131" s="14"/>
      <c r="K131" s="14"/>
      <c r="L131" s="14"/>
      <c r="M131" s="14"/>
      <c r="N131" s="8" t="s">
        <v>303</v>
      </c>
      <c r="O131" s="13"/>
      <c r="P131" s="13"/>
      <c r="Q131" s="13"/>
      <c r="R131" s="5"/>
      <c r="S131" s="5"/>
      <c r="T131" s="5"/>
      <c r="U131" s="55"/>
      <c r="V131" s="4">
        <f>IF($D131&gt;0,IF($E131=V$1,$D131,0),0)</f>
        <v>3</v>
      </c>
      <c r="W131" s="4">
        <f>IF($D131&gt;0,IF($E131=W$1,$D131,0),0)</f>
        <v>0</v>
      </c>
      <c r="Y131" s="4">
        <f t="shared" ref="Y131:Y156" si="29">IF(G131="",0,$D131)</f>
        <v>0</v>
      </c>
      <c r="Z131" s="4">
        <f t="shared" ref="Z131:Z156" si="30">IF(H131="",0,$D131)</f>
        <v>0</v>
      </c>
      <c r="AA131" s="4">
        <f t="shared" ref="AA131:AA156" si="31">IF(I131="",0,$D131)</f>
        <v>0</v>
      </c>
      <c r="AB131" s="4">
        <f t="shared" ref="AB131:AB156" si="32">IF(J131="",0,$D131)</f>
        <v>0</v>
      </c>
      <c r="AC131" s="4">
        <f t="shared" ref="AC131:AC156" si="33">IF(K131="",0,$D131)</f>
        <v>0</v>
      </c>
      <c r="AD131" s="4">
        <f t="shared" ref="AD131:AD156" si="34">IF(L131="",0,$D131)</f>
        <v>0</v>
      </c>
      <c r="AE131" s="4">
        <f t="shared" ref="AE131:AE156" si="35">IF(M131="",0,$D131)</f>
        <v>0</v>
      </c>
      <c r="AF131" s="72"/>
      <c r="AH131" s="4">
        <f t="shared" ref="AH131:AH156" si="36">IF(N131="",0,$D131)</f>
        <v>3</v>
      </c>
      <c r="AI131" s="4">
        <f t="shared" ref="AI131:AI156" si="37">IF(O131="",0,$D131)</f>
        <v>0</v>
      </c>
      <c r="AJ131" s="4">
        <f t="shared" ref="AJ131:AJ156" si="38">IF(P131="",0,$D131)</f>
        <v>0</v>
      </c>
      <c r="AK131" s="4">
        <f t="shared" ref="AK131:AK156" si="39">IF(Q131="",0,$D131)</f>
        <v>0</v>
      </c>
      <c r="AL131" s="4">
        <f t="shared" ref="AL131:AL156" si="40">IF(R131="",0,$D131)</f>
        <v>0</v>
      </c>
      <c r="AM131" s="4">
        <f t="shared" ref="AM131:AM156" si="41">IF(S131="",0,$D131)</f>
        <v>0</v>
      </c>
      <c r="AN131" s="4">
        <f t="shared" ref="AN131:AN156" si="42">IF(T131="",0,$D131)</f>
        <v>0</v>
      </c>
      <c r="AO131" s="73"/>
    </row>
    <row r="132" spans="1:41" x14ac:dyDescent="0.3">
      <c r="A132" s="15">
        <v>4903</v>
      </c>
      <c r="B132" s="6" t="s">
        <v>260</v>
      </c>
      <c r="C132" s="15" t="s">
        <v>61</v>
      </c>
      <c r="D132" s="7">
        <v>3</v>
      </c>
      <c r="E132" s="7" t="s">
        <v>338</v>
      </c>
      <c r="F132" s="6" t="s">
        <v>30</v>
      </c>
      <c r="G132" s="13"/>
      <c r="H132" s="13"/>
      <c r="I132" s="13"/>
      <c r="J132" s="13"/>
      <c r="K132" s="13"/>
      <c r="L132" s="7"/>
      <c r="M132" s="7"/>
      <c r="N132" s="7"/>
      <c r="O132" s="7"/>
      <c r="P132" s="7"/>
      <c r="Q132" s="8" t="s">
        <v>306</v>
      </c>
      <c r="R132" s="15"/>
      <c r="S132" s="15"/>
      <c r="T132" s="15"/>
      <c r="U132" s="39"/>
      <c r="V132" s="4">
        <f>IF($D132&gt;0,IF($E132=V$1,$D132,0),0)</f>
        <v>3</v>
      </c>
      <c r="W132" s="4">
        <f>IF($D132&gt;0,IF($E132=W$1,$D132,0),0)</f>
        <v>0</v>
      </c>
      <c r="X132" s="39"/>
      <c r="Y132" s="4">
        <f t="shared" si="29"/>
        <v>0</v>
      </c>
      <c r="Z132" s="4">
        <f t="shared" si="30"/>
        <v>0</v>
      </c>
      <c r="AA132" s="4">
        <f t="shared" si="31"/>
        <v>0</v>
      </c>
      <c r="AB132" s="4">
        <f t="shared" si="32"/>
        <v>0</v>
      </c>
      <c r="AC132" s="4">
        <f t="shared" si="33"/>
        <v>0</v>
      </c>
      <c r="AD132" s="4">
        <f t="shared" si="34"/>
        <v>0</v>
      </c>
      <c r="AE132" s="4">
        <f t="shared" si="35"/>
        <v>0</v>
      </c>
      <c r="AF132" s="72"/>
      <c r="AH132" s="4">
        <f t="shared" si="36"/>
        <v>0</v>
      </c>
      <c r="AI132" s="4">
        <f t="shared" si="37"/>
        <v>0</v>
      </c>
      <c r="AJ132" s="4">
        <f t="shared" si="38"/>
        <v>0</v>
      </c>
      <c r="AK132" s="4">
        <f t="shared" si="39"/>
        <v>3</v>
      </c>
      <c r="AL132" s="4">
        <f t="shared" si="40"/>
        <v>0</v>
      </c>
      <c r="AM132" s="4">
        <f t="shared" si="41"/>
        <v>0</v>
      </c>
      <c r="AN132" s="4">
        <f t="shared" si="42"/>
        <v>0</v>
      </c>
      <c r="AO132" s="73"/>
    </row>
    <row r="133" spans="1:41" x14ac:dyDescent="0.3">
      <c r="A133" s="15">
        <v>1431</v>
      </c>
      <c r="B133" s="6" t="s">
        <v>261</v>
      </c>
      <c r="C133" s="15" t="s">
        <v>33</v>
      </c>
      <c r="D133" s="7">
        <v>3</v>
      </c>
      <c r="E133" s="7" t="s">
        <v>338</v>
      </c>
      <c r="F133" s="6" t="s">
        <v>262</v>
      </c>
      <c r="G133" s="12"/>
      <c r="H133" s="12"/>
      <c r="I133" s="12"/>
      <c r="J133" s="12"/>
      <c r="K133" s="12"/>
      <c r="L133" s="12"/>
      <c r="M133" s="12"/>
      <c r="N133" s="8" t="s">
        <v>303</v>
      </c>
      <c r="O133" s="7"/>
      <c r="P133" s="7"/>
      <c r="Q133" s="7"/>
      <c r="R133" s="10"/>
      <c r="S133" s="10"/>
      <c r="T133" s="10"/>
      <c r="U133" s="39"/>
      <c r="V133" s="4">
        <f>IF($D133&gt;0,IF($E133=V$1,$D133,0),0)</f>
        <v>3</v>
      </c>
      <c r="W133" s="4">
        <f>IF($D133&gt;0,IF($E133=W$1,$D133,0),0)</f>
        <v>0</v>
      </c>
      <c r="X133" s="27"/>
      <c r="Y133" s="4">
        <f t="shared" si="29"/>
        <v>0</v>
      </c>
      <c r="Z133" s="4">
        <f t="shared" si="30"/>
        <v>0</v>
      </c>
      <c r="AA133" s="4">
        <f t="shared" si="31"/>
        <v>0</v>
      </c>
      <c r="AB133" s="4">
        <f t="shared" si="32"/>
        <v>0</v>
      </c>
      <c r="AC133" s="4">
        <f t="shared" si="33"/>
        <v>0</v>
      </c>
      <c r="AD133" s="4">
        <f t="shared" si="34"/>
        <v>0</v>
      </c>
      <c r="AE133" s="4">
        <f t="shared" si="35"/>
        <v>0</v>
      </c>
      <c r="AF133" s="72"/>
      <c r="AH133" s="4">
        <f t="shared" si="36"/>
        <v>3</v>
      </c>
      <c r="AI133" s="4">
        <f t="shared" si="37"/>
        <v>0</v>
      </c>
      <c r="AJ133" s="4">
        <f t="shared" si="38"/>
        <v>0</v>
      </c>
      <c r="AK133" s="4">
        <f t="shared" si="39"/>
        <v>0</v>
      </c>
      <c r="AL133" s="4">
        <f t="shared" si="40"/>
        <v>0</v>
      </c>
      <c r="AM133" s="4">
        <f t="shared" si="41"/>
        <v>0</v>
      </c>
      <c r="AN133" s="4">
        <f t="shared" si="42"/>
        <v>0</v>
      </c>
      <c r="AO133" s="73"/>
    </row>
    <row r="134" spans="1:41" x14ac:dyDescent="0.3">
      <c r="A134" s="15">
        <v>1112</v>
      </c>
      <c r="B134" s="6" t="s">
        <v>311</v>
      </c>
      <c r="C134" s="15" t="s">
        <v>312</v>
      </c>
      <c r="D134" s="7">
        <v>3</v>
      </c>
      <c r="E134" s="7" t="s">
        <v>338</v>
      </c>
      <c r="F134" s="6" t="s">
        <v>200</v>
      </c>
      <c r="G134" s="13"/>
      <c r="H134" s="7"/>
      <c r="I134" s="23" t="s">
        <v>305</v>
      </c>
      <c r="J134" s="7"/>
      <c r="K134" s="12"/>
      <c r="L134" s="12"/>
      <c r="M134" s="12"/>
      <c r="N134" s="10"/>
      <c r="O134" s="10"/>
      <c r="P134" s="10"/>
      <c r="Q134" s="10"/>
      <c r="R134" s="10"/>
      <c r="S134" s="10"/>
      <c r="T134" s="10"/>
      <c r="U134" s="39"/>
      <c r="V134" s="4">
        <f>IF($D134&gt;0,IF($E134=V$1,$D134,0),0)</f>
        <v>3</v>
      </c>
      <c r="W134" s="4">
        <f>IF($D134&gt;0,IF($E134=W$1,$D134,0),0)</f>
        <v>0</v>
      </c>
      <c r="X134" s="27"/>
      <c r="Y134" s="4">
        <f t="shared" si="29"/>
        <v>0</v>
      </c>
      <c r="Z134" s="4">
        <f t="shared" si="30"/>
        <v>0</v>
      </c>
      <c r="AA134" s="4">
        <f t="shared" si="31"/>
        <v>3</v>
      </c>
      <c r="AB134" s="4">
        <f t="shared" si="32"/>
        <v>0</v>
      </c>
      <c r="AC134" s="4">
        <f t="shared" si="33"/>
        <v>0</v>
      </c>
      <c r="AD134" s="4">
        <f t="shared" si="34"/>
        <v>0</v>
      </c>
      <c r="AE134" s="4">
        <f t="shared" si="35"/>
        <v>0</v>
      </c>
      <c r="AF134" s="72"/>
      <c r="AH134" s="4">
        <f t="shared" si="36"/>
        <v>0</v>
      </c>
      <c r="AI134" s="4">
        <f t="shared" si="37"/>
        <v>0</v>
      </c>
      <c r="AJ134" s="4">
        <f t="shared" si="38"/>
        <v>0</v>
      </c>
      <c r="AK134" s="4">
        <f t="shared" si="39"/>
        <v>0</v>
      </c>
      <c r="AL134" s="4">
        <f t="shared" si="40"/>
        <v>0</v>
      </c>
      <c r="AM134" s="4">
        <f t="shared" si="41"/>
        <v>0</v>
      </c>
      <c r="AN134" s="4">
        <f t="shared" si="42"/>
        <v>0</v>
      </c>
      <c r="AO134" s="73"/>
    </row>
    <row r="135" spans="1:41" x14ac:dyDescent="0.3">
      <c r="A135" s="15">
        <v>4724</v>
      </c>
      <c r="B135" s="6" t="s">
        <v>263</v>
      </c>
      <c r="C135" s="15" t="s">
        <v>264</v>
      </c>
      <c r="D135" s="7"/>
      <c r="E135" s="7" t="s">
        <v>338</v>
      </c>
      <c r="F135" s="6" t="s">
        <v>200</v>
      </c>
      <c r="G135" s="7"/>
      <c r="H135" s="7"/>
      <c r="I135" s="7"/>
      <c r="J135" s="7"/>
      <c r="K135" s="7"/>
      <c r="L135" s="7"/>
      <c r="M135" s="7"/>
      <c r="N135" s="8" t="s">
        <v>303</v>
      </c>
      <c r="O135" s="7"/>
      <c r="P135" s="7"/>
      <c r="Q135" s="15"/>
      <c r="R135" s="15"/>
      <c r="S135" s="15"/>
      <c r="T135" s="15"/>
      <c r="U135" s="39"/>
      <c r="V135" s="4">
        <f>IF($D135&gt;0,IF($E135=V$1,$D135,0),0)</f>
        <v>0</v>
      </c>
      <c r="W135" s="4">
        <f>IF($D135&gt;0,IF($E135=W$1,$D135,0),0)</f>
        <v>0</v>
      </c>
      <c r="X135" s="39"/>
      <c r="Y135" s="4">
        <f t="shared" si="29"/>
        <v>0</v>
      </c>
      <c r="Z135" s="4">
        <f t="shared" si="30"/>
        <v>0</v>
      </c>
      <c r="AA135" s="4">
        <f t="shared" si="31"/>
        <v>0</v>
      </c>
      <c r="AB135" s="4">
        <f t="shared" si="32"/>
        <v>0</v>
      </c>
      <c r="AC135" s="4">
        <f t="shared" si="33"/>
        <v>0</v>
      </c>
      <c r="AD135" s="4">
        <f t="shared" si="34"/>
        <v>0</v>
      </c>
      <c r="AE135" s="4">
        <f t="shared" si="35"/>
        <v>0</v>
      </c>
      <c r="AF135" s="72"/>
      <c r="AH135" s="4">
        <f t="shared" si="36"/>
        <v>0</v>
      </c>
      <c r="AI135" s="4">
        <f t="shared" si="37"/>
        <v>0</v>
      </c>
      <c r="AJ135" s="4">
        <f t="shared" si="38"/>
        <v>0</v>
      </c>
      <c r="AK135" s="4">
        <f t="shared" si="39"/>
        <v>0</v>
      </c>
      <c r="AL135" s="4">
        <f t="shared" si="40"/>
        <v>0</v>
      </c>
      <c r="AM135" s="4">
        <f t="shared" si="41"/>
        <v>0</v>
      </c>
      <c r="AN135" s="4">
        <f t="shared" si="42"/>
        <v>0</v>
      </c>
      <c r="AO135" s="73"/>
    </row>
    <row r="136" spans="1:41" x14ac:dyDescent="0.3">
      <c r="A136" s="15">
        <v>5136</v>
      </c>
      <c r="B136" s="6" t="s">
        <v>265</v>
      </c>
      <c r="C136" s="15" t="s">
        <v>266</v>
      </c>
      <c r="D136" s="7">
        <v>3</v>
      </c>
      <c r="E136" s="7" t="s">
        <v>339</v>
      </c>
      <c r="F136" s="6" t="s">
        <v>30</v>
      </c>
      <c r="G136" s="7"/>
      <c r="H136" s="7"/>
      <c r="I136" s="7"/>
      <c r="J136" s="7"/>
      <c r="K136" s="16"/>
      <c r="L136" s="16"/>
      <c r="M136" s="16"/>
      <c r="N136" s="7"/>
      <c r="O136" s="7"/>
      <c r="P136" s="8" t="s">
        <v>305</v>
      </c>
      <c r="Q136" s="30"/>
      <c r="R136" s="30"/>
      <c r="S136" s="30"/>
      <c r="T136" s="30"/>
      <c r="U136" s="34"/>
      <c r="V136" s="4">
        <f>IF($D136&gt;0,IF($E136=V$1,$D136,0),0)</f>
        <v>0</v>
      </c>
      <c r="W136" s="4">
        <f>IF($D136&gt;0,IF($E136=W$1,$D136,0),0)</f>
        <v>3</v>
      </c>
      <c r="X136" s="31"/>
      <c r="Y136" s="4">
        <f t="shared" si="29"/>
        <v>0</v>
      </c>
      <c r="Z136" s="4">
        <f t="shared" si="30"/>
        <v>0</v>
      </c>
      <c r="AA136" s="4">
        <f t="shared" si="31"/>
        <v>0</v>
      </c>
      <c r="AB136" s="4">
        <f t="shared" si="32"/>
        <v>0</v>
      </c>
      <c r="AC136" s="4">
        <f t="shared" si="33"/>
        <v>0</v>
      </c>
      <c r="AD136" s="4">
        <f t="shared" si="34"/>
        <v>0</v>
      </c>
      <c r="AE136" s="4">
        <f t="shared" si="35"/>
        <v>0</v>
      </c>
      <c r="AF136" s="72"/>
      <c r="AH136" s="4">
        <f t="shared" si="36"/>
        <v>0</v>
      </c>
      <c r="AI136" s="4">
        <f t="shared" si="37"/>
        <v>0</v>
      </c>
      <c r="AJ136" s="4">
        <f t="shared" si="38"/>
        <v>3</v>
      </c>
      <c r="AK136" s="4">
        <f t="shared" si="39"/>
        <v>0</v>
      </c>
      <c r="AL136" s="4">
        <f t="shared" si="40"/>
        <v>0</v>
      </c>
      <c r="AM136" s="4">
        <f t="shared" si="41"/>
        <v>0</v>
      </c>
      <c r="AN136" s="4">
        <f t="shared" si="42"/>
        <v>0</v>
      </c>
      <c r="AO136" s="73"/>
    </row>
    <row r="137" spans="1:41" x14ac:dyDescent="0.3">
      <c r="A137" s="15">
        <v>4735</v>
      </c>
      <c r="B137" s="6" t="s">
        <v>267</v>
      </c>
      <c r="C137" s="15" t="s">
        <v>11</v>
      </c>
      <c r="D137" s="7">
        <v>3</v>
      </c>
      <c r="E137" s="7" t="s">
        <v>339</v>
      </c>
      <c r="F137" s="6" t="s">
        <v>30</v>
      </c>
      <c r="G137" s="7"/>
      <c r="H137" s="23" t="s">
        <v>304</v>
      </c>
      <c r="I137" s="13"/>
      <c r="J137" s="7"/>
      <c r="K137" s="16"/>
      <c r="L137" s="40"/>
      <c r="M137" s="16"/>
      <c r="N137" s="30"/>
      <c r="O137" s="30"/>
      <c r="P137" s="30"/>
      <c r="Q137" s="30"/>
      <c r="R137" s="30"/>
      <c r="S137" s="30"/>
      <c r="T137" s="30"/>
      <c r="U137" s="34"/>
      <c r="V137" s="4">
        <f>IF($D137&gt;0,IF($E137=V$1,$D137,0),0)</f>
        <v>0</v>
      </c>
      <c r="W137" s="4">
        <f>IF($D137&gt;0,IF($E137=W$1,$D137,0),0)</f>
        <v>3</v>
      </c>
      <c r="X137" s="31"/>
      <c r="Y137" s="4">
        <f t="shared" si="29"/>
        <v>0</v>
      </c>
      <c r="Z137" s="4">
        <f t="shared" si="30"/>
        <v>3</v>
      </c>
      <c r="AA137" s="4">
        <f t="shared" si="31"/>
        <v>0</v>
      </c>
      <c r="AB137" s="4">
        <f t="shared" si="32"/>
        <v>0</v>
      </c>
      <c r="AC137" s="4">
        <f t="shared" si="33"/>
        <v>0</v>
      </c>
      <c r="AD137" s="4">
        <f t="shared" si="34"/>
        <v>0</v>
      </c>
      <c r="AE137" s="4">
        <f t="shared" si="35"/>
        <v>0</v>
      </c>
      <c r="AF137" s="72"/>
      <c r="AH137" s="4">
        <f t="shared" si="36"/>
        <v>0</v>
      </c>
      <c r="AI137" s="4">
        <f t="shared" si="37"/>
        <v>0</v>
      </c>
      <c r="AJ137" s="4">
        <f t="shared" si="38"/>
        <v>0</v>
      </c>
      <c r="AK137" s="4">
        <f t="shared" si="39"/>
        <v>0</v>
      </c>
      <c r="AL137" s="4">
        <f t="shared" si="40"/>
        <v>0</v>
      </c>
      <c r="AM137" s="4">
        <f t="shared" si="41"/>
        <v>0</v>
      </c>
      <c r="AN137" s="4">
        <f t="shared" si="42"/>
        <v>0</v>
      </c>
      <c r="AO137" s="73"/>
    </row>
    <row r="138" spans="1:41" x14ac:dyDescent="0.3">
      <c r="A138" s="69" t="s">
        <v>268</v>
      </c>
      <c r="B138" s="69"/>
      <c r="C138" s="69"/>
      <c r="D138" s="69"/>
      <c r="E138" s="69"/>
      <c r="F138" s="69"/>
      <c r="G138" s="69"/>
      <c r="H138" s="69"/>
      <c r="I138" s="69"/>
      <c r="J138" s="9"/>
      <c r="K138" s="9"/>
      <c r="L138" s="9"/>
      <c r="M138" s="9"/>
      <c r="N138" s="28"/>
      <c r="O138" s="28"/>
      <c r="P138" s="28"/>
      <c r="Q138" s="28"/>
      <c r="R138" s="28"/>
      <c r="S138" s="28"/>
      <c r="T138" s="28"/>
      <c r="U138" s="39"/>
      <c r="V138" s="4">
        <f>IF($D138&gt;0,IF($E138=V$1,$D138,0),0)</f>
        <v>0</v>
      </c>
      <c r="W138" s="4">
        <f>IF($D138&gt;0,IF($E138=W$1,$D138,0),0)</f>
        <v>0</v>
      </c>
      <c r="X138" s="39"/>
      <c r="Y138" s="4">
        <f t="shared" si="29"/>
        <v>0</v>
      </c>
      <c r="Z138" s="4">
        <f t="shared" si="30"/>
        <v>0</v>
      </c>
      <c r="AA138" s="4">
        <f t="shared" si="31"/>
        <v>0</v>
      </c>
      <c r="AB138" s="4">
        <f t="shared" si="32"/>
        <v>0</v>
      </c>
      <c r="AC138" s="4">
        <f t="shared" si="33"/>
        <v>0</v>
      </c>
      <c r="AD138" s="4">
        <f t="shared" si="34"/>
        <v>0</v>
      </c>
      <c r="AE138" s="4">
        <f t="shared" si="35"/>
        <v>0</v>
      </c>
      <c r="AF138" s="72"/>
      <c r="AH138" s="4">
        <f t="shared" si="36"/>
        <v>0</v>
      </c>
      <c r="AI138" s="4">
        <f t="shared" si="37"/>
        <v>0</v>
      </c>
      <c r="AJ138" s="4">
        <f t="shared" si="38"/>
        <v>0</v>
      </c>
      <c r="AK138" s="4">
        <f t="shared" si="39"/>
        <v>0</v>
      </c>
      <c r="AL138" s="4">
        <f t="shared" si="40"/>
        <v>0</v>
      </c>
      <c r="AM138" s="4">
        <f t="shared" si="41"/>
        <v>0</v>
      </c>
      <c r="AN138" s="4">
        <f t="shared" si="42"/>
        <v>0</v>
      </c>
      <c r="AO138" s="73"/>
    </row>
    <row r="139" spans="1:41" x14ac:dyDescent="0.3">
      <c r="A139" s="18">
        <v>967</v>
      </c>
      <c r="B139" s="19" t="s">
        <v>269</v>
      </c>
      <c r="C139" s="18" t="s">
        <v>270</v>
      </c>
      <c r="D139" s="20"/>
      <c r="E139" s="20" t="s">
        <v>338</v>
      </c>
      <c r="F139" s="19" t="s">
        <v>271</v>
      </c>
      <c r="G139" s="7"/>
      <c r="H139" s="7"/>
      <c r="J139" s="7"/>
      <c r="K139" s="7"/>
      <c r="L139" s="7"/>
      <c r="M139" s="7"/>
      <c r="N139" s="15"/>
      <c r="O139" s="15"/>
      <c r="P139" s="8" t="s">
        <v>305</v>
      </c>
      <c r="Q139" s="15"/>
      <c r="R139" s="15"/>
      <c r="S139" s="15"/>
      <c r="T139" s="15"/>
      <c r="U139" s="39"/>
      <c r="V139" s="4">
        <f>IF($D139&gt;0,IF($E139=V$1,$D139,0),0)</f>
        <v>0</v>
      </c>
      <c r="W139" s="4">
        <f>IF($D139&gt;0,IF($E139=W$1,$D139,0),0)</f>
        <v>0</v>
      </c>
      <c r="X139" s="39"/>
      <c r="Y139" s="4">
        <f t="shared" si="29"/>
        <v>0</v>
      </c>
      <c r="Z139" s="4">
        <f t="shared" si="30"/>
        <v>0</v>
      </c>
      <c r="AA139" s="4">
        <f t="shared" si="31"/>
        <v>0</v>
      </c>
      <c r="AB139" s="4">
        <f t="shared" si="32"/>
        <v>0</v>
      </c>
      <c r="AC139" s="4">
        <f t="shared" si="33"/>
        <v>0</v>
      </c>
      <c r="AD139" s="4">
        <f t="shared" si="34"/>
        <v>0</v>
      </c>
      <c r="AE139" s="4">
        <f t="shared" si="35"/>
        <v>0</v>
      </c>
      <c r="AF139" s="72"/>
      <c r="AH139" s="4">
        <f t="shared" si="36"/>
        <v>0</v>
      </c>
      <c r="AI139" s="4">
        <f t="shared" si="37"/>
        <v>0</v>
      </c>
      <c r="AJ139" s="4">
        <f t="shared" si="38"/>
        <v>0</v>
      </c>
      <c r="AK139" s="4">
        <f t="shared" si="39"/>
        <v>0</v>
      </c>
      <c r="AL139" s="4">
        <f t="shared" si="40"/>
        <v>0</v>
      </c>
      <c r="AM139" s="4">
        <f t="shared" si="41"/>
        <v>0</v>
      </c>
      <c r="AN139" s="4">
        <f t="shared" si="42"/>
        <v>0</v>
      </c>
      <c r="AO139" s="73"/>
    </row>
    <row r="140" spans="1:41" x14ac:dyDescent="0.3">
      <c r="A140" s="10"/>
      <c r="B140" s="69" t="s">
        <v>272</v>
      </c>
      <c r="C140" s="69"/>
      <c r="D140" s="69"/>
      <c r="E140" s="69"/>
      <c r="F140" s="69"/>
      <c r="G140" s="69"/>
      <c r="H140" s="69"/>
      <c r="I140" s="69"/>
      <c r="J140" s="9"/>
      <c r="K140" s="9"/>
      <c r="L140" s="9"/>
      <c r="M140" s="9"/>
      <c r="N140" s="28"/>
      <c r="O140" s="28"/>
      <c r="P140" s="28"/>
      <c r="Q140" s="28"/>
      <c r="R140" s="28"/>
      <c r="S140" s="28"/>
      <c r="T140" s="28"/>
      <c r="U140" s="39"/>
      <c r="V140" s="4">
        <f>IF($D140&gt;0,IF($E140=V$1,$D140,0),0)</f>
        <v>0</v>
      </c>
      <c r="W140" s="4">
        <f>IF($D140&gt;0,IF($E140=W$1,$D140,0),0)</f>
        <v>0</v>
      </c>
      <c r="X140" s="39"/>
      <c r="Y140" s="4">
        <f t="shared" si="29"/>
        <v>0</v>
      </c>
      <c r="Z140" s="4">
        <f t="shared" si="30"/>
        <v>0</v>
      </c>
      <c r="AA140" s="4">
        <f t="shared" si="31"/>
        <v>0</v>
      </c>
      <c r="AB140" s="4">
        <f t="shared" si="32"/>
        <v>0</v>
      </c>
      <c r="AC140" s="4">
        <f t="shared" si="33"/>
        <v>0</v>
      </c>
      <c r="AD140" s="4">
        <f t="shared" si="34"/>
        <v>0</v>
      </c>
      <c r="AE140" s="4">
        <f t="shared" si="35"/>
        <v>0</v>
      </c>
      <c r="AF140" s="72"/>
      <c r="AH140" s="4">
        <f t="shared" si="36"/>
        <v>0</v>
      </c>
      <c r="AI140" s="4">
        <f t="shared" si="37"/>
        <v>0</v>
      </c>
      <c r="AJ140" s="4">
        <f t="shared" si="38"/>
        <v>0</v>
      </c>
      <c r="AK140" s="4">
        <f t="shared" si="39"/>
        <v>0</v>
      </c>
      <c r="AL140" s="4">
        <f t="shared" si="40"/>
        <v>0</v>
      </c>
      <c r="AM140" s="4">
        <f t="shared" si="41"/>
        <v>0</v>
      </c>
      <c r="AN140" s="4">
        <f t="shared" si="42"/>
        <v>0</v>
      </c>
      <c r="AO140" s="73"/>
    </row>
    <row r="141" spans="1:41" x14ac:dyDescent="0.3">
      <c r="A141" s="10">
        <v>4330</v>
      </c>
      <c r="B141" s="11" t="s">
        <v>273</v>
      </c>
      <c r="C141" s="10" t="s">
        <v>163</v>
      </c>
      <c r="D141" s="12">
        <v>3</v>
      </c>
      <c r="E141" s="12" t="s">
        <v>338</v>
      </c>
      <c r="F141" s="11" t="s">
        <v>274</v>
      </c>
      <c r="G141" s="7"/>
      <c r="H141" s="7"/>
      <c r="I141" s="7"/>
      <c r="J141" s="7"/>
      <c r="K141" s="7"/>
      <c r="L141" s="7"/>
      <c r="M141" s="7"/>
      <c r="N141" s="15"/>
      <c r="O141" s="12"/>
      <c r="P141" s="12"/>
      <c r="Q141" s="8" t="s">
        <v>306</v>
      </c>
      <c r="R141" s="7"/>
      <c r="S141" s="7"/>
      <c r="T141" s="15"/>
      <c r="U141" s="39"/>
      <c r="V141" s="4">
        <f>IF($D141&gt;0,IF($E141=V$1,$D141,0),0)</f>
        <v>3</v>
      </c>
      <c r="W141" s="4">
        <f>IF($D141&gt;0,IF($E141=W$1,$D141,0),0)</f>
        <v>0</v>
      </c>
      <c r="X141" s="39"/>
      <c r="Y141" s="4">
        <f t="shared" si="29"/>
        <v>0</v>
      </c>
      <c r="Z141" s="4">
        <f t="shared" si="30"/>
        <v>0</v>
      </c>
      <c r="AA141" s="4">
        <f t="shared" si="31"/>
        <v>0</v>
      </c>
      <c r="AB141" s="4">
        <f t="shared" si="32"/>
        <v>0</v>
      </c>
      <c r="AC141" s="4">
        <f t="shared" si="33"/>
        <v>0</v>
      </c>
      <c r="AD141" s="4">
        <f t="shared" si="34"/>
        <v>0</v>
      </c>
      <c r="AE141" s="4">
        <f t="shared" si="35"/>
        <v>0</v>
      </c>
      <c r="AF141" s="72"/>
      <c r="AH141" s="4">
        <f t="shared" si="36"/>
        <v>0</v>
      </c>
      <c r="AI141" s="4">
        <f t="shared" si="37"/>
        <v>0</v>
      </c>
      <c r="AJ141" s="4">
        <f t="shared" si="38"/>
        <v>0</v>
      </c>
      <c r="AK141" s="4">
        <f t="shared" si="39"/>
        <v>3</v>
      </c>
      <c r="AL141" s="4">
        <f t="shared" si="40"/>
        <v>0</v>
      </c>
      <c r="AM141" s="4">
        <f t="shared" si="41"/>
        <v>0</v>
      </c>
      <c r="AN141" s="4">
        <f t="shared" si="42"/>
        <v>0</v>
      </c>
      <c r="AO141" s="73"/>
    </row>
    <row r="142" spans="1:41" x14ac:dyDescent="0.3">
      <c r="A142" s="15">
        <v>1014</v>
      </c>
      <c r="B142" s="6" t="s">
        <v>275</v>
      </c>
      <c r="C142" s="15" t="s">
        <v>276</v>
      </c>
      <c r="D142" s="7">
        <v>3</v>
      </c>
      <c r="E142" s="7" t="s">
        <v>338</v>
      </c>
      <c r="F142" s="6" t="s">
        <v>30</v>
      </c>
      <c r="G142" s="7"/>
      <c r="H142" s="7"/>
      <c r="I142" s="7"/>
      <c r="J142" s="7"/>
      <c r="K142" s="7"/>
      <c r="L142" s="7"/>
      <c r="M142" s="7"/>
      <c r="N142" s="15"/>
      <c r="O142" s="8" t="s">
        <v>304</v>
      </c>
      <c r="P142" s="7"/>
      <c r="Q142" s="7"/>
      <c r="R142" s="7"/>
      <c r="S142" s="7"/>
      <c r="T142" s="15"/>
      <c r="U142" s="39"/>
      <c r="V142" s="4">
        <f>IF($D142&gt;0,IF($E142=V$1,$D142,0),0)</f>
        <v>3</v>
      </c>
      <c r="W142" s="4">
        <f>IF($D142&gt;0,IF($E142=W$1,$D142,0),0)</f>
        <v>0</v>
      </c>
      <c r="X142" s="39"/>
      <c r="Y142" s="4">
        <f t="shared" si="29"/>
        <v>0</v>
      </c>
      <c r="Z142" s="4">
        <f t="shared" si="30"/>
        <v>0</v>
      </c>
      <c r="AA142" s="4">
        <f t="shared" si="31"/>
        <v>0</v>
      </c>
      <c r="AB142" s="4">
        <f t="shared" si="32"/>
        <v>0</v>
      </c>
      <c r="AC142" s="4">
        <f t="shared" si="33"/>
        <v>0</v>
      </c>
      <c r="AD142" s="4">
        <f t="shared" si="34"/>
        <v>0</v>
      </c>
      <c r="AE142" s="4">
        <f t="shared" si="35"/>
        <v>0</v>
      </c>
      <c r="AF142" s="72"/>
      <c r="AH142" s="4">
        <f t="shared" si="36"/>
        <v>0</v>
      </c>
      <c r="AI142" s="4">
        <f t="shared" si="37"/>
        <v>3</v>
      </c>
      <c r="AJ142" s="4">
        <f t="shared" si="38"/>
        <v>0</v>
      </c>
      <c r="AK142" s="4">
        <f t="shared" si="39"/>
        <v>0</v>
      </c>
      <c r="AL142" s="4">
        <f t="shared" si="40"/>
        <v>0</v>
      </c>
      <c r="AM142" s="4">
        <f t="shared" si="41"/>
        <v>0</v>
      </c>
      <c r="AN142" s="4">
        <f t="shared" si="42"/>
        <v>0</v>
      </c>
      <c r="AO142" s="73"/>
    </row>
    <row r="143" spans="1:41" x14ac:dyDescent="0.3">
      <c r="A143" s="15">
        <v>4930</v>
      </c>
      <c r="B143" s="6" t="s">
        <v>277</v>
      </c>
      <c r="C143" s="15" t="s">
        <v>278</v>
      </c>
      <c r="D143" s="7">
        <v>3</v>
      </c>
      <c r="E143" s="7" t="s">
        <v>338</v>
      </c>
      <c r="F143" s="6" t="s">
        <v>30</v>
      </c>
      <c r="G143" s="7"/>
      <c r="H143" s="7"/>
      <c r="I143" s="7"/>
      <c r="J143" s="7"/>
      <c r="K143" s="7"/>
      <c r="L143" s="7"/>
      <c r="M143" s="7"/>
      <c r="N143" s="15"/>
      <c r="O143" s="7"/>
      <c r="P143" s="7"/>
      <c r="Q143" s="7"/>
      <c r="R143" s="7"/>
      <c r="S143" s="8" t="s">
        <v>308</v>
      </c>
      <c r="T143" s="15"/>
      <c r="U143" s="39"/>
      <c r="V143" s="4">
        <f>IF($D143&gt;0,IF($E143=V$1,$D143,0),0)</f>
        <v>3</v>
      </c>
      <c r="W143" s="4">
        <f>IF($D143&gt;0,IF($E143=W$1,$D143,0),0)</f>
        <v>0</v>
      </c>
      <c r="X143" s="39"/>
      <c r="Y143" s="4">
        <f t="shared" si="29"/>
        <v>0</v>
      </c>
      <c r="Z143" s="4">
        <f t="shared" si="30"/>
        <v>0</v>
      </c>
      <c r="AA143" s="4">
        <f t="shared" si="31"/>
        <v>0</v>
      </c>
      <c r="AB143" s="4">
        <f t="shared" si="32"/>
        <v>0</v>
      </c>
      <c r="AC143" s="4">
        <f t="shared" si="33"/>
        <v>0</v>
      </c>
      <c r="AD143" s="4">
        <f t="shared" si="34"/>
        <v>0</v>
      </c>
      <c r="AE143" s="4">
        <f t="shared" si="35"/>
        <v>0</v>
      </c>
      <c r="AF143" s="72"/>
      <c r="AH143" s="4">
        <f t="shared" si="36"/>
        <v>0</v>
      </c>
      <c r="AI143" s="4">
        <f t="shared" si="37"/>
        <v>0</v>
      </c>
      <c r="AJ143" s="4">
        <f t="shared" si="38"/>
        <v>0</v>
      </c>
      <c r="AK143" s="4">
        <f t="shared" si="39"/>
        <v>0</v>
      </c>
      <c r="AL143" s="4">
        <f t="shared" si="40"/>
        <v>0</v>
      </c>
      <c r="AM143" s="4">
        <f t="shared" si="41"/>
        <v>3</v>
      </c>
      <c r="AN143" s="4">
        <f t="shared" si="42"/>
        <v>0</v>
      </c>
      <c r="AO143" s="73"/>
    </row>
    <row r="144" spans="1:41" x14ac:dyDescent="0.3">
      <c r="A144" s="15">
        <v>4793</v>
      </c>
      <c r="B144" s="6" t="s">
        <v>279</v>
      </c>
      <c r="C144" s="15" t="s">
        <v>280</v>
      </c>
      <c r="D144" s="7"/>
      <c r="E144" s="7" t="s">
        <v>338</v>
      </c>
      <c r="F144" s="6" t="s">
        <v>30</v>
      </c>
      <c r="G144" s="7"/>
      <c r="H144" s="7"/>
      <c r="I144" s="7"/>
      <c r="J144" s="7"/>
      <c r="K144" s="7"/>
      <c r="L144" s="7"/>
      <c r="M144" s="7"/>
      <c r="N144" s="15"/>
      <c r="O144" s="15"/>
      <c r="P144" s="15"/>
      <c r="Q144" s="15"/>
      <c r="R144" s="15"/>
      <c r="S144" s="15"/>
      <c r="T144" s="15"/>
      <c r="U144" s="39"/>
      <c r="V144" s="4">
        <f>IF($D144&gt;0,IF($E144=V$1,$D144,0),0)</f>
        <v>0</v>
      </c>
      <c r="W144" s="4">
        <f>IF($D144&gt;0,IF($E144=W$1,$D144,0),0)</f>
        <v>0</v>
      </c>
      <c r="X144" s="39"/>
      <c r="Y144" s="4">
        <f t="shared" si="29"/>
        <v>0</v>
      </c>
      <c r="Z144" s="4">
        <f t="shared" si="30"/>
        <v>0</v>
      </c>
      <c r="AA144" s="4">
        <f t="shared" si="31"/>
        <v>0</v>
      </c>
      <c r="AB144" s="4">
        <f t="shared" si="32"/>
        <v>0</v>
      </c>
      <c r="AC144" s="4">
        <f t="shared" si="33"/>
        <v>0</v>
      </c>
      <c r="AD144" s="4">
        <f t="shared" si="34"/>
        <v>0</v>
      </c>
      <c r="AE144" s="4">
        <f t="shared" si="35"/>
        <v>0</v>
      </c>
      <c r="AF144" s="72"/>
      <c r="AH144" s="4">
        <f t="shared" si="36"/>
        <v>0</v>
      </c>
      <c r="AI144" s="4">
        <f t="shared" si="37"/>
        <v>0</v>
      </c>
      <c r="AJ144" s="4">
        <f t="shared" si="38"/>
        <v>0</v>
      </c>
      <c r="AK144" s="4">
        <f t="shared" si="39"/>
        <v>0</v>
      </c>
      <c r="AL144" s="4">
        <f t="shared" si="40"/>
        <v>0</v>
      </c>
      <c r="AM144" s="4">
        <f t="shared" si="41"/>
        <v>0</v>
      </c>
      <c r="AN144" s="4">
        <f t="shared" si="42"/>
        <v>0</v>
      </c>
      <c r="AO144" s="73"/>
    </row>
    <row r="145" spans="1:41" x14ac:dyDescent="0.3">
      <c r="A145" s="10"/>
      <c r="B145" s="69" t="s">
        <v>281</v>
      </c>
      <c r="C145" s="69"/>
      <c r="D145" s="69"/>
      <c r="E145" s="69"/>
      <c r="F145" s="69"/>
      <c r="G145" s="69"/>
      <c r="H145" s="69"/>
      <c r="I145" s="69"/>
      <c r="J145" s="9"/>
      <c r="K145" s="9"/>
      <c r="L145" s="9"/>
      <c r="M145" s="9"/>
      <c r="N145" s="28"/>
      <c r="O145" s="28"/>
      <c r="P145" s="28"/>
      <c r="Q145" s="28"/>
      <c r="R145" s="28"/>
      <c r="S145" s="28"/>
      <c r="T145" s="28"/>
      <c r="U145" s="39"/>
      <c r="V145" s="4">
        <f>IF($D145&gt;0,IF($E145=V$1,$D145,0),0)</f>
        <v>0</v>
      </c>
      <c r="W145" s="4">
        <f>IF($D145&gt;0,IF($E145=W$1,$D145,0),0)</f>
        <v>0</v>
      </c>
      <c r="X145" s="39"/>
      <c r="Y145" s="4">
        <f t="shared" si="29"/>
        <v>0</v>
      </c>
      <c r="Z145" s="4">
        <f t="shared" si="30"/>
        <v>0</v>
      </c>
      <c r="AA145" s="4">
        <f t="shared" si="31"/>
        <v>0</v>
      </c>
      <c r="AB145" s="4">
        <f t="shared" si="32"/>
        <v>0</v>
      </c>
      <c r="AC145" s="4">
        <f t="shared" si="33"/>
        <v>0</v>
      </c>
      <c r="AD145" s="4">
        <f t="shared" si="34"/>
        <v>0</v>
      </c>
      <c r="AE145" s="4">
        <f t="shared" si="35"/>
        <v>0</v>
      </c>
      <c r="AF145" s="72"/>
      <c r="AH145" s="4">
        <f t="shared" si="36"/>
        <v>0</v>
      </c>
      <c r="AI145" s="4">
        <f t="shared" si="37"/>
        <v>0</v>
      </c>
      <c r="AJ145" s="4">
        <f t="shared" si="38"/>
        <v>0</v>
      </c>
      <c r="AK145" s="4">
        <f t="shared" si="39"/>
        <v>0</v>
      </c>
      <c r="AL145" s="4">
        <f t="shared" si="40"/>
        <v>0</v>
      </c>
      <c r="AM145" s="4">
        <f t="shared" si="41"/>
        <v>0</v>
      </c>
      <c r="AN145" s="4">
        <f t="shared" si="42"/>
        <v>0</v>
      </c>
      <c r="AO145" s="73"/>
    </row>
    <row r="146" spans="1:41" x14ac:dyDescent="0.3">
      <c r="A146" s="10">
        <v>164</v>
      </c>
      <c r="B146" s="11" t="s">
        <v>282</v>
      </c>
      <c r="C146" s="10" t="s">
        <v>283</v>
      </c>
      <c r="D146" s="12">
        <v>3</v>
      </c>
      <c r="E146" s="12" t="s">
        <v>338</v>
      </c>
      <c r="F146" s="11" t="s">
        <v>284</v>
      </c>
      <c r="G146" s="7"/>
      <c r="H146" s="7"/>
      <c r="I146" s="7"/>
      <c r="J146" s="7"/>
      <c r="K146" s="7"/>
      <c r="L146" s="7"/>
      <c r="M146" s="7"/>
      <c r="N146" s="15"/>
      <c r="O146" s="8" t="s">
        <v>304</v>
      </c>
      <c r="P146" s="12"/>
      <c r="Q146" s="7"/>
      <c r="R146" s="7"/>
      <c r="S146" s="7"/>
      <c r="T146" s="15"/>
      <c r="U146" s="39"/>
      <c r="V146" s="4">
        <f>IF($D146&gt;0,IF($E146=V$1,$D146,0),0)</f>
        <v>3</v>
      </c>
      <c r="W146" s="4">
        <f>IF($D146&gt;0,IF($E146=W$1,$D146,0),0)</f>
        <v>0</v>
      </c>
      <c r="X146" s="39"/>
      <c r="Y146" s="4">
        <f t="shared" si="29"/>
        <v>0</v>
      </c>
      <c r="Z146" s="4">
        <f t="shared" si="30"/>
        <v>0</v>
      </c>
      <c r="AA146" s="4">
        <f t="shared" si="31"/>
        <v>0</v>
      </c>
      <c r="AB146" s="4">
        <f t="shared" si="32"/>
        <v>0</v>
      </c>
      <c r="AC146" s="4">
        <f t="shared" si="33"/>
        <v>0</v>
      </c>
      <c r="AD146" s="4">
        <f t="shared" si="34"/>
        <v>0</v>
      </c>
      <c r="AE146" s="4">
        <f t="shared" si="35"/>
        <v>0</v>
      </c>
      <c r="AF146" s="72"/>
      <c r="AH146" s="4">
        <f t="shared" si="36"/>
        <v>0</v>
      </c>
      <c r="AI146" s="4">
        <f t="shared" si="37"/>
        <v>3</v>
      </c>
      <c r="AJ146" s="4">
        <f t="shared" si="38"/>
        <v>0</v>
      </c>
      <c r="AK146" s="4">
        <f t="shared" si="39"/>
        <v>0</v>
      </c>
      <c r="AL146" s="4">
        <f t="shared" si="40"/>
        <v>0</v>
      </c>
      <c r="AM146" s="4">
        <f t="shared" si="41"/>
        <v>0</v>
      </c>
      <c r="AN146" s="4">
        <f t="shared" si="42"/>
        <v>0</v>
      </c>
      <c r="AO146" s="73"/>
    </row>
    <row r="147" spans="1:41" x14ac:dyDescent="0.3">
      <c r="A147" s="15">
        <v>466</v>
      </c>
      <c r="B147" s="6" t="s">
        <v>285</v>
      </c>
      <c r="C147" s="15" t="s">
        <v>278</v>
      </c>
      <c r="D147" s="7">
        <v>3</v>
      </c>
      <c r="E147" s="7" t="s">
        <v>338</v>
      </c>
      <c r="F147" s="6" t="s">
        <v>30</v>
      </c>
      <c r="G147" s="7"/>
      <c r="H147" s="7"/>
      <c r="I147" s="7"/>
      <c r="J147" s="7"/>
      <c r="K147" s="7"/>
      <c r="L147" s="7"/>
      <c r="M147" s="7"/>
      <c r="N147" s="15"/>
      <c r="O147" s="7"/>
      <c r="P147" s="7"/>
      <c r="Q147" s="7"/>
      <c r="R147" s="7"/>
      <c r="S147" s="8" t="s">
        <v>308</v>
      </c>
      <c r="T147" s="15"/>
      <c r="U147" s="39"/>
      <c r="V147" s="4">
        <f>IF($D147&gt;0,IF($E147=V$1,$D147,0),0)</f>
        <v>3</v>
      </c>
      <c r="W147" s="4">
        <f>IF($D147&gt;0,IF($E147=W$1,$D147,0),0)</f>
        <v>0</v>
      </c>
      <c r="X147" s="39"/>
      <c r="Y147" s="4">
        <f t="shared" si="29"/>
        <v>0</v>
      </c>
      <c r="Z147" s="4">
        <f t="shared" si="30"/>
        <v>0</v>
      </c>
      <c r="AA147" s="4">
        <f t="shared" si="31"/>
        <v>0</v>
      </c>
      <c r="AB147" s="4">
        <f t="shared" si="32"/>
        <v>0</v>
      </c>
      <c r="AC147" s="4">
        <f t="shared" si="33"/>
        <v>0</v>
      </c>
      <c r="AD147" s="4">
        <f t="shared" si="34"/>
        <v>0</v>
      </c>
      <c r="AE147" s="4">
        <f t="shared" si="35"/>
        <v>0</v>
      </c>
      <c r="AF147" s="72"/>
      <c r="AH147" s="4">
        <f t="shared" si="36"/>
        <v>0</v>
      </c>
      <c r="AI147" s="4">
        <f t="shared" si="37"/>
        <v>0</v>
      </c>
      <c r="AJ147" s="4">
        <f t="shared" si="38"/>
        <v>0</v>
      </c>
      <c r="AK147" s="4">
        <f t="shared" si="39"/>
        <v>0</v>
      </c>
      <c r="AL147" s="4">
        <f t="shared" si="40"/>
        <v>0</v>
      </c>
      <c r="AM147" s="4">
        <f t="shared" si="41"/>
        <v>3</v>
      </c>
      <c r="AN147" s="4">
        <f t="shared" si="42"/>
        <v>0</v>
      </c>
      <c r="AO147" s="73"/>
    </row>
    <row r="148" spans="1:41" x14ac:dyDescent="0.3">
      <c r="A148" s="15">
        <v>2519</v>
      </c>
      <c r="B148" s="6" t="s">
        <v>286</v>
      </c>
      <c r="C148" s="15" t="s">
        <v>283</v>
      </c>
      <c r="D148" s="7">
        <v>3</v>
      </c>
      <c r="E148" s="7" t="s">
        <v>338</v>
      </c>
      <c r="F148" s="6" t="s">
        <v>30</v>
      </c>
      <c r="G148" s="7"/>
      <c r="H148" s="7"/>
      <c r="I148" s="7"/>
      <c r="J148" s="7"/>
      <c r="K148" s="7"/>
      <c r="L148" s="7"/>
      <c r="M148" s="7"/>
      <c r="N148" s="15"/>
      <c r="O148" s="7"/>
      <c r="P148" s="8" t="s">
        <v>305</v>
      </c>
      <c r="Q148" s="7"/>
      <c r="R148" s="7"/>
      <c r="S148" s="7"/>
      <c r="T148" s="15"/>
      <c r="U148" s="39"/>
      <c r="V148" s="4">
        <f>IF($D148&gt;0,IF($E148=V$1,$D148,0),0)</f>
        <v>3</v>
      </c>
      <c r="W148" s="4">
        <f>IF($D148&gt;0,IF($E148=W$1,$D148,0),0)</f>
        <v>0</v>
      </c>
      <c r="X148" s="39"/>
      <c r="Y148" s="4">
        <f t="shared" si="29"/>
        <v>0</v>
      </c>
      <c r="Z148" s="4">
        <f t="shared" si="30"/>
        <v>0</v>
      </c>
      <c r="AA148" s="4">
        <f t="shared" si="31"/>
        <v>0</v>
      </c>
      <c r="AB148" s="4">
        <f t="shared" si="32"/>
        <v>0</v>
      </c>
      <c r="AC148" s="4">
        <f t="shared" si="33"/>
        <v>0</v>
      </c>
      <c r="AD148" s="4">
        <f t="shared" si="34"/>
        <v>0</v>
      </c>
      <c r="AE148" s="4">
        <f t="shared" si="35"/>
        <v>0</v>
      </c>
      <c r="AF148" s="72"/>
      <c r="AH148" s="4">
        <f t="shared" si="36"/>
        <v>0</v>
      </c>
      <c r="AI148" s="4">
        <f t="shared" si="37"/>
        <v>0</v>
      </c>
      <c r="AJ148" s="4">
        <f t="shared" si="38"/>
        <v>3</v>
      </c>
      <c r="AK148" s="4">
        <f t="shared" si="39"/>
        <v>0</v>
      </c>
      <c r="AL148" s="4">
        <f t="shared" si="40"/>
        <v>0</v>
      </c>
      <c r="AM148" s="4">
        <f t="shared" si="41"/>
        <v>0</v>
      </c>
      <c r="AN148" s="4">
        <f t="shared" si="42"/>
        <v>0</v>
      </c>
      <c r="AO148" s="73"/>
    </row>
    <row r="149" spans="1:41" x14ac:dyDescent="0.3">
      <c r="A149" s="15">
        <v>4269</v>
      </c>
      <c r="B149" s="6" t="s">
        <v>287</v>
      </c>
      <c r="C149" s="15" t="s">
        <v>288</v>
      </c>
      <c r="D149" s="7">
        <v>3</v>
      </c>
      <c r="E149" s="7" t="s">
        <v>338</v>
      </c>
      <c r="F149" s="11" t="s">
        <v>30</v>
      </c>
      <c r="G149" s="7"/>
      <c r="H149" s="7"/>
      <c r="I149" s="7"/>
      <c r="J149" s="7"/>
      <c r="K149" s="7"/>
      <c r="L149" s="7"/>
      <c r="M149" s="7"/>
      <c r="N149" s="15"/>
      <c r="O149" s="7"/>
      <c r="P149" s="12"/>
      <c r="Q149" s="7"/>
      <c r="R149" s="8" t="s">
        <v>310</v>
      </c>
      <c r="S149" s="7"/>
      <c r="T149" s="15"/>
      <c r="U149" s="39"/>
      <c r="V149" s="4">
        <f>IF($D149&gt;0,IF($E149=V$1,$D149,0),0)</f>
        <v>3</v>
      </c>
      <c r="W149" s="4">
        <f>IF($D149&gt;0,IF($E149=W$1,$D149,0),0)</f>
        <v>0</v>
      </c>
      <c r="X149" s="39"/>
      <c r="Y149" s="4">
        <f t="shared" si="29"/>
        <v>0</v>
      </c>
      <c r="Z149" s="4">
        <f t="shared" si="30"/>
        <v>0</v>
      </c>
      <c r="AA149" s="4">
        <f t="shared" si="31"/>
        <v>0</v>
      </c>
      <c r="AB149" s="4">
        <f t="shared" si="32"/>
        <v>0</v>
      </c>
      <c r="AC149" s="4">
        <f t="shared" si="33"/>
        <v>0</v>
      </c>
      <c r="AD149" s="4">
        <f t="shared" si="34"/>
        <v>0</v>
      </c>
      <c r="AE149" s="4">
        <f t="shared" si="35"/>
        <v>0</v>
      </c>
      <c r="AF149" s="72"/>
      <c r="AH149" s="4">
        <f t="shared" si="36"/>
        <v>0</v>
      </c>
      <c r="AI149" s="4">
        <f t="shared" si="37"/>
        <v>0</v>
      </c>
      <c r="AJ149" s="4">
        <f t="shared" si="38"/>
        <v>0</v>
      </c>
      <c r="AK149" s="4">
        <f t="shared" si="39"/>
        <v>0</v>
      </c>
      <c r="AL149" s="4">
        <f t="shared" si="40"/>
        <v>3</v>
      </c>
      <c r="AM149" s="4">
        <f t="shared" si="41"/>
        <v>0</v>
      </c>
      <c r="AN149" s="4">
        <f t="shared" si="42"/>
        <v>0</v>
      </c>
      <c r="AO149" s="73"/>
    </row>
    <row r="150" spans="1:41" x14ac:dyDescent="0.3">
      <c r="A150" s="21"/>
      <c r="B150" s="69" t="s">
        <v>289</v>
      </c>
      <c r="C150" s="69"/>
      <c r="D150" s="69"/>
      <c r="E150" s="69"/>
      <c r="F150" s="69"/>
      <c r="G150" s="69"/>
      <c r="H150" s="69"/>
      <c r="I150" s="69"/>
      <c r="J150" s="9"/>
      <c r="K150" s="9"/>
      <c r="L150" s="9"/>
      <c r="M150" s="9"/>
      <c r="N150" s="28"/>
      <c r="O150" s="28"/>
      <c r="P150" s="28"/>
      <c r="Q150" s="28"/>
      <c r="R150" s="28"/>
      <c r="S150" s="28"/>
      <c r="T150" s="28"/>
      <c r="U150" s="39"/>
      <c r="V150" s="4">
        <f>IF($D150&gt;0,IF($E150=V$1,$D150,0),0)</f>
        <v>0</v>
      </c>
      <c r="W150" s="4">
        <f>IF($D150&gt;0,IF($E150=W$1,$D150,0),0)</f>
        <v>0</v>
      </c>
      <c r="X150" s="39"/>
      <c r="Y150" s="4">
        <f t="shared" si="29"/>
        <v>0</v>
      </c>
      <c r="Z150" s="4">
        <f t="shared" si="30"/>
        <v>0</v>
      </c>
      <c r="AA150" s="4">
        <f t="shared" si="31"/>
        <v>0</v>
      </c>
      <c r="AB150" s="4">
        <f t="shared" si="32"/>
        <v>0</v>
      </c>
      <c r="AC150" s="4">
        <f t="shared" si="33"/>
        <v>0</v>
      </c>
      <c r="AD150" s="4">
        <f t="shared" si="34"/>
        <v>0</v>
      </c>
      <c r="AE150" s="4">
        <f t="shared" si="35"/>
        <v>0</v>
      </c>
      <c r="AF150" s="72"/>
      <c r="AH150" s="4">
        <f t="shared" si="36"/>
        <v>0</v>
      </c>
      <c r="AI150" s="4">
        <f t="shared" si="37"/>
        <v>0</v>
      </c>
      <c r="AJ150" s="4">
        <f t="shared" si="38"/>
        <v>0</v>
      </c>
      <c r="AK150" s="4">
        <f t="shared" si="39"/>
        <v>0</v>
      </c>
      <c r="AL150" s="4">
        <f t="shared" si="40"/>
        <v>0</v>
      </c>
      <c r="AM150" s="4">
        <f t="shared" si="41"/>
        <v>0</v>
      </c>
      <c r="AN150" s="4">
        <f t="shared" si="42"/>
        <v>0</v>
      </c>
      <c r="AO150" s="73"/>
    </row>
    <row r="151" spans="1:41" x14ac:dyDescent="0.3">
      <c r="A151" s="10">
        <v>290</v>
      </c>
      <c r="B151" s="11" t="s">
        <v>290</v>
      </c>
      <c r="C151" s="10" t="s">
        <v>215</v>
      </c>
      <c r="D151" s="12">
        <v>2</v>
      </c>
      <c r="E151" s="12" t="s">
        <v>338</v>
      </c>
      <c r="F151" s="11" t="s">
        <v>274</v>
      </c>
      <c r="G151" s="12"/>
      <c r="H151" s="7"/>
      <c r="I151" s="7"/>
      <c r="J151" s="7"/>
      <c r="K151" s="7"/>
      <c r="L151" s="7"/>
      <c r="M151" s="7"/>
      <c r="N151" s="15"/>
      <c r="O151" s="8" t="s">
        <v>304</v>
      </c>
      <c r="P151" s="12"/>
      <c r="Q151" s="15"/>
      <c r="R151" s="15"/>
      <c r="S151" s="15"/>
      <c r="T151" s="15"/>
      <c r="U151" s="39"/>
      <c r="V151" s="4">
        <f>IF($D151&gt;0,IF($E151=V$1,$D151,0),0)</f>
        <v>2</v>
      </c>
      <c r="W151" s="4">
        <f>IF($D151&gt;0,IF($E151=W$1,$D151,0),0)</f>
        <v>0</v>
      </c>
      <c r="X151" s="39"/>
      <c r="Y151" s="4">
        <f t="shared" si="29"/>
        <v>0</v>
      </c>
      <c r="Z151" s="4">
        <f t="shared" si="30"/>
        <v>0</v>
      </c>
      <c r="AA151" s="4">
        <f t="shared" si="31"/>
        <v>0</v>
      </c>
      <c r="AB151" s="4">
        <f t="shared" si="32"/>
        <v>0</v>
      </c>
      <c r="AC151" s="4">
        <f t="shared" si="33"/>
        <v>0</v>
      </c>
      <c r="AD151" s="4">
        <f t="shared" si="34"/>
        <v>0</v>
      </c>
      <c r="AE151" s="4">
        <f t="shared" si="35"/>
        <v>0</v>
      </c>
      <c r="AF151" s="72"/>
      <c r="AH151" s="4">
        <f t="shared" si="36"/>
        <v>0</v>
      </c>
      <c r="AI151" s="4">
        <f t="shared" si="37"/>
        <v>2</v>
      </c>
      <c r="AJ151" s="4">
        <f t="shared" si="38"/>
        <v>0</v>
      </c>
      <c r="AK151" s="4">
        <f t="shared" si="39"/>
        <v>0</v>
      </c>
      <c r="AL151" s="4">
        <f t="shared" si="40"/>
        <v>0</v>
      </c>
      <c r="AM151" s="4">
        <f t="shared" si="41"/>
        <v>0</v>
      </c>
      <c r="AN151" s="4">
        <f t="shared" si="42"/>
        <v>0</v>
      </c>
      <c r="AO151" s="73"/>
    </row>
    <row r="152" spans="1:41" x14ac:dyDescent="0.3">
      <c r="A152" s="15">
        <v>3053</v>
      </c>
      <c r="B152" s="6" t="s">
        <v>291</v>
      </c>
      <c r="C152" s="15" t="s">
        <v>292</v>
      </c>
      <c r="D152" s="7">
        <v>3</v>
      </c>
      <c r="E152" s="7" t="s">
        <v>338</v>
      </c>
      <c r="F152" s="6" t="s">
        <v>30</v>
      </c>
      <c r="G152" s="7"/>
      <c r="H152" s="7"/>
      <c r="I152" s="7"/>
      <c r="J152" s="7"/>
      <c r="K152" s="7"/>
      <c r="L152" s="7"/>
      <c r="M152" s="7"/>
      <c r="N152" s="15"/>
      <c r="O152" s="8" t="s">
        <v>304</v>
      </c>
      <c r="P152" s="7"/>
      <c r="Q152" s="15"/>
      <c r="R152" s="15"/>
      <c r="S152" s="15"/>
      <c r="T152" s="15"/>
      <c r="U152" s="39"/>
      <c r="V152" s="4">
        <f>IF($D152&gt;0,IF($E152=V$1,$D152,0),0)</f>
        <v>3</v>
      </c>
      <c r="W152" s="4">
        <f>IF($D152&gt;0,IF($E152=W$1,$D152,0),0)</f>
        <v>0</v>
      </c>
      <c r="X152" s="39"/>
      <c r="Y152" s="4">
        <f t="shared" si="29"/>
        <v>0</v>
      </c>
      <c r="Z152" s="4">
        <f t="shared" si="30"/>
        <v>0</v>
      </c>
      <c r="AA152" s="4">
        <f t="shared" si="31"/>
        <v>0</v>
      </c>
      <c r="AB152" s="4">
        <f t="shared" si="32"/>
        <v>0</v>
      </c>
      <c r="AC152" s="4">
        <f t="shared" si="33"/>
        <v>0</v>
      </c>
      <c r="AD152" s="4">
        <f t="shared" si="34"/>
        <v>0</v>
      </c>
      <c r="AE152" s="4">
        <f t="shared" si="35"/>
        <v>0</v>
      </c>
      <c r="AF152" s="72"/>
      <c r="AH152" s="4">
        <f t="shared" si="36"/>
        <v>0</v>
      </c>
      <c r="AI152" s="4">
        <f t="shared" si="37"/>
        <v>3</v>
      </c>
      <c r="AJ152" s="4">
        <f t="shared" si="38"/>
        <v>0</v>
      </c>
      <c r="AK152" s="4">
        <f t="shared" si="39"/>
        <v>0</v>
      </c>
      <c r="AL152" s="4">
        <f t="shared" si="40"/>
        <v>0</v>
      </c>
      <c r="AM152" s="4">
        <f t="shared" si="41"/>
        <v>0</v>
      </c>
      <c r="AN152" s="4">
        <f t="shared" si="42"/>
        <v>0</v>
      </c>
      <c r="AO152" s="73"/>
    </row>
    <row r="153" spans="1:41" x14ac:dyDescent="0.3">
      <c r="A153" s="15">
        <v>4576</v>
      </c>
      <c r="B153" s="6" t="s">
        <v>296</v>
      </c>
      <c r="C153" s="15" t="s">
        <v>297</v>
      </c>
      <c r="D153" s="7">
        <v>3</v>
      </c>
      <c r="E153" s="7" t="s">
        <v>338</v>
      </c>
      <c r="F153" s="11" t="s">
        <v>295</v>
      </c>
      <c r="G153" s="7"/>
      <c r="H153" s="12"/>
      <c r="I153" s="12"/>
      <c r="J153" s="12"/>
      <c r="K153" s="7"/>
      <c r="L153" s="7"/>
      <c r="M153" s="7"/>
      <c r="N153" s="15"/>
      <c r="O153" s="7"/>
      <c r="P153" s="8" t="s">
        <v>305</v>
      </c>
      <c r="Q153" s="15"/>
      <c r="R153" s="15"/>
      <c r="S153" s="15"/>
      <c r="T153" s="15"/>
      <c r="U153" s="39"/>
      <c r="V153" s="4">
        <f>IF($D153&gt;0,IF($E153=V$1,$D153,0),0)</f>
        <v>3</v>
      </c>
      <c r="W153" s="4">
        <f>IF($D153&gt;0,IF($E153=W$1,$D153,0),0)</f>
        <v>0</v>
      </c>
      <c r="X153" s="39"/>
      <c r="Y153" s="4">
        <f t="shared" si="29"/>
        <v>0</v>
      </c>
      <c r="Z153" s="4">
        <f t="shared" si="30"/>
        <v>0</v>
      </c>
      <c r="AA153" s="4">
        <f t="shared" si="31"/>
        <v>0</v>
      </c>
      <c r="AB153" s="4">
        <f t="shared" si="32"/>
        <v>0</v>
      </c>
      <c r="AC153" s="4">
        <f t="shared" si="33"/>
        <v>0</v>
      </c>
      <c r="AD153" s="4">
        <f t="shared" si="34"/>
        <v>0</v>
      </c>
      <c r="AE153" s="4">
        <f t="shared" si="35"/>
        <v>0</v>
      </c>
      <c r="AF153" s="72"/>
      <c r="AH153" s="4">
        <f t="shared" si="36"/>
        <v>0</v>
      </c>
      <c r="AI153" s="4">
        <f t="shared" si="37"/>
        <v>0</v>
      </c>
      <c r="AJ153" s="4">
        <f t="shared" si="38"/>
        <v>3</v>
      </c>
      <c r="AK153" s="4">
        <f t="shared" si="39"/>
        <v>0</v>
      </c>
      <c r="AL153" s="4">
        <f t="shared" si="40"/>
        <v>0</v>
      </c>
      <c r="AM153" s="4">
        <f t="shared" si="41"/>
        <v>0</v>
      </c>
      <c r="AN153" s="4">
        <f t="shared" si="42"/>
        <v>0</v>
      </c>
      <c r="AO153" s="73"/>
    </row>
    <row r="154" spans="1:41" x14ac:dyDescent="0.3">
      <c r="A154" s="10"/>
      <c r="B154" s="69" t="s">
        <v>298</v>
      </c>
      <c r="C154" s="69"/>
      <c r="D154" s="69"/>
      <c r="E154" s="69"/>
      <c r="F154" s="69"/>
      <c r="G154" s="69"/>
      <c r="H154" s="69"/>
      <c r="I154" s="69"/>
      <c r="J154" s="9"/>
      <c r="K154" s="9"/>
      <c r="L154" s="9"/>
      <c r="M154" s="9"/>
      <c r="N154" s="28"/>
      <c r="O154" s="28"/>
      <c r="P154" s="28"/>
      <c r="Q154" s="28"/>
      <c r="R154" s="28"/>
      <c r="S154" s="28"/>
      <c r="T154" s="28"/>
      <c r="U154" s="39"/>
      <c r="V154" s="4">
        <f>IF($D154&gt;0,IF($E154=V$1,$D154,0),0)</f>
        <v>0</v>
      </c>
      <c r="W154" s="4">
        <f>IF($D154&gt;0,IF($E154=W$1,$D154,0),0)</f>
        <v>0</v>
      </c>
      <c r="X154" s="39"/>
      <c r="Y154" s="4">
        <f t="shared" si="29"/>
        <v>0</v>
      </c>
      <c r="Z154" s="4">
        <f t="shared" si="30"/>
        <v>0</v>
      </c>
      <c r="AA154" s="4">
        <f t="shared" si="31"/>
        <v>0</v>
      </c>
      <c r="AB154" s="4">
        <f t="shared" si="32"/>
        <v>0</v>
      </c>
      <c r="AC154" s="4">
        <f t="shared" si="33"/>
        <v>0</v>
      </c>
      <c r="AD154" s="4">
        <f t="shared" si="34"/>
        <v>0</v>
      </c>
      <c r="AE154" s="4">
        <f t="shared" si="35"/>
        <v>0</v>
      </c>
      <c r="AF154" s="72"/>
      <c r="AH154" s="4">
        <f t="shared" si="36"/>
        <v>0</v>
      </c>
      <c r="AI154" s="4">
        <f t="shared" si="37"/>
        <v>0</v>
      </c>
      <c r="AJ154" s="4">
        <f t="shared" si="38"/>
        <v>0</v>
      </c>
      <c r="AK154" s="4">
        <f t="shared" si="39"/>
        <v>0</v>
      </c>
      <c r="AL154" s="4">
        <f t="shared" si="40"/>
        <v>0</v>
      </c>
      <c r="AM154" s="4">
        <f t="shared" si="41"/>
        <v>0</v>
      </c>
      <c r="AN154" s="4">
        <f t="shared" si="42"/>
        <v>0</v>
      </c>
      <c r="AO154" s="73"/>
    </row>
    <row r="155" spans="1:41" x14ac:dyDescent="0.3">
      <c r="A155" s="10">
        <v>452</v>
      </c>
      <c r="B155" s="11" t="s">
        <v>299</v>
      </c>
      <c r="C155" s="10" t="s">
        <v>278</v>
      </c>
      <c r="D155" s="12">
        <v>3</v>
      </c>
      <c r="E155" s="12" t="s">
        <v>338</v>
      </c>
      <c r="F155" s="11" t="s">
        <v>300</v>
      </c>
      <c r="H155" s="12"/>
      <c r="I155" s="12"/>
      <c r="J155" s="7"/>
      <c r="K155" s="7"/>
      <c r="L155" s="7"/>
      <c r="M155" s="7"/>
      <c r="N155" s="8" t="s">
        <v>303</v>
      </c>
      <c r="O155" s="15"/>
      <c r="P155" s="15"/>
      <c r="Q155" s="15"/>
      <c r="R155" s="15"/>
      <c r="S155" s="15"/>
      <c r="T155" s="15"/>
      <c r="U155" s="39"/>
      <c r="V155" s="4">
        <f>IF($D155&gt;0,IF($E155=V$1,$D155,0),0)</f>
        <v>3</v>
      </c>
      <c r="W155" s="4">
        <f>IF($D155&gt;0,IF($E155=W$1,$D155,0),0)</f>
        <v>0</v>
      </c>
      <c r="X155" s="39"/>
      <c r="Y155" s="4">
        <f t="shared" si="29"/>
        <v>0</v>
      </c>
      <c r="Z155" s="4">
        <f t="shared" si="30"/>
        <v>0</v>
      </c>
      <c r="AA155" s="4">
        <f t="shared" si="31"/>
        <v>0</v>
      </c>
      <c r="AB155" s="4">
        <f t="shared" si="32"/>
        <v>0</v>
      </c>
      <c r="AC155" s="4">
        <f t="shared" si="33"/>
        <v>0</v>
      </c>
      <c r="AD155" s="4">
        <f t="shared" si="34"/>
        <v>0</v>
      </c>
      <c r="AE155" s="4">
        <f t="shared" si="35"/>
        <v>0</v>
      </c>
      <c r="AF155" s="72"/>
      <c r="AH155" s="4">
        <f t="shared" si="36"/>
        <v>3</v>
      </c>
      <c r="AI155" s="4">
        <f t="shared" si="37"/>
        <v>0</v>
      </c>
      <c r="AJ155" s="4">
        <f t="shared" si="38"/>
        <v>0</v>
      </c>
      <c r="AK155" s="4">
        <f t="shared" si="39"/>
        <v>0</v>
      </c>
      <c r="AL155" s="4">
        <f t="shared" si="40"/>
        <v>0</v>
      </c>
      <c r="AM155" s="4">
        <f t="shared" si="41"/>
        <v>0</v>
      </c>
      <c r="AN155" s="4">
        <f t="shared" si="42"/>
        <v>0</v>
      </c>
      <c r="AO155" s="73"/>
    </row>
    <row r="156" spans="1:41" x14ac:dyDescent="0.3">
      <c r="A156" s="10">
        <v>3616</v>
      </c>
      <c r="B156" s="11" t="s">
        <v>301</v>
      </c>
      <c r="C156" s="10" t="s">
        <v>302</v>
      </c>
      <c r="D156" s="12"/>
      <c r="E156" s="12" t="s">
        <v>338</v>
      </c>
      <c r="F156" s="11" t="s">
        <v>300</v>
      </c>
      <c r="G156" s="12"/>
      <c r="H156" s="7"/>
      <c r="I156" s="7"/>
      <c r="J156" s="12"/>
      <c r="K156" s="7"/>
      <c r="L156" s="7"/>
      <c r="M156" s="7"/>
      <c r="N156" s="15"/>
      <c r="O156" s="15"/>
      <c r="P156" s="15"/>
      <c r="Q156" s="15"/>
      <c r="R156" s="15"/>
      <c r="S156" s="15"/>
      <c r="T156" s="15"/>
      <c r="U156" s="39"/>
      <c r="V156" s="4">
        <f>IF($D156&gt;0,IF($E156=V$1,$D156,0),0)</f>
        <v>0</v>
      </c>
      <c r="W156" s="4">
        <f>IF($D156&gt;0,IF($E156=W$1,$D156,0),0)</f>
        <v>0</v>
      </c>
      <c r="X156" s="39"/>
      <c r="Y156" s="4">
        <f t="shared" si="29"/>
        <v>0</v>
      </c>
      <c r="Z156" s="4">
        <f t="shared" si="30"/>
        <v>0</v>
      </c>
      <c r="AA156" s="4">
        <f t="shared" si="31"/>
        <v>0</v>
      </c>
      <c r="AB156" s="4">
        <f t="shared" si="32"/>
        <v>0</v>
      </c>
      <c r="AC156" s="4">
        <f t="shared" si="33"/>
        <v>0</v>
      </c>
      <c r="AD156" s="4">
        <f t="shared" si="34"/>
        <v>0</v>
      </c>
      <c r="AE156" s="4">
        <f t="shared" si="35"/>
        <v>0</v>
      </c>
      <c r="AF156" s="72"/>
      <c r="AH156" s="4">
        <f t="shared" si="36"/>
        <v>0</v>
      </c>
      <c r="AI156" s="4">
        <f t="shared" si="37"/>
        <v>0</v>
      </c>
      <c r="AJ156" s="4">
        <f t="shared" si="38"/>
        <v>0</v>
      </c>
      <c r="AK156" s="4">
        <f t="shared" si="39"/>
        <v>0</v>
      </c>
      <c r="AL156" s="4">
        <f t="shared" si="40"/>
        <v>0</v>
      </c>
      <c r="AM156" s="4">
        <f t="shared" si="41"/>
        <v>0</v>
      </c>
      <c r="AN156" s="4">
        <f t="shared" si="42"/>
        <v>0</v>
      </c>
      <c r="AO156" s="73"/>
    </row>
    <row r="157" spans="1:41" x14ac:dyDescent="0.3">
      <c r="A157" s="51">
        <f>COUNTIF(A3:A156,"&gt;1")</f>
        <v>135</v>
      </c>
      <c r="B157" s="51" t="s">
        <v>330</v>
      </c>
      <c r="C157" s="52" t="s">
        <v>329</v>
      </c>
      <c r="D157" s="41">
        <f>SUM(D2:D156)</f>
        <v>259</v>
      </c>
      <c r="E157" s="41"/>
      <c r="F157" s="53" t="s">
        <v>328</v>
      </c>
      <c r="G157" s="4">
        <f t="shared" ref="G157:T157" si="43">COUNTA(G2:G156)</f>
        <v>1</v>
      </c>
      <c r="H157" s="4">
        <f t="shared" si="43"/>
        <v>7</v>
      </c>
      <c r="I157" s="4">
        <f t="shared" si="43"/>
        <v>5</v>
      </c>
      <c r="J157" s="4">
        <f t="shared" si="43"/>
        <v>6</v>
      </c>
      <c r="K157" s="4">
        <f t="shared" si="43"/>
        <v>5</v>
      </c>
      <c r="L157" s="4">
        <f t="shared" si="43"/>
        <v>0</v>
      </c>
      <c r="M157" s="4">
        <f t="shared" si="43"/>
        <v>0</v>
      </c>
      <c r="N157" s="4">
        <f t="shared" si="43"/>
        <v>13</v>
      </c>
      <c r="O157" s="4">
        <f t="shared" si="43"/>
        <v>27</v>
      </c>
      <c r="P157" s="4">
        <f t="shared" si="43"/>
        <v>23</v>
      </c>
      <c r="Q157" s="4">
        <f t="shared" si="43"/>
        <v>9</v>
      </c>
      <c r="R157" s="4">
        <f t="shared" si="43"/>
        <v>8</v>
      </c>
      <c r="S157" s="4">
        <f t="shared" si="43"/>
        <v>4</v>
      </c>
      <c r="T157" s="42">
        <f t="shared" si="43"/>
        <v>1</v>
      </c>
      <c r="U157" s="56"/>
      <c r="V157" s="60">
        <f>SUM(V2:V156)</f>
        <v>164</v>
      </c>
      <c r="W157" s="64">
        <f>SUM(W2:W156)</f>
        <v>95</v>
      </c>
      <c r="Y157" s="72">
        <f>SUM(Y2:Y156)</f>
        <v>3</v>
      </c>
      <c r="Z157" s="72">
        <f t="shared" ref="Z157:AN157" si="44">SUM(Z2:Z156)</f>
        <v>15</v>
      </c>
      <c r="AA157" s="72">
        <f t="shared" si="44"/>
        <v>15</v>
      </c>
      <c r="AB157" s="72">
        <f t="shared" si="44"/>
        <v>14</v>
      </c>
      <c r="AC157" s="72">
        <f t="shared" si="44"/>
        <v>9</v>
      </c>
      <c r="AD157" s="72">
        <f t="shared" si="44"/>
        <v>0</v>
      </c>
      <c r="AE157" s="72">
        <f t="shared" si="44"/>
        <v>0</v>
      </c>
      <c r="AF157" s="72">
        <f>SUM(Y157:AE157)</f>
        <v>56</v>
      </c>
      <c r="AH157" s="73">
        <f t="shared" si="44"/>
        <v>34</v>
      </c>
      <c r="AI157" s="73">
        <f t="shared" si="44"/>
        <v>65</v>
      </c>
      <c r="AJ157" s="73">
        <f t="shared" si="44"/>
        <v>53</v>
      </c>
      <c r="AK157" s="73">
        <f t="shared" si="44"/>
        <v>15</v>
      </c>
      <c r="AL157" s="73">
        <f t="shared" si="44"/>
        <v>18</v>
      </c>
      <c r="AM157" s="73">
        <f t="shared" si="44"/>
        <v>12</v>
      </c>
      <c r="AN157" s="73">
        <f t="shared" si="44"/>
        <v>3</v>
      </c>
      <c r="AO157" s="73">
        <f>SUM(AH157:AN157)</f>
        <v>200</v>
      </c>
    </row>
    <row r="159" spans="1:41" x14ac:dyDescent="0.3">
      <c r="B159" s="71" t="s">
        <v>335</v>
      </c>
      <c r="C159" s="71"/>
      <c r="D159" s="71"/>
      <c r="E159" s="71"/>
      <c r="F159" s="71"/>
    </row>
    <row r="160" spans="1:41" x14ac:dyDescent="0.3">
      <c r="B160" s="66"/>
      <c r="C160" s="66"/>
      <c r="D160" s="66"/>
      <c r="E160" s="66"/>
      <c r="F160" s="68" t="s">
        <v>340</v>
      </c>
    </row>
    <row r="161" spans="1:23" x14ac:dyDescent="0.3">
      <c r="B161" s="66"/>
      <c r="C161" s="66"/>
      <c r="D161" s="66"/>
      <c r="E161" s="66"/>
      <c r="F161" s="59" t="s">
        <v>338</v>
      </c>
      <c r="V161" s="68" t="s">
        <v>343</v>
      </c>
      <c r="W161" s="4">
        <f>V157+W157</f>
        <v>259</v>
      </c>
    </row>
    <row r="162" spans="1:23" x14ac:dyDescent="0.3">
      <c r="B162" s="66"/>
      <c r="C162" s="66"/>
      <c r="D162" s="66"/>
      <c r="E162" s="66"/>
      <c r="F162" s="67" t="s">
        <v>339</v>
      </c>
      <c r="V162" s="68" t="s">
        <v>344</v>
      </c>
      <c r="W162" s="4">
        <f>AF157+AO157</f>
        <v>256</v>
      </c>
    </row>
    <row r="163" spans="1:23" x14ac:dyDescent="0.3">
      <c r="B163" s="66"/>
      <c r="C163" s="66"/>
      <c r="D163" s="66"/>
      <c r="E163" s="66"/>
      <c r="F163" s="66"/>
    </row>
    <row r="164" spans="1:23" x14ac:dyDescent="0.3">
      <c r="B164" s="66"/>
      <c r="C164" s="66"/>
      <c r="D164" s="66"/>
      <c r="E164" s="66"/>
      <c r="F164" s="66"/>
    </row>
    <row r="165" spans="1:23" x14ac:dyDescent="0.3">
      <c r="B165" s="66"/>
      <c r="C165" s="66"/>
      <c r="D165" s="66"/>
      <c r="E165" s="66"/>
      <c r="F165" s="66"/>
    </row>
    <row r="166" spans="1:23" x14ac:dyDescent="0.3">
      <c r="B166" s="66"/>
      <c r="C166" s="66"/>
      <c r="D166" s="66"/>
      <c r="E166" s="66"/>
      <c r="F166" s="66"/>
    </row>
    <row r="167" spans="1:23" x14ac:dyDescent="0.3">
      <c r="B167" s="58"/>
      <c r="C167" s="58"/>
      <c r="D167" s="58"/>
      <c r="E167" s="58"/>
      <c r="F167" s="58"/>
    </row>
    <row r="168" spans="1:23" x14ac:dyDescent="0.3">
      <c r="B168" s="58"/>
      <c r="C168" s="58"/>
      <c r="D168" s="58"/>
      <c r="E168" s="58"/>
      <c r="F168" s="59" t="s">
        <v>337</v>
      </c>
      <c r="G168" s="60"/>
      <c r="H168" s="60">
        <v>20</v>
      </c>
      <c r="I168" s="60">
        <v>10</v>
      </c>
      <c r="J168" s="60">
        <v>6</v>
      </c>
      <c r="K168" s="60">
        <v>12</v>
      </c>
      <c r="L168" s="60"/>
      <c r="M168" s="60"/>
      <c r="N168" s="61">
        <v>55</v>
      </c>
      <c r="O168" s="61">
        <v>35</v>
      </c>
      <c r="P168" s="61">
        <v>50</v>
      </c>
      <c r="Q168" s="61">
        <v>25</v>
      </c>
      <c r="R168" s="61">
        <v>27</v>
      </c>
      <c r="S168" s="61">
        <v>15</v>
      </c>
      <c r="T168" s="61">
        <v>3</v>
      </c>
    </row>
    <row r="169" spans="1:23" x14ac:dyDescent="0.3">
      <c r="B169" s="58"/>
      <c r="C169" s="58"/>
      <c r="D169" s="58"/>
      <c r="E169" s="58"/>
      <c r="F169" s="58"/>
      <c r="G169" s="62"/>
      <c r="H169" s="62"/>
      <c r="I169" s="62">
        <v>3</v>
      </c>
      <c r="J169" s="62">
        <v>3</v>
      </c>
      <c r="K169" s="62"/>
      <c r="L169" s="62"/>
      <c r="M169" s="62"/>
      <c r="N169" s="63">
        <v>15</v>
      </c>
      <c r="O169" s="63">
        <v>15</v>
      </c>
      <c r="P169" s="63">
        <v>15</v>
      </c>
      <c r="Q169" s="63"/>
      <c r="R169" s="63"/>
      <c r="S169" s="63"/>
      <c r="T169" s="63"/>
    </row>
    <row r="170" spans="1:23" x14ac:dyDescent="0.3">
      <c r="B170" s="58"/>
      <c r="C170" s="58"/>
      <c r="D170" s="58"/>
      <c r="E170" s="58"/>
      <c r="F170" s="58"/>
      <c r="G170" s="64"/>
      <c r="H170" s="64">
        <v>40</v>
      </c>
      <c r="I170" s="64"/>
      <c r="J170" s="64">
        <v>12</v>
      </c>
      <c r="K170" s="64">
        <v>12</v>
      </c>
      <c r="L170" s="64"/>
      <c r="M170" s="64"/>
      <c r="N170" s="65">
        <v>35</v>
      </c>
      <c r="O170" s="65">
        <v>40</v>
      </c>
      <c r="P170" s="65">
        <v>20</v>
      </c>
      <c r="Q170" s="65">
        <v>10</v>
      </c>
      <c r="R170" s="65">
        <v>12</v>
      </c>
      <c r="S170" s="65"/>
      <c r="T170" s="65"/>
    </row>
    <row r="171" spans="1:23" x14ac:dyDescent="0.3">
      <c r="B171" s="58"/>
      <c r="C171" s="58"/>
      <c r="D171" s="58"/>
      <c r="E171" s="58"/>
      <c r="F171" s="58"/>
      <c r="G171" s="58" t="s">
        <v>336</v>
      </c>
      <c r="H171" s="58"/>
      <c r="I171" s="58">
        <f>SUM(G168:T170)</f>
        <v>490</v>
      </c>
      <c r="J171" s="58"/>
      <c r="K171" s="58"/>
      <c r="L171" s="58"/>
      <c r="M171" s="58"/>
      <c r="N171" s="58"/>
      <c r="O171" s="58"/>
      <c r="P171" s="58"/>
      <c r="Q171" s="58"/>
      <c r="R171" s="58"/>
      <c r="S171" s="58"/>
      <c r="T171" s="58"/>
      <c r="U171" s="58"/>
      <c r="V171" s="66"/>
    </row>
    <row r="172" spans="1:23" x14ac:dyDescent="0.3">
      <c r="B172" s="58"/>
      <c r="C172" s="58"/>
      <c r="D172" s="58"/>
      <c r="E172" s="58"/>
      <c r="F172" s="58"/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58"/>
      <c r="S172" s="58"/>
      <c r="T172" s="58"/>
      <c r="U172" s="58"/>
      <c r="V172" s="66"/>
    </row>
    <row r="173" spans="1:23" x14ac:dyDescent="0.3">
      <c r="B173" s="58"/>
      <c r="C173" s="58"/>
      <c r="D173" s="58"/>
      <c r="E173" s="58"/>
      <c r="F173" s="58"/>
      <c r="G173" s="58"/>
      <c r="H173" s="58"/>
      <c r="I173" s="58"/>
      <c r="J173" s="58"/>
      <c r="K173" s="58"/>
      <c r="L173" s="58"/>
      <c r="M173" s="58"/>
      <c r="N173" s="58"/>
      <c r="O173" s="58"/>
      <c r="P173" s="58"/>
      <c r="Q173" s="58"/>
      <c r="R173" s="58"/>
      <c r="S173" s="58"/>
      <c r="T173" s="58"/>
      <c r="U173" s="58"/>
      <c r="V173" s="66"/>
    </row>
    <row r="175" spans="1:23" x14ac:dyDescent="0.3">
      <c r="A175" s="10">
        <v>5407</v>
      </c>
      <c r="B175" s="6" t="s">
        <v>195</v>
      </c>
      <c r="C175" s="10" t="s">
        <v>196</v>
      </c>
      <c r="D175" s="12">
        <v>3</v>
      </c>
      <c r="E175" s="12"/>
      <c r="F175" s="6" t="s">
        <v>30</v>
      </c>
      <c r="G175" s="12"/>
      <c r="H175" s="12"/>
      <c r="I175" s="12"/>
      <c r="J175" s="7"/>
      <c r="K175" s="16"/>
      <c r="L175" s="16"/>
      <c r="M175" s="16"/>
      <c r="N175" s="16"/>
      <c r="O175" s="4" t="s">
        <v>305</v>
      </c>
    </row>
    <row r="176" spans="1:23" x14ac:dyDescent="0.3">
      <c r="A176" s="15">
        <v>4591</v>
      </c>
      <c r="B176" s="6" t="s">
        <v>119</v>
      </c>
      <c r="C176" s="15" t="s">
        <v>120</v>
      </c>
      <c r="D176" s="7">
        <v>3</v>
      </c>
      <c r="E176" s="7"/>
      <c r="F176" s="6" t="s">
        <v>116</v>
      </c>
      <c r="G176" s="12"/>
      <c r="H176" s="12"/>
      <c r="I176" s="12"/>
      <c r="J176" s="7"/>
      <c r="K176" s="16"/>
      <c r="L176" s="16"/>
      <c r="M176" s="16"/>
      <c r="N176" s="8" t="s">
        <v>303</v>
      </c>
    </row>
    <row r="177" spans="1:16" x14ac:dyDescent="0.3">
      <c r="A177" s="15">
        <v>4736</v>
      </c>
      <c r="B177" s="6" t="s">
        <v>229</v>
      </c>
      <c r="C177" s="15" t="s">
        <v>230</v>
      </c>
      <c r="D177" s="7">
        <v>3</v>
      </c>
      <c r="E177" s="7"/>
      <c r="F177" s="6" t="s">
        <v>231</v>
      </c>
      <c r="G177" s="12"/>
      <c r="H177" s="12"/>
      <c r="I177" s="12"/>
      <c r="J177" s="12"/>
      <c r="K177" s="14"/>
      <c r="L177" s="14"/>
      <c r="M177" s="14"/>
      <c r="N177" s="7"/>
      <c r="O177" s="7"/>
      <c r="P177" s="8" t="s">
        <v>305</v>
      </c>
    </row>
    <row r="178" spans="1:16" x14ac:dyDescent="0.3">
      <c r="A178" s="15">
        <v>4717</v>
      </c>
      <c r="B178" s="6" t="s">
        <v>232</v>
      </c>
      <c r="C178" s="15" t="s">
        <v>233</v>
      </c>
      <c r="D178" s="7"/>
      <c r="E178" s="7"/>
      <c r="F178" s="6" t="s">
        <v>30</v>
      </c>
      <c r="G178" s="12"/>
      <c r="H178" s="12"/>
      <c r="I178" s="12"/>
      <c r="J178" s="12"/>
      <c r="K178" s="14"/>
      <c r="L178" s="14"/>
      <c r="M178" s="14"/>
      <c r="N178" s="7"/>
      <c r="O178" s="7"/>
      <c r="P178" s="8" t="s">
        <v>305</v>
      </c>
    </row>
    <row r="179" spans="1:16" x14ac:dyDescent="0.3">
      <c r="A179" s="10">
        <v>4831</v>
      </c>
      <c r="B179" s="6" t="s">
        <v>155</v>
      </c>
      <c r="C179" s="10" t="s">
        <v>156</v>
      </c>
      <c r="D179" s="12">
        <v>3</v>
      </c>
      <c r="E179" s="12"/>
      <c r="F179" s="11" t="s">
        <v>30</v>
      </c>
      <c r="G179" s="12"/>
      <c r="H179" s="7"/>
      <c r="I179" s="12"/>
      <c r="J179" s="7"/>
      <c r="K179" s="14"/>
      <c r="L179" s="14"/>
      <c r="M179" s="14"/>
      <c r="N179" s="5"/>
      <c r="O179" s="5"/>
      <c r="P179" s="8" t="s">
        <v>305</v>
      </c>
    </row>
  </sheetData>
  <autoFilter ref="A1:FB157"/>
  <mergeCells count="1">
    <mergeCell ref="B159:F159"/>
  </mergeCells>
  <conditionalFormatting sqref="G1:M158">
    <cfRule type="cellIs" dxfId="4" priority="8" operator="greaterThan">
      <formula>0</formula>
    </cfRule>
  </conditionalFormatting>
  <conditionalFormatting sqref="N1:U158">
    <cfRule type="cellIs" dxfId="3" priority="7" operator="greaterThan">
      <formula>1</formula>
    </cfRule>
  </conditionalFormatting>
  <conditionalFormatting sqref="E3:E156">
    <cfRule type="cellIs" dxfId="2" priority="5" operator="equal">
      <formula>"noir"</formula>
    </cfRule>
    <cfRule type="cellIs" dxfId="1" priority="6" operator="equal">
      <formula>"rouge"</formula>
    </cfRule>
  </conditionalFormatting>
  <conditionalFormatting sqref="D2:D156">
    <cfRule type="expression" dxfId="0" priority="1">
      <formula>IF(COUNTA($G2:$T2)=0,FALSE,IF(D2="",TRUE,FALSE))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Sheet3</vt:lpstr>
      <vt:lpstr>Sheet1!Impression_des_titres</vt:lpstr>
      <vt:lpstr>Sheet1!Zone_d_impression</vt:lpstr>
    </vt:vector>
  </TitlesOfParts>
  <Company>Media Saturn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Matla, Barbara</dc:creator>
  <cp:lastModifiedBy>XLSolutions, Marc BROSSEAU</cp:lastModifiedBy>
  <cp:lastPrinted>2015-09-18T16:03:31Z</cp:lastPrinted>
  <dcterms:created xsi:type="dcterms:W3CDTF">2015-05-21T07:31:28Z</dcterms:created>
  <dcterms:modified xsi:type="dcterms:W3CDTF">2015-09-18T18:09:58Z</dcterms:modified>
</cp:coreProperties>
</file>