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elissa AVEROUS\"/>
    </mc:Choice>
  </mc:AlternateContent>
  <bookViews>
    <workbookView xWindow="885" yWindow="840" windowWidth="24720" windowHeight="13485" tabRatio="500" activeTab="2"/>
  </bookViews>
  <sheets>
    <sheet name="zadig" sheetId="1" r:id="rId1"/>
    <sheet name="SUIVI" sheetId="2" r:id="rId2"/>
    <sheet name="RECAP" sheetId="3" r:id="rId3"/>
  </sheets>
  <functionGroups builtInGroupCount="18"/>
  <definedNames>
    <definedName name="tabError">#REF!</definedName>
  </definedNames>
  <calcPr calcId="152511" refMode="R1C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3" l="1"/>
  <c r="AA18" i="1"/>
  <c r="AA19" i="1"/>
  <c r="AA9" i="1"/>
  <c r="AA6" i="1"/>
  <c r="AA8" i="1"/>
  <c r="AA7" i="1"/>
  <c r="AA2" i="1"/>
  <c r="AA16" i="1"/>
  <c r="AA15" i="1"/>
  <c r="AA17" i="1"/>
  <c r="AA4" i="1"/>
  <c r="AA12" i="1"/>
  <c r="AA14" i="1"/>
  <c r="AA13" i="1"/>
  <c r="AA10" i="1"/>
  <c r="AA20" i="1"/>
  <c r="AA5" i="1"/>
  <c r="AA11" i="1"/>
  <c r="AA3" i="1"/>
  <c r="O11" i="1"/>
  <c r="O5" i="1"/>
  <c r="O20" i="1"/>
  <c r="O10" i="1"/>
  <c r="O13" i="1"/>
  <c r="O14" i="1"/>
  <c r="O12" i="1"/>
  <c r="O4" i="1"/>
  <c r="O17" i="1"/>
  <c r="O15" i="1"/>
  <c r="O16" i="1"/>
  <c r="O2" i="1"/>
  <c r="O7" i="1"/>
  <c r="O8" i="1"/>
  <c r="O6" i="1"/>
  <c r="O9" i="1"/>
  <c r="O19" i="1"/>
  <c r="O18" i="1"/>
</calcChain>
</file>

<file path=xl/sharedStrings.xml><?xml version="1.0" encoding="utf-8"?>
<sst xmlns="http://schemas.openxmlformats.org/spreadsheetml/2006/main" count="728" uniqueCount="81">
  <si>
    <t>Matricule</t>
  </si>
  <si>
    <t>C. Etat du stage</t>
  </si>
  <si>
    <t>Coût Inscription</t>
  </si>
  <si>
    <t>UEO</t>
  </si>
  <si>
    <t>C UA (Métiers TA)</t>
  </si>
  <si>
    <t>S Etb(E)</t>
  </si>
  <si>
    <t>C Etablissement</t>
  </si>
  <si>
    <t>Nom participant</t>
  </si>
  <si>
    <t>Prénom Participant</t>
  </si>
  <si>
    <t>Sexe</t>
  </si>
  <si>
    <t>C Cat. prof.</t>
  </si>
  <si>
    <t>C Classification</t>
  </si>
  <si>
    <t>Type catégorie</t>
  </si>
  <si>
    <t>C. Organisme Dispensateur</t>
  </si>
  <si>
    <t>Code action</t>
  </si>
  <si>
    <t>Code thème</t>
  </si>
  <si>
    <t>Libellé action</t>
  </si>
  <si>
    <t>L. Etat du stage</t>
  </si>
  <si>
    <t>interne</t>
  </si>
  <si>
    <t>Date de début</t>
  </si>
  <si>
    <t>Date de fin</t>
  </si>
  <si>
    <t>L. Plan</t>
  </si>
  <si>
    <t>hrs rémunérées session</t>
  </si>
  <si>
    <t>Type Inscription</t>
  </si>
  <si>
    <t>Nb jours session</t>
  </si>
  <si>
    <t>Nb stagiaires inscrits</t>
  </si>
  <si>
    <t>coutind</t>
  </si>
  <si>
    <t>0.9% Emplo. Inscription</t>
  </si>
  <si>
    <t>Rembours. Inscription 0.9%</t>
  </si>
  <si>
    <t>Année Plan</t>
  </si>
  <si>
    <t>BLABLA</t>
  </si>
  <si>
    <t>DUPONT</t>
  </si>
  <si>
    <t>FRANCOIS</t>
  </si>
  <si>
    <t>FOURNISSEUR 1</t>
  </si>
  <si>
    <t>DOSSIER1</t>
  </si>
  <si>
    <t>JULIEN</t>
  </si>
  <si>
    <t>DOSSIER2</t>
  </si>
  <si>
    <t>MARTIN</t>
  </si>
  <si>
    <t>DUPRE</t>
  </si>
  <si>
    <t>REMY</t>
  </si>
  <si>
    <t>FOURNISSEUR 2</t>
  </si>
  <si>
    <t>UA</t>
  </si>
  <si>
    <t>ETB</t>
  </si>
  <si>
    <t>C.Etb</t>
  </si>
  <si>
    <t>L. Organisme Dispensateur</t>
  </si>
  <si>
    <t>N° DOSSIER</t>
  </si>
  <si>
    <t>Etat stage</t>
  </si>
  <si>
    <t>Form Interne</t>
  </si>
  <si>
    <t>Début session</t>
  </si>
  <si>
    <t>Fin session</t>
  </si>
  <si>
    <t>Nature</t>
  </si>
  <si>
    <t>COUT PEDAGOGIQUE TOTAL ENGAGE PAR TA</t>
  </si>
  <si>
    <t>MONTANT FAFIEC</t>
  </si>
  <si>
    <t>TOTAL COUT PEDAGOGIQUE</t>
  </si>
  <si>
    <t>PRIS EN CPTE DANS SAP</t>
  </si>
  <si>
    <t>12/2015 RESTE A FAIRE (CAP)</t>
  </si>
  <si>
    <t>TOTAL</t>
  </si>
  <si>
    <t>CONTRÔLE</t>
  </si>
  <si>
    <t>CONSTATE EN KEUROS</t>
  </si>
  <si>
    <t xml:space="preserve">CONSTATE EN EUROS </t>
  </si>
  <si>
    <t>NON CONSTATE</t>
  </si>
  <si>
    <t>SITE</t>
  </si>
  <si>
    <t>FOURNISSEUR 3</t>
  </si>
  <si>
    <t>LIGNE ERREUR</t>
  </si>
  <si>
    <t>*DIF NOM</t>
  </si>
  <si>
    <t>*DIF FOU</t>
  </si>
  <si>
    <t>*NEW DOS</t>
  </si>
  <si>
    <t>*DIF PRX</t>
  </si>
  <si>
    <t>DOSSIER13</t>
  </si>
  <si>
    <t>DOSSIER14</t>
  </si>
  <si>
    <t>DOSSIER15</t>
  </si>
  <si>
    <t>DOSSIER16</t>
  </si>
  <si>
    <t>DOSSIER17</t>
  </si>
  <si>
    <t>DOSSIER18</t>
  </si>
  <si>
    <t>DOSSIER3</t>
  </si>
  <si>
    <t>DOSSIER4</t>
  </si>
  <si>
    <t>DOSSIER5</t>
  </si>
  <si>
    <t>DOSSIER7</t>
  </si>
  <si>
    <t>DOSSIER8</t>
  </si>
  <si>
    <t>DOSSIER9</t>
  </si>
  <si>
    <t>NOM DIFFERENT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</si>
</sst>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_€"/>
    <numFmt numFmtId="165" formatCode="[$-40C]mmm\-yy;@"/>
    <numFmt numFmtId="166" formatCode="#,##0.000\ _€;[Red]\-#,##0.000\ _€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1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0" fillId="2" borderId="0" xfId="0" applyFill="1"/>
    <xf numFmtId="0" fontId="4" fillId="0" borderId="0" xfId="0" applyFont="1"/>
    <xf numFmtId="14" fontId="0" fillId="0" borderId="0" xfId="0" applyNumberFormat="1"/>
    <xf numFmtId="44" fontId="0" fillId="3" borderId="0" xfId="1" applyFont="1" applyFill="1"/>
    <xf numFmtId="44" fontId="0" fillId="0" borderId="0" xfId="1" applyFont="1"/>
    <xf numFmtId="0" fontId="6" fillId="4" borderId="1" xfId="14" applyFont="1" applyFill="1" applyBorder="1" applyAlignment="1">
      <alignment horizontal="center" vertical="center" wrapText="1"/>
    </xf>
    <xf numFmtId="0" fontId="6" fillId="4" borderId="1" xfId="14" applyFont="1" applyFill="1" applyBorder="1" applyAlignment="1">
      <alignment vertical="center" wrapText="1"/>
    </xf>
    <xf numFmtId="0" fontId="6" fillId="4" borderId="1" xfId="14" applyFont="1" applyFill="1" applyBorder="1" applyAlignment="1">
      <alignment horizontal="left" vertical="center" wrapText="1"/>
    </xf>
    <xf numFmtId="164" fontId="6" fillId="5" borderId="2" xfId="14" applyNumberFormat="1" applyFont="1" applyFill="1" applyBorder="1" applyAlignment="1">
      <alignment horizontal="right" vertical="center" wrapText="1"/>
    </xf>
    <xf numFmtId="0" fontId="6" fillId="0" borderId="2" xfId="14" applyFont="1" applyFill="1" applyBorder="1" applyAlignment="1">
      <alignment vertical="center" wrapText="1"/>
    </xf>
    <xf numFmtId="164" fontId="6" fillId="0" borderId="1" xfId="14" applyNumberFormat="1" applyFont="1" applyFill="1" applyBorder="1" applyAlignment="1">
      <alignment horizontal="right" vertical="center" wrapText="1"/>
    </xf>
    <xf numFmtId="0" fontId="6" fillId="0" borderId="1" xfId="14" applyFont="1" applyFill="1" applyBorder="1" applyAlignment="1">
      <alignment horizontal="center" vertical="center" wrapText="1"/>
    </xf>
    <xf numFmtId="165" fontId="6" fillId="6" borderId="1" xfId="14" applyNumberFormat="1" applyFont="1" applyFill="1" applyBorder="1" applyAlignment="1">
      <alignment horizontal="center" vertical="center"/>
    </xf>
    <xf numFmtId="165" fontId="6" fillId="7" borderId="1" xfId="14" applyNumberFormat="1" applyFont="1" applyFill="1" applyBorder="1" applyAlignment="1">
      <alignment horizontal="center" vertical="center" wrapText="1"/>
    </xf>
    <xf numFmtId="164" fontId="6" fillId="6" borderId="1" xfId="14" applyNumberFormat="1" applyFont="1" applyFill="1" applyBorder="1" applyAlignment="1">
      <alignment horizontal="center" vertical="center"/>
    </xf>
    <xf numFmtId="166" fontId="6" fillId="0" borderId="0" xfId="14" applyNumberFormat="1" applyFont="1" applyFill="1" applyBorder="1" applyAlignment="1">
      <alignment horizontal="center" vertical="center"/>
    </xf>
    <xf numFmtId="164" fontId="6" fillId="0" borderId="1" xfId="14" applyNumberFormat="1" applyFont="1" applyFill="1" applyBorder="1" applyAlignment="1">
      <alignment horizontal="center" vertical="center" wrapText="1"/>
    </xf>
    <xf numFmtId="164" fontId="6" fillId="0" borderId="0" xfId="14" applyNumberFormat="1" applyFont="1" applyFill="1" applyBorder="1" applyAlignment="1">
      <alignment horizontal="center" vertical="center" wrapText="1"/>
    </xf>
    <xf numFmtId="164" fontId="6" fillId="0" borderId="0" xfId="14" applyNumberFormat="1" applyFont="1" applyFill="1" applyAlignment="1">
      <alignment horizontal="center" vertical="center" wrapText="1"/>
    </xf>
    <xf numFmtId="0" fontId="6" fillId="0" borderId="0" xfId="14" applyFont="1" applyFill="1" applyAlignment="1">
      <alignment horizontal="center" vertical="center"/>
    </xf>
    <xf numFmtId="0" fontId="6" fillId="8" borderId="1" xfId="14" applyFont="1" applyFill="1" applyBorder="1" applyAlignment="1">
      <alignment horizontal="center" vertical="center" wrapText="1"/>
    </xf>
    <xf numFmtId="0" fontId="0" fillId="8" borderId="0" xfId="0" applyFill="1"/>
    <xf numFmtId="7" fontId="0" fillId="0" borderId="0" xfId="0" applyNumberFormat="1"/>
    <xf numFmtId="0" fontId="0" fillId="0" borderId="0" xfId="0" applyAlignment="1">
      <alignment horizontal="right"/>
    </xf>
    <xf numFmtId="0" fontId="7" fillId="0" borderId="0" xfId="0" applyFont="1" applyAlignment="1">
      <alignment horizontal="right"/>
    </xf>
  </cellXfs>
  <cellStyles count="21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Monétaire" xfId="1" builtinId="4"/>
    <cellStyle name="Normal" xfId="0" builtinId="0"/>
    <cellStyle name="Normal 3" xfId="14"/>
  </cellStyles>
  <dxfs count="12"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ont>
        <color rgb="FFFF0000"/>
      </font>
    </dxf>
    <dxf>
      <font>
        <color rgb="FF00B050"/>
      </font>
    </dxf>
    <dxf>
      <font>
        <color rgb="FF0070C0"/>
      </font>
    </dxf>
  </dxfs>
  <tableStyles count="0" defaultTableStyle="TableStyleMedium9" defaultPivotStyle="PivotStyleMedium4"/>
  <colors>
    <mruColors>
      <color rgb="FFFF99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0"/>
  <sheetViews>
    <sheetView workbookViewId="0">
      <selection activeCell="A20" sqref="A20"/>
    </sheetView>
  </sheetViews>
  <sheetFormatPr baseColWidth="10" defaultRowHeight="15.75" x14ac:dyDescent="0.25"/>
  <cols>
    <col min="15" max="15" width="11" style="22"/>
    <col min="27" max="27" width="11" style="5" bestFit="1" customWidth="1"/>
  </cols>
  <sheetData>
    <row r="1" spans="1:33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22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4" t="s">
        <v>26</v>
      </c>
      <c r="AB1" s="1" t="s">
        <v>27</v>
      </c>
      <c r="AC1" s="1" t="s">
        <v>28</v>
      </c>
      <c r="AD1" s="1" t="s">
        <v>29</v>
      </c>
    </row>
    <row r="2" spans="1:33" x14ac:dyDescent="0.25">
      <c r="A2">
        <v>111</v>
      </c>
      <c r="B2" t="s">
        <v>30</v>
      </c>
      <c r="C2" t="s">
        <v>30</v>
      </c>
      <c r="D2" t="s">
        <v>30</v>
      </c>
      <c r="E2" t="s">
        <v>30</v>
      </c>
      <c r="F2" t="s">
        <v>30</v>
      </c>
      <c r="G2" t="s">
        <v>30</v>
      </c>
      <c r="H2" t="s">
        <v>37</v>
      </c>
      <c r="I2" t="s">
        <v>35</v>
      </c>
      <c r="J2" t="s">
        <v>30</v>
      </c>
      <c r="K2" t="s">
        <v>30</v>
      </c>
      <c r="L2" t="s">
        <v>30</v>
      </c>
      <c r="M2" t="s">
        <v>30</v>
      </c>
      <c r="O2" s="22" t="str">
        <f t="shared" ref="O2:O20" si="0">"DOSSIER"&amp;AG2</f>
        <v>DOSSIER1</v>
      </c>
      <c r="AA2" s="5">
        <f t="shared" ref="AA2:AA20" si="1">AF2</f>
        <v>4700</v>
      </c>
      <c r="AF2">
        <v>4700</v>
      </c>
      <c r="AG2">
        <v>1</v>
      </c>
    </row>
    <row r="3" spans="1:33" x14ac:dyDescent="0.25">
      <c r="A3">
        <v>223</v>
      </c>
      <c r="B3" t="s">
        <v>30</v>
      </c>
      <c r="C3" t="s">
        <v>30</v>
      </c>
      <c r="D3" t="s">
        <v>30</v>
      </c>
      <c r="E3" t="s">
        <v>30</v>
      </c>
      <c r="F3" t="s">
        <v>30</v>
      </c>
      <c r="G3" t="s">
        <v>30</v>
      </c>
      <c r="H3" t="s">
        <v>31</v>
      </c>
      <c r="I3" t="s">
        <v>32</v>
      </c>
      <c r="J3" t="s">
        <v>30</v>
      </c>
      <c r="K3" t="s">
        <v>30</v>
      </c>
      <c r="L3" t="s">
        <v>30</v>
      </c>
      <c r="M3" t="s">
        <v>30</v>
      </c>
      <c r="N3" t="s">
        <v>33</v>
      </c>
      <c r="O3" s="22" t="s">
        <v>34</v>
      </c>
      <c r="P3" t="s">
        <v>30</v>
      </c>
      <c r="Q3" s="2" t="s">
        <v>30</v>
      </c>
      <c r="R3" s="2" t="s">
        <v>30</v>
      </c>
      <c r="S3" s="2" t="s">
        <v>30</v>
      </c>
      <c r="T3" s="3">
        <v>42401</v>
      </c>
      <c r="U3" s="3">
        <v>42621</v>
      </c>
      <c r="V3" s="2" t="s">
        <v>30</v>
      </c>
      <c r="W3">
        <v>123</v>
      </c>
      <c r="X3" s="2" t="s">
        <v>30</v>
      </c>
      <c r="Y3">
        <v>3</v>
      </c>
      <c r="Z3">
        <v>2</v>
      </c>
      <c r="AA3" s="5">
        <f t="shared" si="1"/>
        <v>1400</v>
      </c>
      <c r="AF3">
        <v>1400</v>
      </c>
      <c r="AG3">
        <v>10</v>
      </c>
    </row>
    <row r="4" spans="1:33" x14ac:dyDescent="0.25">
      <c r="A4">
        <v>222</v>
      </c>
      <c r="B4" t="s">
        <v>30</v>
      </c>
      <c r="C4" t="s">
        <v>30</v>
      </c>
      <c r="D4" t="s">
        <v>30</v>
      </c>
      <c r="E4" t="s">
        <v>30</v>
      </c>
      <c r="F4" t="s">
        <v>30</v>
      </c>
      <c r="G4" t="s">
        <v>30</v>
      </c>
      <c r="H4" t="s">
        <v>38</v>
      </c>
      <c r="I4" t="s">
        <v>39</v>
      </c>
      <c r="J4" t="s">
        <v>30</v>
      </c>
      <c r="K4" t="s">
        <v>30</v>
      </c>
      <c r="L4" t="s">
        <v>30</v>
      </c>
      <c r="M4" t="s">
        <v>30</v>
      </c>
      <c r="O4" s="22" t="str">
        <f t="shared" si="0"/>
        <v>DOSSIER13</v>
      </c>
      <c r="AA4" s="5">
        <f t="shared" si="1"/>
        <v>2200</v>
      </c>
      <c r="AF4">
        <v>2200</v>
      </c>
      <c r="AG4">
        <v>13</v>
      </c>
    </row>
    <row r="5" spans="1:33" x14ac:dyDescent="0.25">
      <c r="A5">
        <v>333</v>
      </c>
      <c r="B5" t="s">
        <v>30</v>
      </c>
      <c r="C5" t="s">
        <v>30</v>
      </c>
      <c r="D5" t="s">
        <v>30</v>
      </c>
      <c r="E5" t="s">
        <v>30</v>
      </c>
      <c r="F5" t="s">
        <v>30</v>
      </c>
      <c r="G5" t="s">
        <v>30</v>
      </c>
      <c r="H5" t="s">
        <v>38</v>
      </c>
      <c r="I5" t="s">
        <v>39</v>
      </c>
      <c r="J5" t="s">
        <v>30</v>
      </c>
      <c r="K5" t="s">
        <v>30</v>
      </c>
      <c r="L5" t="s">
        <v>30</v>
      </c>
      <c r="M5" t="s">
        <v>30</v>
      </c>
      <c r="O5" s="22" t="str">
        <f t="shared" si="0"/>
        <v>DOSSIER14</v>
      </c>
      <c r="AA5" s="5">
        <f t="shared" si="1"/>
        <v>4100</v>
      </c>
      <c r="AF5">
        <v>4100</v>
      </c>
      <c r="AG5">
        <v>14</v>
      </c>
    </row>
    <row r="6" spans="1:33" x14ac:dyDescent="0.25">
      <c r="A6">
        <v>444</v>
      </c>
      <c r="B6" t="s">
        <v>30</v>
      </c>
      <c r="C6" t="s">
        <v>30</v>
      </c>
      <c r="D6" t="s">
        <v>30</v>
      </c>
      <c r="E6" t="s">
        <v>30</v>
      </c>
      <c r="F6" t="s">
        <v>30</v>
      </c>
      <c r="G6" t="s">
        <v>30</v>
      </c>
      <c r="H6" t="s">
        <v>37</v>
      </c>
      <c r="I6" t="s">
        <v>35</v>
      </c>
      <c r="J6" t="s">
        <v>30</v>
      </c>
      <c r="K6" t="s">
        <v>30</v>
      </c>
      <c r="L6" t="s">
        <v>30</v>
      </c>
      <c r="M6" t="s">
        <v>30</v>
      </c>
      <c r="O6" s="22" t="str">
        <f t="shared" si="0"/>
        <v>DOSSIER15</v>
      </c>
      <c r="AA6" s="5">
        <f t="shared" si="1"/>
        <v>4800</v>
      </c>
      <c r="AF6">
        <v>4800</v>
      </c>
      <c r="AG6">
        <v>15</v>
      </c>
    </row>
    <row r="7" spans="1:33" x14ac:dyDescent="0.25">
      <c r="A7">
        <v>555</v>
      </c>
      <c r="B7" t="s">
        <v>30</v>
      </c>
      <c r="C7" t="s">
        <v>30</v>
      </c>
      <c r="D7" t="s">
        <v>30</v>
      </c>
      <c r="E7" t="s">
        <v>30</v>
      </c>
      <c r="F7" t="s">
        <v>30</v>
      </c>
      <c r="G7" t="s">
        <v>30</v>
      </c>
      <c r="H7" t="s">
        <v>31</v>
      </c>
      <c r="I7" t="s">
        <v>32</v>
      </c>
      <c r="J7" t="s">
        <v>30</v>
      </c>
      <c r="K7" t="s">
        <v>30</v>
      </c>
      <c r="L7" t="s">
        <v>30</v>
      </c>
      <c r="M7" t="s">
        <v>30</v>
      </c>
      <c r="O7" s="22" t="str">
        <f t="shared" si="0"/>
        <v>DOSSIER16</v>
      </c>
      <c r="AA7" s="5">
        <f t="shared" si="1"/>
        <v>3300</v>
      </c>
      <c r="AF7">
        <v>3300</v>
      </c>
      <c r="AG7">
        <v>16</v>
      </c>
    </row>
    <row r="8" spans="1:33" x14ac:dyDescent="0.25">
      <c r="A8">
        <v>666</v>
      </c>
      <c r="B8" t="s">
        <v>30</v>
      </c>
      <c r="C8" t="s">
        <v>30</v>
      </c>
      <c r="D8" t="s">
        <v>30</v>
      </c>
      <c r="E8" t="s">
        <v>30</v>
      </c>
      <c r="F8" t="s">
        <v>30</v>
      </c>
      <c r="G8" t="s">
        <v>30</v>
      </c>
      <c r="H8" t="s">
        <v>38</v>
      </c>
      <c r="I8" t="s">
        <v>39</v>
      </c>
      <c r="J8" t="s">
        <v>30</v>
      </c>
      <c r="K8" t="s">
        <v>30</v>
      </c>
      <c r="L8" t="s">
        <v>30</v>
      </c>
      <c r="M8" t="s">
        <v>30</v>
      </c>
      <c r="O8" s="22" t="str">
        <f t="shared" si="0"/>
        <v>DOSSIER16</v>
      </c>
      <c r="AA8" s="5">
        <f t="shared" si="1"/>
        <v>2500</v>
      </c>
      <c r="AF8">
        <v>2500</v>
      </c>
      <c r="AG8">
        <v>16</v>
      </c>
    </row>
    <row r="9" spans="1:33" x14ac:dyDescent="0.25">
      <c r="A9">
        <v>777</v>
      </c>
      <c r="B9" t="s">
        <v>30</v>
      </c>
      <c r="C9" t="s">
        <v>30</v>
      </c>
      <c r="D9" t="s">
        <v>30</v>
      </c>
      <c r="E9" t="s">
        <v>30</v>
      </c>
      <c r="F9" t="s">
        <v>30</v>
      </c>
      <c r="G9" t="s">
        <v>30</v>
      </c>
      <c r="H9" t="s">
        <v>31</v>
      </c>
      <c r="I9" t="s">
        <v>32</v>
      </c>
      <c r="J9" t="s">
        <v>30</v>
      </c>
      <c r="K9" t="s">
        <v>30</v>
      </c>
      <c r="L9" t="s">
        <v>30</v>
      </c>
      <c r="M9" t="s">
        <v>30</v>
      </c>
      <c r="O9" s="22" t="str">
        <f t="shared" si="0"/>
        <v>DOSSIER17</v>
      </c>
      <c r="AA9" s="5">
        <f t="shared" si="1"/>
        <v>2300</v>
      </c>
      <c r="AF9">
        <v>2300</v>
      </c>
      <c r="AG9">
        <v>17</v>
      </c>
    </row>
    <row r="10" spans="1:33" x14ac:dyDescent="0.25">
      <c r="A10">
        <v>888</v>
      </c>
      <c r="B10" t="s">
        <v>30</v>
      </c>
      <c r="C10" t="s">
        <v>30</v>
      </c>
      <c r="D10" t="s">
        <v>30</v>
      </c>
      <c r="E10" t="s">
        <v>30</v>
      </c>
      <c r="F10" t="s">
        <v>30</v>
      </c>
      <c r="G10" t="s">
        <v>30</v>
      </c>
      <c r="H10" t="s">
        <v>31</v>
      </c>
      <c r="I10" t="s">
        <v>32</v>
      </c>
      <c r="J10" t="s">
        <v>30</v>
      </c>
      <c r="K10" t="s">
        <v>30</v>
      </c>
      <c r="L10" t="s">
        <v>30</v>
      </c>
      <c r="M10" t="s">
        <v>30</v>
      </c>
      <c r="O10" s="22" t="str">
        <f t="shared" si="0"/>
        <v>DOSSIER17</v>
      </c>
      <c r="AA10" s="5">
        <f t="shared" si="1"/>
        <v>500</v>
      </c>
      <c r="AF10">
        <v>500</v>
      </c>
      <c r="AG10">
        <v>17</v>
      </c>
    </row>
    <row r="11" spans="1:33" x14ac:dyDescent="0.25">
      <c r="A11">
        <v>999</v>
      </c>
      <c r="B11" t="s">
        <v>30</v>
      </c>
      <c r="C11" t="s">
        <v>30</v>
      </c>
      <c r="D11" t="s">
        <v>30</v>
      </c>
      <c r="E11" t="s">
        <v>30</v>
      </c>
      <c r="F11" t="s">
        <v>30</v>
      </c>
      <c r="G11" t="s">
        <v>30</v>
      </c>
      <c r="H11" t="s">
        <v>31</v>
      </c>
      <c r="I11" t="s">
        <v>32</v>
      </c>
      <c r="J11" t="s">
        <v>30</v>
      </c>
      <c r="K11" t="s">
        <v>30</v>
      </c>
      <c r="L11" t="s">
        <v>30</v>
      </c>
      <c r="M11" t="s">
        <v>30</v>
      </c>
      <c r="O11" s="22" t="str">
        <f t="shared" si="0"/>
        <v>DOSSIER17</v>
      </c>
      <c r="AA11" s="5">
        <f t="shared" si="1"/>
        <v>1500</v>
      </c>
      <c r="AF11">
        <v>1500</v>
      </c>
      <c r="AG11">
        <v>17</v>
      </c>
    </row>
    <row r="12" spans="1:33" x14ac:dyDescent="0.25">
      <c r="A12">
        <v>112</v>
      </c>
      <c r="B12" t="s">
        <v>30</v>
      </c>
      <c r="C12" t="s">
        <v>30</v>
      </c>
      <c r="D12" t="s">
        <v>30</v>
      </c>
      <c r="E12" t="s">
        <v>30</v>
      </c>
      <c r="F12" t="s">
        <v>30</v>
      </c>
      <c r="G12" t="s">
        <v>30</v>
      </c>
      <c r="H12" t="s">
        <v>31</v>
      </c>
      <c r="I12" t="s">
        <v>32</v>
      </c>
      <c r="J12" t="s">
        <v>30</v>
      </c>
      <c r="K12" t="s">
        <v>30</v>
      </c>
      <c r="L12" t="s">
        <v>30</v>
      </c>
      <c r="M12" t="s">
        <v>30</v>
      </c>
      <c r="O12" s="22" t="str">
        <f t="shared" si="0"/>
        <v>DOSSIER18</v>
      </c>
      <c r="AA12" s="5">
        <f t="shared" si="1"/>
        <v>800</v>
      </c>
      <c r="AF12">
        <v>800</v>
      </c>
      <c r="AG12">
        <v>18</v>
      </c>
    </row>
    <row r="13" spans="1:33" x14ac:dyDescent="0.25">
      <c r="A13">
        <v>113</v>
      </c>
      <c r="B13" t="s">
        <v>30</v>
      </c>
      <c r="C13" t="s">
        <v>30</v>
      </c>
      <c r="D13" t="s">
        <v>30</v>
      </c>
      <c r="E13" t="s">
        <v>30</v>
      </c>
      <c r="F13" t="s">
        <v>30</v>
      </c>
      <c r="G13" t="s">
        <v>30</v>
      </c>
      <c r="H13" t="s">
        <v>38</v>
      </c>
      <c r="I13" t="s">
        <v>39</v>
      </c>
      <c r="J13" t="s">
        <v>30</v>
      </c>
      <c r="K13" t="s">
        <v>30</v>
      </c>
      <c r="L13" t="s">
        <v>30</v>
      </c>
      <c r="M13" t="s">
        <v>30</v>
      </c>
      <c r="O13" s="22" t="str">
        <f t="shared" si="0"/>
        <v>DOSSIER18</v>
      </c>
      <c r="AA13" s="5">
        <f t="shared" si="1"/>
        <v>4100</v>
      </c>
      <c r="AF13">
        <v>4100</v>
      </c>
      <c r="AG13">
        <v>18</v>
      </c>
    </row>
    <row r="14" spans="1:33" x14ac:dyDescent="0.25">
      <c r="A14">
        <v>114</v>
      </c>
      <c r="B14" t="s">
        <v>30</v>
      </c>
      <c r="C14" t="s">
        <v>30</v>
      </c>
      <c r="D14" t="s">
        <v>30</v>
      </c>
      <c r="E14" t="s">
        <v>30</v>
      </c>
      <c r="F14" t="s">
        <v>30</v>
      </c>
      <c r="G14" t="s">
        <v>30</v>
      </c>
      <c r="H14" t="s">
        <v>37</v>
      </c>
      <c r="I14" t="s">
        <v>35</v>
      </c>
      <c r="J14" t="s">
        <v>30</v>
      </c>
      <c r="K14" t="s">
        <v>30</v>
      </c>
      <c r="L14" t="s">
        <v>30</v>
      </c>
      <c r="M14" t="s">
        <v>30</v>
      </c>
      <c r="O14" s="22" t="str">
        <f t="shared" si="0"/>
        <v>DOSSIER3</v>
      </c>
      <c r="AA14" s="5">
        <f t="shared" si="1"/>
        <v>3400</v>
      </c>
      <c r="AF14">
        <v>3400</v>
      </c>
      <c r="AG14">
        <v>3</v>
      </c>
    </row>
    <row r="15" spans="1:33" x14ac:dyDescent="0.25">
      <c r="A15">
        <v>115</v>
      </c>
      <c r="B15" t="s">
        <v>30</v>
      </c>
      <c r="C15" t="s">
        <v>30</v>
      </c>
      <c r="D15" t="s">
        <v>30</v>
      </c>
      <c r="E15" t="s">
        <v>30</v>
      </c>
      <c r="F15" t="s">
        <v>30</v>
      </c>
      <c r="G15" t="s">
        <v>30</v>
      </c>
      <c r="H15" t="s">
        <v>31</v>
      </c>
      <c r="I15" t="s">
        <v>32</v>
      </c>
      <c r="J15" t="s">
        <v>30</v>
      </c>
      <c r="K15" t="s">
        <v>30</v>
      </c>
      <c r="L15" t="s">
        <v>30</v>
      </c>
      <c r="M15" t="s">
        <v>30</v>
      </c>
      <c r="O15" s="22" t="str">
        <f t="shared" si="0"/>
        <v>DOSSIER4</v>
      </c>
      <c r="AA15" s="5">
        <f t="shared" si="1"/>
        <v>3600</v>
      </c>
      <c r="AF15">
        <v>3600</v>
      </c>
      <c r="AG15">
        <v>4</v>
      </c>
    </row>
    <row r="16" spans="1:33" x14ac:dyDescent="0.25">
      <c r="A16">
        <v>116</v>
      </c>
      <c r="B16" t="s">
        <v>30</v>
      </c>
      <c r="C16" t="s">
        <v>30</v>
      </c>
      <c r="D16" t="s">
        <v>30</v>
      </c>
      <c r="E16" t="s">
        <v>30</v>
      </c>
      <c r="F16" t="s">
        <v>30</v>
      </c>
      <c r="G16" t="s">
        <v>30</v>
      </c>
      <c r="H16" t="s">
        <v>38</v>
      </c>
      <c r="I16" t="s">
        <v>39</v>
      </c>
      <c r="J16" t="s">
        <v>30</v>
      </c>
      <c r="K16" t="s">
        <v>30</v>
      </c>
      <c r="L16" t="s">
        <v>30</v>
      </c>
      <c r="M16" t="s">
        <v>30</v>
      </c>
      <c r="O16" s="22" t="str">
        <f t="shared" si="0"/>
        <v>DOSSIER5</v>
      </c>
      <c r="AA16" s="5">
        <f t="shared" si="1"/>
        <v>4100</v>
      </c>
      <c r="AF16">
        <v>4100</v>
      </c>
      <c r="AG16">
        <v>5</v>
      </c>
    </row>
    <row r="17" spans="1:33" x14ac:dyDescent="0.25">
      <c r="A17">
        <v>258</v>
      </c>
      <c r="B17" t="s">
        <v>30</v>
      </c>
      <c r="C17" t="s">
        <v>30</v>
      </c>
      <c r="D17" t="s">
        <v>30</v>
      </c>
      <c r="E17" t="s">
        <v>30</v>
      </c>
      <c r="F17" t="s">
        <v>30</v>
      </c>
      <c r="G17" t="s">
        <v>30</v>
      </c>
      <c r="H17" t="s">
        <v>37</v>
      </c>
      <c r="I17" t="s">
        <v>35</v>
      </c>
      <c r="J17" t="s">
        <v>30</v>
      </c>
      <c r="K17" t="s">
        <v>30</v>
      </c>
      <c r="L17" t="s">
        <v>30</v>
      </c>
      <c r="M17" t="s">
        <v>30</v>
      </c>
      <c r="O17" s="22" t="str">
        <f t="shared" si="0"/>
        <v>DOSSIER5</v>
      </c>
      <c r="AA17" s="5">
        <f t="shared" si="1"/>
        <v>4400</v>
      </c>
      <c r="AF17">
        <v>4400</v>
      </c>
      <c r="AG17">
        <v>5</v>
      </c>
    </row>
    <row r="18" spans="1:33" x14ac:dyDescent="0.25">
      <c r="A18">
        <v>244</v>
      </c>
      <c r="B18" t="s">
        <v>30</v>
      </c>
      <c r="C18" t="s">
        <v>30</v>
      </c>
      <c r="D18" t="s">
        <v>30</v>
      </c>
      <c r="E18" t="s">
        <v>30</v>
      </c>
      <c r="F18" t="s">
        <v>30</v>
      </c>
      <c r="G18" t="s">
        <v>30</v>
      </c>
      <c r="H18" t="s">
        <v>37</v>
      </c>
      <c r="I18" t="s">
        <v>35</v>
      </c>
      <c r="J18" t="s">
        <v>30</v>
      </c>
      <c r="K18" t="s">
        <v>30</v>
      </c>
      <c r="L18" t="s">
        <v>30</v>
      </c>
      <c r="M18" t="s">
        <v>30</v>
      </c>
      <c r="N18" t="s">
        <v>33</v>
      </c>
      <c r="O18" s="22" t="str">
        <f t="shared" si="0"/>
        <v>DOSSIER7</v>
      </c>
      <c r="P18" t="s">
        <v>30</v>
      </c>
      <c r="Q18" t="s">
        <v>30</v>
      </c>
      <c r="R18" t="s">
        <v>30</v>
      </c>
      <c r="S18" t="s">
        <v>30</v>
      </c>
      <c r="T18" s="3">
        <v>42401</v>
      </c>
      <c r="U18" s="3">
        <v>42621</v>
      </c>
      <c r="V18" s="2" t="s">
        <v>30</v>
      </c>
      <c r="W18">
        <v>123</v>
      </c>
      <c r="X18" s="2" t="s">
        <v>30</v>
      </c>
      <c r="Y18">
        <v>3</v>
      </c>
      <c r="Z18">
        <v>2</v>
      </c>
      <c r="AA18" s="5">
        <f t="shared" si="1"/>
        <v>2200</v>
      </c>
      <c r="AF18">
        <v>2200</v>
      </c>
      <c r="AG18">
        <v>7</v>
      </c>
    </row>
    <row r="19" spans="1:33" x14ac:dyDescent="0.25">
      <c r="A19">
        <v>355</v>
      </c>
      <c r="B19" t="s">
        <v>30</v>
      </c>
      <c r="C19" t="s">
        <v>30</v>
      </c>
      <c r="D19" t="s">
        <v>30</v>
      </c>
      <c r="E19" t="s">
        <v>30</v>
      </c>
      <c r="F19" t="s">
        <v>30</v>
      </c>
      <c r="G19" t="s">
        <v>30</v>
      </c>
      <c r="H19" t="s">
        <v>38</v>
      </c>
      <c r="I19" t="s">
        <v>39</v>
      </c>
      <c r="J19" t="s">
        <v>30</v>
      </c>
      <c r="K19" t="s">
        <v>30</v>
      </c>
      <c r="L19" t="s">
        <v>30</v>
      </c>
      <c r="M19" t="s">
        <v>30</v>
      </c>
      <c r="N19" t="s">
        <v>40</v>
      </c>
      <c r="O19" s="22" t="str">
        <f t="shared" si="0"/>
        <v>DOSSIER8</v>
      </c>
      <c r="P19" t="s">
        <v>30</v>
      </c>
      <c r="Q19" t="s">
        <v>30</v>
      </c>
      <c r="R19" t="s">
        <v>30</v>
      </c>
      <c r="S19" t="s">
        <v>30</v>
      </c>
      <c r="T19" s="3">
        <v>42591</v>
      </c>
      <c r="U19" s="3">
        <v>42735</v>
      </c>
      <c r="V19" t="s">
        <v>30</v>
      </c>
      <c r="W19">
        <v>456</v>
      </c>
      <c r="X19" t="s">
        <v>30</v>
      </c>
      <c r="Y19">
        <v>10</v>
      </c>
      <c r="Z19">
        <v>1</v>
      </c>
      <c r="AA19" s="5">
        <f t="shared" si="1"/>
        <v>4800</v>
      </c>
      <c r="AF19">
        <v>4800</v>
      </c>
      <c r="AG19">
        <v>8</v>
      </c>
    </row>
    <row r="20" spans="1:33" x14ac:dyDescent="0.25">
      <c r="A20">
        <v>254</v>
      </c>
      <c r="B20" t="s">
        <v>30</v>
      </c>
      <c r="C20" t="s">
        <v>30</v>
      </c>
      <c r="D20" t="s">
        <v>30</v>
      </c>
      <c r="E20" t="s">
        <v>30</v>
      </c>
      <c r="F20" t="s">
        <v>30</v>
      </c>
      <c r="G20" t="s">
        <v>30</v>
      </c>
      <c r="H20" t="s">
        <v>37</v>
      </c>
      <c r="I20" t="s">
        <v>35</v>
      </c>
      <c r="J20" t="s">
        <v>30</v>
      </c>
      <c r="K20" t="s">
        <v>30</v>
      </c>
      <c r="L20" t="s">
        <v>30</v>
      </c>
      <c r="M20" t="s">
        <v>30</v>
      </c>
      <c r="O20" s="22" t="str">
        <f t="shared" si="0"/>
        <v>DOSSIER9</v>
      </c>
      <c r="AA20" s="5">
        <f t="shared" si="1"/>
        <v>2700</v>
      </c>
      <c r="AF20">
        <v>2700</v>
      </c>
      <c r="AG20">
        <v>9</v>
      </c>
    </row>
  </sheetData>
  <sortState ref="A2:AG21">
    <sortCondition ref="O2:O21"/>
    <sortCondition ref="H2:H21"/>
    <sortCondition ref="I2:I21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6"/>
  <sheetViews>
    <sheetView workbookViewId="0">
      <selection activeCell="A6" sqref="A6"/>
    </sheetView>
  </sheetViews>
  <sheetFormatPr baseColWidth="10" defaultRowHeight="15.75" x14ac:dyDescent="0.25"/>
  <cols>
    <col min="15" max="15" width="11" style="22"/>
  </cols>
  <sheetData>
    <row r="1" spans="1:49" s="20" customFormat="1" ht="75" customHeight="1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41</v>
      </c>
      <c r="F1" s="6" t="s">
        <v>42</v>
      </c>
      <c r="G1" s="6" t="s">
        <v>43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7" t="s">
        <v>44</v>
      </c>
      <c r="O1" s="21" t="s">
        <v>45</v>
      </c>
      <c r="P1" s="6" t="s">
        <v>15</v>
      </c>
      <c r="Q1" s="6" t="s">
        <v>16</v>
      </c>
      <c r="R1" s="6" t="s">
        <v>46</v>
      </c>
      <c r="S1" s="8" t="s">
        <v>47</v>
      </c>
      <c r="T1" s="6" t="s">
        <v>48</v>
      </c>
      <c r="U1" s="6" t="s">
        <v>49</v>
      </c>
      <c r="V1" s="6" t="s">
        <v>50</v>
      </c>
      <c r="W1" s="6" t="s">
        <v>22</v>
      </c>
      <c r="X1" s="6" t="s">
        <v>23</v>
      </c>
      <c r="Y1" s="6" t="s">
        <v>24</v>
      </c>
      <c r="Z1" s="6" t="s">
        <v>25</v>
      </c>
      <c r="AA1" s="9" t="s">
        <v>51</v>
      </c>
      <c r="AB1" s="10" t="s">
        <v>52</v>
      </c>
      <c r="AC1" s="11" t="s">
        <v>53</v>
      </c>
      <c r="AD1" s="12" t="s">
        <v>54</v>
      </c>
      <c r="AE1" s="13">
        <v>42005</v>
      </c>
      <c r="AF1" s="13">
        <v>42036</v>
      </c>
      <c r="AG1" s="13">
        <v>42064</v>
      </c>
      <c r="AH1" s="13">
        <v>42095</v>
      </c>
      <c r="AI1" s="13">
        <v>42125</v>
      </c>
      <c r="AJ1" s="13">
        <v>42156</v>
      </c>
      <c r="AK1" s="13">
        <v>42186</v>
      </c>
      <c r="AL1" s="13">
        <v>42217</v>
      </c>
      <c r="AM1" s="13">
        <v>42248</v>
      </c>
      <c r="AN1" s="13">
        <v>42278</v>
      </c>
      <c r="AO1" s="13">
        <v>42309</v>
      </c>
      <c r="AP1" s="13">
        <v>42339</v>
      </c>
      <c r="AQ1" s="14" t="s">
        <v>55</v>
      </c>
      <c r="AR1" s="15" t="s">
        <v>56</v>
      </c>
      <c r="AS1" s="16" t="s">
        <v>57</v>
      </c>
      <c r="AT1" s="17" t="s">
        <v>58</v>
      </c>
      <c r="AU1" s="17" t="s">
        <v>59</v>
      </c>
      <c r="AV1" s="18" t="s">
        <v>60</v>
      </c>
      <c r="AW1" s="19" t="s">
        <v>61</v>
      </c>
    </row>
    <row r="2" spans="1:49" x14ac:dyDescent="0.25">
      <c r="A2">
        <v>223</v>
      </c>
      <c r="B2" t="s">
        <v>30</v>
      </c>
      <c r="C2" t="s">
        <v>30</v>
      </c>
      <c r="D2" t="s">
        <v>30</v>
      </c>
      <c r="E2" t="s">
        <v>30</v>
      </c>
      <c r="F2" t="s">
        <v>30</v>
      </c>
      <c r="G2" t="s">
        <v>30</v>
      </c>
      <c r="H2" t="s">
        <v>31</v>
      </c>
      <c r="I2" t="s">
        <v>32</v>
      </c>
      <c r="J2" t="s">
        <v>30</v>
      </c>
      <c r="K2" t="s">
        <v>30</v>
      </c>
      <c r="L2" t="s">
        <v>30</v>
      </c>
      <c r="M2" t="s">
        <v>30</v>
      </c>
      <c r="N2" t="s">
        <v>62</v>
      </c>
      <c r="O2" s="22" t="s">
        <v>34</v>
      </c>
      <c r="P2" t="s">
        <v>30</v>
      </c>
      <c r="Q2" s="2" t="s">
        <v>30</v>
      </c>
      <c r="R2" s="2" t="s">
        <v>30</v>
      </c>
      <c r="S2" s="2" t="s">
        <v>30</v>
      </c>
      <c r="T2" s="3">
        <v>42401</v>
      </c>
      <c r="U2" s="3">
        <v>42621</v>
      </c>
      <c r="V2" s="2" t="s">
        <v>30</v>
      </c>
      <c r="W2">
        <v>123</v>
      </c>
      <c r="X2" s="2" t="s">
        <v>30</v>
      </c>
      <c r="Y2">
        <v>3</v>
      </c>
      <c r="Z2">
        <v>2</v>
      </c>
      <c r="AA2" s="5">
        <v>200</v>
      </c>
    </row>
    <row r="3" spans="1:49" x14ac:dyDescent="0.25">
      <c r="A3">
        <v>244</v>
      </c>
      <c r="B3" t="s">
        <v>30</v>
      </c>
      <c r="C3" t="s">
        <v>30</v>
      </c>
      <c r="D3" t="s">
        <v>30</v>
      </c>
      <c r="E3" t="s">
        <v>30</v>
      </c>
      <c r="F3" t="s">
        <v>30</v>
      </c>
      <c r="G3" t="s">
        <v>30</v>
      </c>
      <c r="H3" t="s">
        <v>37</v>
      </c>
      <c r="I3" t="s">
        <v>35</v>
      </c>
      <c r="J3" t="s">
        <v>30</v>
      </c>
      <c r="K3" t="s">
        <v>30</v>
      </c>
      <c r="L3" t="s">
        <v>30</v>
      </c>
      <c r="M3" t="s">
        <v>30</v>
      </c>
      <c r="N3" t="s">
        <v>62</v>
      </c>
      <c r="O3" s="22" t="s">
        <v>34</v>
      </c>
      <c r="P3" t="s">
        <v>30</v>
      </c>
      <c r="Q3" t="s">
        <v>30</v>
      </c>
      <c r="R3" t="s">
        <v>30</v>
      </c>
      <c r="S3" t="s">
        <v>30</v>
      </c>
      <c r="T3" s="3">
        <v>42401</v>
      </c>
      <c r="U3" s="3">
        <v>42621</v>
      </c>
      <c r="V3" s="2" t="s">
        <v>30</v>
      </c>
      <c r="W3">
        <v>123</v>
      </c>
      <c r="X3" s="2" t="s">
        <v>30</v>
      </c>
      <c r="Y3">
        <v>3</v>
      </c>
      <c r="Z3">
        <v>2</v>
      </c>
      <c r="AA3" s="5">
        <v>200</v>
      </c>
    </row>
    <row r="4" spans="1:49" x14ac:dyDescent="0.25">
      <c r="A4">
        <v>355</v>
      </c>
      <c r="B4" t="s">
        <v>30</v>
      </c>
      <c r="C4" t="s">
        <v>30</v>
      </c>
      <c r="D4" t="s">
        <v>30</v>
      </c>
      <c r="E4" t="s">
        <v>30</v>
      </c>
      <c r="F4" t="s">
        <v>30</v>
      </c>
      <c r="G4" t="s">
        <v>30</v>
      </c>
      <c r="H4" t="s">
        <v>38</v>
      </c>
      <c r="I4" t="s">
        <v>39</v>
      </c>
      <c r="J4" t="s">
        <v>30</v>
      </c>
      <c r="K4" t="s">
        <v>30</v>
      </c>
      <c r="L4" t="s">
        <v>30</v>
      </c>
      <c r="M4" t="s">
        <v>30</v>
      </c>
      <c r="N4" t="s">
        <v>40</v>
      </c>
      <c r="O4" s="22" t="s">
        <v>36</v>
      </c>
      <c r="P4" t="s">
        <v>30</v>
      </c>
      <c r="Q4" t="s">
        <v>30</v>
      </c>
      <c r="R4" t="s">
        <v>30</v>
      </c>
      <c r="S4" t="s">
        <v>30</v>
      </c>
      <c r="T4" s="3">
        <v>42591</v>
      </c>
      <c r="U4" s="3">
        <v>42735</v>
      </c>
      <c r="V4" t="s">
        <v>30</v>
      </c>
      <c r="W4">
        <v>456</v>
      </c>
      <c r="X4" t="s">
        <v>30</v>
      </c>
      <c r="Y4">
        <v>10</v>
      </c>
      <c r="Z4">
        <v>1</v>
      </c>
      <c r="AA4" s="5">
        <v>400</v>
      </c>
    </row>
    <row r="5" spans="1:49" x14ac:dyDescent="0.25">
      <c r="A5">
        <v>333</v>
      </c>
      <c r="B5" t="s">
        <v>30</v>
      </c>
      <c r="C5" t="s">
        <v>30</v>
      </c>
      <c r="D5" t="s">
        <v>30</v>
      </c>
      <c r="E5" t="s">
        <v>30</v>
      </c>
      <c r="F5" t="s">
        <v>30</v>
      </c>
      <c r="G5" t="s">
        <v>30</v>
      </c>
      <c r="H5" t="s">
        <v>38</v>
      </c>
      <c r="I5" t="s">
        <v>39</v>
      </c>
      <c r="J5" t="s">
        <v>30</v>
      </c>
      <c r="K5" t="s">
        <v>30</v>
      </c>
      <c r="L5" t="s">
        <v>30</v>
      </c>
      <c r="M5" t="s">
        <v>30</v>
      </c>
      <c r="O5" s="22" t="s">
        <v>69</v>
      </c>
      <c r="T5" s="3"/>
      <c r="AA5" s="5">
        <v>4100</v>
      </c>
    </row>
    <row r="6" spans="1:49" x14ac:dyDescent="0.25">
      <c r="A6">
        <v>444</v>
      </c>
      <c r="B6" t="s">
        <v>30</v>
      </c>
      <c r="C6" t="s">
        <v>30</v>
      </c>
      <c r="D6" t="s">
        <v>30</v>
      </c>
      <c r="E6" t="s">
        <v>30</v>
      </c>
      <c r="F6" t="s">
        <v>30</v>
      </c>
      <c r="G6" t="s">
        <v>30</v>
      </c>
      <c r="H6" t="s">
        <v>37</v>
      </c>
      <c r="I6" t="s">
        <v>35</v>
      </c>
      <c r="J6" t="s">
        <v>30</v>
      </c>
      <c r="K6" t="s">
        <v>30</v>
      </c>
      <c r="L6" t="s">
        <v>30</v>
      </c>
      <c r="M6" t="s">
        <v>30</v>
      </c>
      <c r="O6" s="22" t="s">
        <v>70</v>
      </c>
      <c r="AA6" s="5"/>
    </row>
  </sheetData>
  <sortState ref="A2:AW4">
    <sortCondition ref="O2:O4"/>
    <sortCondition ref="H2:H4"/>
    <sortCondition ref="I2:I4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Y23"/>
  <sheetViews>
    <sheetView tabSelected="1" workbookViewId="0">
      <pane ySplit="4" topLeftCell="A5" activePane="bottomLeft" state="frozen"/>
      <selection pane="bottomLeft" activeCell="B5" sqref="B5"/>
    </sheetView>
  </sheetViews>
  <sheetFormatPr baseColWidth="10" defaultRowHeight="15.75" x14ac:dyDescent="0.25"/>
  <cols>
    <col min="14" max="14" width="13.875" bestFit="1" customWidth="1"/>
  </cols>
  <sheetData>
    <row r="1" spans="1:51" x14ac:dyDescent="0.25">
      <c r="B1" s="25" t="str">
        <f>IF(C1="","","ERREUR")</f>
        <v>ERREUR</v>
      </c>
      <c r="C1" t="s">
        <v>80</v>
      </c>
    </row>
    <row r="2" spans="1:51" x14ac:dyDescent="0.25">
      <c r="B2" s="24"/>
    </row>
    <row r="3" spans="1:51" x14ac:dyDescent="0.25">
      <c r="B3" s="24"/>
    </row>
    <row r="4" spans="1:51" ht="56.25" x14ac:dyDescent="0.25">
      <c r="A4" s="6" t="s">
        <v>0</v>
      </c>
      <c r="B4" s="6" t="s">
        <v>1</v>
      </c>
      <c r="C4" s="6" t="s">
        <v>2</v>
      </c>
      <c r="D4" s="6" t="s">
        <v>3</v>
      </c>
      <c r="E4" s="6" t="s">
        <v>41</v>
      </c>
      <c r="F4" s="6" t="s">
        <v>42</v>
      </c>
      <c r="G4" s="6" t="s">
        <v>43</v>
      </c>
      <c r="H4" s="6" t="s">
        <v>7</v>
      </c>
      <c r="I4" s="6" t="s">
        <v>8</v>
      </c>
      <c r="J4" s="6" t="s">
        <v>9</v>
      </c>
      <c r="K4" s="6" t="s">
        <v>10</v>
      </c>
      <c r="L4" s="6" t="s">
        <v>11</v>
      </c>
      <c r="M4" s="6" t="s">
        <v>12</v>
      </c>
      <c r="N4" s="7" t="s">
        <v>44</v>
      </c>
      <c r="O4" s="6" t="s">
        <v>45</v>
      </c>
      <c r="P4" s="6" t="s">
        <v>15</v>
      </c>
      <c r="Q4" s="6" t="s">
        <v>16</v>
      </c>
      <c r="R4" s="6" t="s">
        <v>46</v>
      </c>
      <c r="S4" s="8" t="s">
        <v>47</v>
      </c>
      <c r="T4" s="6" t="s">
        <v>48</v>
      </c>
      <c r="U4" s="6" t="s">
        <v>49</v>
      </c>
      <c r="V4" s="6" t="s">
        <v>50</v>
      </c>
      <c r="W4" s="6" t="s">
        <v>22</v>
      </c>
      <c r="X4" s="6" t="s">
        <v>23</v>
      </c>
      <c r="Y4" s="6" t="s">
        <v>24</v>
      </c>
      <c r="Z4" s="6" t="s">
        <v>25</v>
      </c>
      <c r="AA4" s="9" t="s">
        <v>51</v>
      </c>
      <c r="AB4" s="10" t="s">
        <v>52</v>
      </c>
      <c r="AC4" s="11" t="s">
        <v>53</v>
      </c>
      <c r="AD4" s="12" t="s">
        <v>54</v>
      </c>
      <c r="AE4" s="13">
        <v>42005</v>
      </c>
      <c r="AF4" s="13">
        <v>42036</v>
      </c>
      <c r="AG4" s="13">
        <v>42064</v>
      </c>
      <c r="AH4" s="13">
        <v>42095</v>
      </c>
      <c r="AI4" s="13">
        <v>42125</v>
      </c>
      <c r="AJ4" s="13">
        <v>42156</v>
      </c>
      <c r="AK4" s="13">
        <v>42186</v>
      </c>
      <c r="AL4" s="13">
        <v>42217</v>
      </c>
      <c r="AM4" s="13">
        <v>42248</v>
      </c>
      <c r="AN4" s="13">
        <v>42278</v>
      </c>
      <c r="AO4" s="13">
        <v>42309</v>
      </c>
      <c r="AP4" s="13">
        <v>42339</v>
      </c>
      <c r="AQ4" s="14" t="s">
        <v>55</v>
      </c>
      <c r="AR4" s="15" t="s">
        <v>56</v>
      </c>
      <c r="AS4" s="16" t="s">
        <v>57</v>
      </c>
      <c r="AT4" s="17" t="s">
        <v>58</v>
      </c>
      <c r="AU4" s="17" t="s">
        <v>59</v>
      </c>
      <c r="AV4" s="18" t="s">
        <v>60</v>
      </c>
      <c r="AW4" s="19" t="s">
        <v>61</v>
      </c>
      <c r="AY4" s="18" t="s">
        <v>63</v>
      </c>
    </row>
    <row r="5" spans="1:51" x14ac:dyDescent="0.25">
      <c r="A5">
        <v>111</v>
      </c>
      <c r="B5" t="s">
        <v>30</v>
      </c>
      <c r="C5" t="s">
        <v>30</v>
      </c>
      <c r="D5" t="s">
        <v>30</v>
      </c>
      <c r="E5" t="s">
        <v>30</v>
      </c>
      <c r="F5" t="s">
        <v>30</v>
      </c>
      <c r="G5" t="s">
        <v>30</v>
      </c>
      <c r="H5" t="s">
        <v>37</v>
      </c>
      <c r="I5" t="s">
        <v>35</v>
      </c>
      <c r="J5" t="s">
        <v>30</v>
      </c>
      <c r="K5" t="s">
        <v>30</v>
      </c>
      <c r="L5" t="s">
        <v>30</v>
      </c>
      <c r="M5" t="s">
        <v>30</v>
      </c>
      <c r="O5" t="s">
        <v>34</v>
      </c>
      <c r="AA5" s="23">
        <v>4700</v>
      </c>
      <c r="AY5" t="s">
        <v>64</v>
      </c>
    </row>
    <row r="6" spans="1:51" x14ac:dyDescent="0.25">
      <c r="A6">
        <v>223</v>
      </c>
      <c r="B6" t="s">
        <v>30</v>
      </c>
      <c r="C6" t="s">
        <v>30</v>
      </c>
      <c r="D6" t="s">
        <v>30</v>
      </c>
      <c r="E6" t="s">
        <v>30</v>
      </c>
      <c r="F6" t="s">
        <v>30</v>
      </c>
      <c r="G6" t="s">
        <v>30</v>
      </c>
      <c r="H6" t="s">
        <v>31</v>
      </c>
      <c r="I6" t="s">
        <v>32</v>
      </c>
      <c r="J6" t="s">
        <v>30</v>
      </c>
      <c r="K6" t="s">
        <v>30</v>
      </c>
      <c r="L6" t="s">
        <v>30</v>
      </c>
      <c r="M6" t="s">
        <v>30</v>
      </c>
      <c r="N6" t="s">
        <v>33</v>
      </c>
      <c r="O6" t="s">
        <v>34</v>
      </c>
      <c r="P6" t="s">
        <v>30</v>
      </c>
      <c r="Q6" t="s">
        <v>30</v>
      </c>
      <c r="R6" t="s">
        <v>30</v>
      </c>
      <c r="S6" t="s">
        <v>30</v>
      </c>
      <c r="T6" s="3">
        <v>42401</v>
      </c>
      <c r="U6" s="3">
        <v>42621</v>
      </c>
      <c r="V6" t="s">
        <v>30</v>
      </c>
      <c r="W6">
        <v>123</v>
      </c>
      <c r="X6" t="s">
        <v>30</v>
      </c>
      <c r="Y6">
        <v>3</v>
      </c>
      <c r="Z6">
        <v>2</v>
      </c>
      <c r="AA6" s="23">
        <v>1400</v>
      </c>
      <c r="AY6" t="s">
        <v>65</v>
      </c>
    </row>
    <row r="7" spans="1:51" x14ac:dyDescent="0.25">
      <c r="A7">
        <v>222</v>
      </c>
      <c r="B7" t="s">
        <v>30</v>
      </c>
      <c r="C7" t="s">
        <v>30</v>
      </c>
      <c r="D7" t="s">
        <v>30</v>
      </c>
      <c r="E7" t="s">
        <v>30</v>
      </c>
      <c r="F7" t="s">
        <v>30</v>
      </c>
      <c r="G7" t="s">
        <v>30</v>
      </c>
      <c r="H7" t="s">
        <v>38</v>
      </c>
      <c r="I7" t="s">
        <v>39</v>
      </c>
      <c r="J7" t="s">
        <v>30</v>
      </c>
      <c r="K7" t="s">
        <v>30</v>
      </c>
      <c r="L7" t="s">
        <v>30</v>
      </c>
      <c r="M7" t="s">
        <v>30</v>
      </c>
      <c r="O7" t="s">
        <v>68</v>
      </c>
      <c r="AA7" s="23">
        <v>2200</v>
      </c>
      <c r="AY7" t="s">
        <v>66</v>
      </c>
    </row>
    <row r="8" spans="1:51" x14ac:dyDescent="0.25">
      <c r="A8">
        <v>333</v>
      </c>
      <c r="B8" t="s">
        <v>30</v>
      </c>
      <c r="C8" t="s">
        <v>30</v>
      </c>
      <c r="D8" t="s">
        <v>30</v>
      </c>
      <c r="E8" t="s">
        <v>30</v>
      </c>
      <c r="F8" t="s">
        <v>30</v>
      </c>
      <c r="G8" t="s">
        <v>30</v>
      </c>
      <c r="H8" t="s">
        <v>38</v>
      </c>
      <c r="I8" t="s">
        <v>39</v>
      </c>
      <c r="J8" t="s">
        <v>30</v>
      </c>
      <c r="K8" t="s">
        <v>30</v>
      </c>
      <c r="L8" t="s">
        <v>30</v>
      </c>
      <c r="M8" t="s">
        <v>30</v>
      </c>
      <c r="O8" t="s">
        <v>69</v>
      </c>
      <c r="AA8" s="23">
        <v>4100</v>
      </c>
    </row>
    <row r="9" spans="1:51" x14ac:dyDescent="0.25">
      <c r="A9">
        <v>444</v>
      </c>
      <c r="B9" t="s">
        <v>30</v>
      </c>
      <c r="C9" t="s">
        <v>30</v>
      </c>
      <c r="D9" t="s">
        <v>30</v>
      </c>
      <c r="E9" t="s">
        <v>30</v>
      </c>
      <c r="F9" t="s">
        <v>30</v>
      </c>
      <c r="G9" t="s">
        <v>30</v>
      </c>
      <c r="H9" t="s">
        <v>37</v>
      </c>
      <c r="I9" t="s">
        <v>35</v>
      </c>
      <c r="J9" t="s">
        <v>30</v>
      </c>
      <c r="K9" t="s">
        <v>30</v>
      </c>
      <c r="L9" t="s">
        <v>30</v>
      </c>
      <c r="M9" t="s">
        <v>30</v>
      </c>
      <c r="O9" t="s">
        <v>70</v>
      </c>
      <c r="AA9" s="23">
        <v>4800</v>
      </c>
      <c r="AY9" t="s">
        <v>67</v>
      </c>
    </row>
    <row r="10" spans="1:51" x14ac:dyDescent="0.25">
      <c r="A10">
        <v>555</v>
      </c>
      <c r="B10" t="s">
        <v>30</v>
      </c>
      <c r="C10" t="s">
        <v>30</v>
      </c>
      <c r="D10" t="s">
        <v>30</v>
      </c>
      <c r="E10" t="s">
        <v>30</v>
      </c>
      <c r="F10" t="s">
        <v>30</v>
      </c>
      <c r="G10" t="s">
        <v>30</v>
      </c>
      <c r="H10" t="s">
        <v>31</v>
      </c>
      <c r="I10" t="s">
        <v>32</v>
      </c>
      <c r="J10" t="s">
        <v>30</v>
      </c>
      <c r="K10" t="s">
        <v>30</v>
      </c>
      <c r="L10" t="s">
        <v>30</v>
      </c>
      <c r="M10" t="s">
        <v>30</v>
      </c>
      <c r="O10" t="s">
        <v>71</v>
      </c>
      <c r="AA10" s="23">
        <v>3300</v>
      </c>
      <c r="AY10" t="s">
        <v>66</v>
      </c>
    </row>
    <row r="11" spans="1:51" x14ac:dyDescent="0.25">
      <c r="A11">
        <v>666</v>
      </c>
      <c r="B11" t="s">
        <v>30</v>
      </c>
      <c r="C11" t="s">
        <v>30</v>
      </c>
      <c r="D11" t="s">
        <v>30</v>
      </c>
      <c r="E11" t="s">
        <v>30</v>
      </c>
      <c r="F11" t="s">
        <v>30</v>
      </c>
      <c r="G11" t="s">
        <v>30</v>
      </c>
      <c r="H11" t="s">
        <v>38</v>
      </c>
      <c r="I11" t="s">
        <v>39</v>
      </c>
      <c r="J11" t="s">
        <v>30</v>
      </c>
      <c r="K11" t="s">
        <v>30</v>
      </c>
      <c r="L11" t="s">
        <v>30</v>
      </c>
      <c r="M11" t="s">
        <v>30</v>
      </c>
      <c r="O11" t="s">
        <v>71</v>
      </c>
      <c r="AA11" s="23">
        <v>2500</v>
      </c>
      <c r="AY11" t="s">
        <v>66</v>
      </c>
    </row>
    <row r="12" spans="1:51" x14ac:dyDescent="0.25">
      <c r="A12">
        <v>777</v>
      </c>
      <c r="B12" t="s">
        <v>30</v>
      </c>
      <c r="C12" t="s">
        <v>30</v>
      </c>
      <c r="D12" t="s">
        <v>30</v>
      </c>
      <c r="E12" t="s">
        <v>30</v>
      </c>
      <c r="F12" t="s">
        <v>30</v>
      </c>
      <c r="G12" t="s">
        <v>30</v>
      </c>
      <c r="H12" t="s">
        <v>31</v>
      </c>
      <c r="I12" t="s">
        <v>32</v>
      </c>
      <c r="J12" t="s">
        <v>30</v>
      </c>
      <c r="K12" t="s">
        <v>30</v>
      </c>
      <c r="L12" t="s">
        <v>30</v>
      </c>
      <c r="M12" t="s">
        <v>30</v>
      </c>
      <c r="O12" t="s">
        <v>72</v>
      </c>
      <c r="AA12" s="23">
        <v>2300</v>
      </c>
      <c r="AY12" t="s">
        <v>66</v>
      </c>
    </row>
    <row r="13" spans="1:51" x14ac:dyDescent="0.25">
      <c r="A13">
        <v>888</v>
      </c>
      <c r="B13" t="s">
        <v>30</v>
      </c>
      <c r="C13" t="s">
        <v>30</v>
      </c>
      <c r="D13" t="s">
        <v>30</v>
      </c>
      <c r="E13" t="s">
        <v>30</v>
      </c>
      <c r="F13" t="s">
        <v>30</v>
      </c>
      <c r="G13" t="s">
        <v>30</v>
      </c>
      <c r="H13" t="s">
        <v>31</v>
      </c>
      <c r="I13" t="s">
        <v>32</v>
      </c>
      <c r="J13" t="s">
        <v>30</v>
      </c>
      <c r="K13" t="s">
        <v>30</v>
      </c>
      <c r="L13" t="s">
        <v>30</v>
      </c>
      <c r="M13" t="s">
        <v>30</v>
      </c>
      <c r="O13" t="s">
        <v>72</v>
      </c>
      <c r="AA13" s="23">
        <v>500</v>
      </c>
      <c r="AY13" t="s">
        <v>66</v>
      </c>
    </row>
    <row r="14" spans="1:51" x14ac:dyDescent="0.25">
      <c r="A14">
        <v>999</v>
      </c>
      <c r="B14" t="s">
        <v>30</v>
      </c>
      <c r="C14" t="s">
        <v>30</v>
      </c>
      <c r="D14" t="s">
        <v>30</v>
      </c>
      <c r="E14" t="s">
        <v>30</v>
      </c>
      <c r="F14" t="s">
        <v>30</v>
      </c>
      <c r="G14" t="s">
        <v>30</v>
      </c>
      <c r="H14" t="s">
        <v>31</v>
      </c>
      <c r="I14" t="s">
        <v>32</v>
      </c>
      <c r="J14" t="s">
        <v>30</v>
      </c>
      <c r="K14" t="s">
        <v>30</v>
      </c>
      <c r="L14" t="s">
        <v>30</v>
      </c>
      <c r="M14" t="s">
        <v>30</v>
      </c>
      <c r="O14" t="s">
        <v>72</v>
      </c>
      <c r="AA14" s="23">
        <v>1500</v>
      </c>
      <c r="AY14" t="s">
        <v>66</v>
      </c>
    </row>
    <row r="15" spans="1:51" x14ac:dyDescent="0.25">
      <c r="A15">
        <v>112</v>
      </c>
      <c r="B15" t="s">
        <v>30</v>
      </c>
      <c r="C15" t="s">
        <v>30</v>
      </c>
      <c r="D15" t="s">
        <v>30</v>
      </c>
      <c r="E15" t="s">
        <v>30</v>
      </c>
      <c r="F15" t="s">
        <v>30</v>
      </c>
      <c r="G15" t="s">
        <v>30</v>
      </c>
      <c r="H15" t="s">
        <v>31</v>
      </c>
      <c r="I15" t="s">
        <v>32</v>
      </c>
      <c r="J15" t="s">
        <v>30</v>
      </c>
      <c r="K15" t="s">
        <v>30</v>
      </c>
      <c r="L15" t="s">
        <v>30</v>
      </c>
      <c r="M15" t="s">
        <v>30</v>
      </c>
      <c r="O15" t="s">
        <v>73</v>
      </c>
      <c r="AA15" s="23">
        <v>800</v>
      </c>
      <c r="AY15" t="s">
        <v>66</v>
      </c>
    </row>
    <row r="16" spans="1:51" x14ac:dyDescent="0.25">
      <c r="A16">
        <v>113</v>
      </c>
      <c r="B16" t="s">
        <v>30</v>
      </c>
      <c r="C16" t="s">
        <v>30</v>
      </c>
      <c r="D16" t="s">
        <v>30</v>
      </c>
      <c r="E16" t="s">
        <v>30</v>
      </c>
      <c r="F16" t="s">
        <v>30</v>
      </c>
      <c r="G16" t="s">
        <v>30</v>
      </c>
      <c r="H16" t="s">
        <v>38</v>
      </c>
      <c r="I16" t="s">
        <v>39</v>
      </c>
      <c r="J16" t="s">
        <v>30</v>
      </c>
      <c r="K16" t="s">
        <v>30</v>
      </c>
      <c r="L16" t="s">
        <v>30</v>
      </c>
      <c r="M16" t="s">
        <v>30</v>
      </c>
      <c r="O16" t="s">
        <v>73</v>
      </c>
      <c r="AA16" s="23">
        <v>4100</v>
      </c>
      <c r="AY16" t="s">
        <v>66</v>
      </c>
    </row>
    <row r="17" spans="1:51" x14ac:dyDescent="0.25">
      <c r="A17">
        <v>114</v>
      </c>
      <c r="B17" t="s">
        <v>30</v>
      </c>
      <c r="C17" t="s">
        <v>30</v>
      </c>
      <c r="D17" t="s">
        <v>30</v>
      </c>
      <c r="E17" t="s">
        <v>30</v>
      </c>
      <c r="F17" t="s">
        <v>30</v>
      </c>
      <c r="G17" t="s">
        <v>30</v>
      </c>
      <c r="H17" t="s">
        <v>37</v>
      </c>
      <c r="I17" t="s">
        <v>35</v>
      </c>
      <c r="J17" t="s">
        <v>30</v>
      </c>
      <c r="K17" t="s">
        <v>30</v>
      </c>
      <c r="L17" t="s">
        <v>30</v>
      </c>
      <c r="M17" t="s">
        <v>30</v>
      </c>
      <c r="O17" t="s">
        <v>74</v>
      </c>
      <c r="AA17" s="23">
        <v>3400</v>
      </c>
      <c r="AY17" t="s">
        <v>66</v>
      </c>
    </row>
    <row r="18" spans="1:51" x14ac:dyDescent="0.25">
      <c r="A18">
        <v>115</v>
      </c>
      <c r="B18" t="s">
        <v>30</v>
      </c>
      <c r="C18" t="s">
        <v>30</v>
      </c>
      <c r="D18" t="s">
        <v>30</v>
      </c>
      <c r="E18" t="s">
        <v>30</v>
      </c>
      <c r="F18" t="s">
        <v>30</v>
      </c>
      <c r="G18" t="s">
        <v>30</v>
      </c>
      <c r="H18" t="s">
        <v>31</v>
      </c>
      <c r="I18" t="s">
        <v>32</v>
      </c>
      <c r="J18" t="s">
        <v>30</v>
      </c>
      <c r="K18" t="s">
        <v>30</v>
      </c>
      <c r="L18" t="s">
        <v>30</v>
      </c>
      <c r="M18" t="s">
        <v>30</v>
      </c>
      <c r="O18" t="s">
        <v>75</v>
      </c>
      <c r="AA18" s="23">
        <v>3600</v>
      </c>
      <c r="AY18" t="s">
        <v>66</v>
      </c>
    </row>
    <row r="19" spans="1:51" x14ac:dyDescent="0.25">
      <c r="A19">
        <v>116</v>
      </c>
      <c r="B19" t="s">
        <v>30</v>
      </c>
      <c r="C19" t="s">
        <v>30</v>
      </c>
      <c r="D19" t="s">
        <v>30</v>
      </c>
      <c r="E19" t="s">
        <v>30</v>
      </c>
      <c r="F19" t="s">
        <v>30</v>
      </c>
      <c r="G19" t="s">
        <v>30</v>
      </c>
      <c r="H19" t="s">
        <v>38</v>
      </c>
      <c r="I19" t="s">
        <v>39</v>
      </c>
      <c r="J19" t="s">
        <v>30</v>
      </c>
      <c r="K19" t="s">
        <v>30</v>
      </c>
      <c r="L19" t="s">
        <v>30</v>
      </c>
      <c r="M19" t="s">
        <v>30</v>
      </c>
      <c r="O19" t="s">
        <v>76</v>
      </c>
      <c r="AA19" s="23">
        <v>4100</v>
      </c>
      <c r="AY19" t="s">
        <v>66</v>
      </c>
    </row>
    <row r="20" spans="1:51" x14ac:dyDescent="0.25">
      <c r="A20">
        <v>258</v>
      </c>
      <c r="B20" t="s">
        <v>30</v>
      </c>
      <c r="C20" t="s">
        <v>30</v>
      </c>
      <c r="D20" t="s">
        <v>30</v>
      </c>
      <c r="E20" t="s">
        <v>30</v>
      </c>
      <c r="F20" t="s">
        <v>30</v>
      </c>
      <c r="G20" t="s">
        <v>30</v>
      </c>
      <c r="H20" t="s">
        <v>37</v>
      </c>
      <c r="I20" t="s">
        <v>35</v>
      </c>
      <c r="J20" t="s">
        <v>30</v>
      </c>
      <c r="K20" t="s">
        <v>30</v>
      </c>
      <c r="L20" t="s">
        <v>30</v>
      </c>
      <c r="M20" t="s">
        <v>30</v>
      </c>
      <c r="O20" t="s">
        <v>76</v>
      </c>
      <c r="AA20" s="23">
        <v>4400</v>
      </c>
      <c r="AY20" t="s">
        <v>66</v>
      </c>
    </row>
    <row r="21" spans="1:51" x14ac:dyDescent="0.25">
      <c r="A21">
        <v>244</v>
      </c>
      <c r="B21" t="s">
        <v>30</v>
      </c>
      <c r="C21" t="s">
        <v>30</v>
      </c>
      <c r="D21" t="s">
        <v>30</v>
      </c>
      <c r="E21" t="s">
        <v>30</v>
      </c>
      <c r="F21" t="s">
        <v>30</v>
      </c>
      <c r="G21" t="s">
        <v>30</v>
      </c>
      <c r="H21" t="s">
        <v>37</v>
      </c>
      <c r="I21" t="s">
        <v>35</v>
      </c>
      <c r="J21" t="s">
        <v>30</v>
      </c>
      <c r="K21" t="s">
        <v>30</v>
      </c>
      <c r="L21" t="s">
        <v>30</v>
      </c>
      <c r="M21" t="s">
        <v>30</v>
      </c>
      <c r="N21" t="s">
        <v>33</v>
      </c>
      <c r="O21" t="s">
        <v>77</v>
      </c>
      <c r="P21" t="s">
        <v>30</v>
      </c>
      <c r="Q21" t="s">
        <v>30</v>
      </c>
      <c r="R21" t="s">
        <v>30</v>
      </c>
      <c r="S21" t="s">
        <v>30</v>
      </c>
      <c r="T21" s="3">
        <v>42401</v>
      </c>
      <c r="U21" s="3">
        <v>42621</v>
      </c>
      <c r="V21" t="s">
        <v>30</v>
      </c>
      <c r="W21">
        <v>123</v>
      </c>
      <c r="X21" t="s">
        <v>30</v>
      </c>
      <c r="Y21">
        <v>3</v>
      </c>
      <c r="Z21">
        <v>2</v>
      </c>
      <c r="AA21" s="23">
        <v>2200</v>
      </c>
      <c r="AY21" t="s">
        <v>66</v>
      </c>
    </row>
    <row r="22" spans="1:51" x14ac:dyDescent="0.25">
      <c r="A22">
        <v>355</v>
      </c>
      <c r="B22" t="s">
        <v>30</v>
      </c>
      <c r="C22" t="s">
        <v>30</v>
      </c>
      <c r="D22" t="s">
        <v>30</v>
      </c>
      <c r="E22" t="s">
        <v>30</v>
      </c>
      <c r="F22" t="s">
        <v>30</v>
      </c>
      <c r="G22" t="s">
        <v>30</v>
      </c>
      <c r="H22" t="s">
        <v>38</v>
      </c>
      <c r="I22" t="s">
        <v>39</v>
      </c>
      <c r="J22" t="s">
        <v>30</v>
      </c>
      <c r="K22" t="s">
        <v>30</v>
      </c>
      <c r="L22" t="s">
        <v>30</v>
      </c>
      <c r="M22" t="s">
        <v>30</v>
      </c>
      <c r="N22" t="s">
        <v>40</v>
      </c>
      <c r="O22" t="s">
        <v>78</v>
      </c>
      <c r="P22" t="s">
        <v>30</v>
      </c>
      <c r="Q22" t="s">
        <v>30</v>
      </c>
      <c r="R22" t="s">
        <v>30</v>
      </c>
      <c r="S22" t="s">
        <v>30</v>
      </c>
      <c r="T22" s="3">
        <v>42591</v>
      </c>
      <c r="U22" s="3">
        <v>42735</v>
      </c>
      <c r="V22" t="s">
        <v>30</v>
      </c>
      <c r="W22">
        <v>456</v>
      </c>
      <c r="X22" t="s">
        <v>30</v>
      </c>
      <c r="Y22">
        <v>10</v>
      </c>
      <c r="Z22">
        <v>1</v>
      </c>
      <c r="AA22" s="23">
        <v>4800</v>
      </c>
      <c r="AY22" t="s">
        <v>66</v>
      </c>
    </row>
    <row r="23" spans="1:51" x14ac:dyDescent="0.25">
      <c r="A23">
        <v>254</v>
      </c>
      <c r="B23" t="s">
        <v>30</v>
      </c>
      <c r="C23" t="s">
        <v>30</v>
      </c>
      <c r="D23" t="s">
        <v>30</v>
      </c>
      <c r="E23" t="s">
        <v>30</v>
      </c>
      <c r="F23" t="s">
        <v>30</v>
      </c>
      <c r="G23" t="s">
        <v>30</v>
      </c>
      <c r="H23" t="s">
        <v>37</v>
      </c>
      <c r="I23" t="s">
        <v>35</v>
      </c>
      <c r="J23" t="s">
        <v>30</v>
      </c>
      <c r="K23" t="s">
        <v>30</v>
      </c>
      <c r="L23" t="s">
        <v>30</v>
      </c>
      <c r="M23" t="s">
        <v>30</v>
      </c>
      <c r="O23" t="s">
        <v>79</v>
      </c>
      <c r="AA23" s="23">
        <v>2700</v>
      </c>
      <c r="AY23" t="s">
        <v>66</v>
      </c>
    </row>
  </sheetData>
  <conditionalFormatting sqref="B2:AY3 A4:AY1048576 B1:C1 E1:AY1">
    <cfRule type="expression" dxfId="11" priority="7">
      <formula>RIGHT($AY1,3)="DOS"</formula>
    </cfRule>
    <cfRule type="expression" dxfId="10" priority="8">
      <formula>RIGHT($AY1,3)="PRE"</formula>
    </cfRule>
    <cfRule type="expression" dxfId="9" priority="9">
      <formula>RIGHT($AY1,3)="NOM"</formula>
    </cfRule>
    <cfRule type="expression" dxfId="8" priority="10">
      <formula>LEFT($AY1,4)="*NEW"</formula>
    </cfRule>
    <cfRule type="expression" dxfId="7" priority="11">
      <formula>LEFT($AY1,4)="*ABS"</formula>
    </cfRule>
    <cfRule type="expression" dxfId="6" priority="12">
      <formula>LEFT($AY1,4)="*DIF"</formula>
    </cfRule>
  </conditionalFormatting>
  <conditionalFormatting sqref="A2:A3">
    <cfRule type="expression" dxfId="5" priority="19">
      <formula>RIGHT($AY1,3)="DOS"</formula>
    </cfRule>
    <cfRule type="expression" dxfId="4" priority="20">
      <formula>RIGHT($AY1,3)="PRE"</formula>
    </cfRule>
    <cfRule type="expression" dxfId="3" priority="21">
      <formula>RIGHT($AY1,3)="NOM"</formula>
    </cfRule>
    <cfRule type="expression" dxfId="2" priority="22">
      <formula>LEFT($AY1,4)="*NEW"</formula>
    </cfRule>
    <cfRule type="expression" dxfId="1" priority="23">
      <formula>LEFT($AY1,4)="*ABS"</formula>
    </cfRule>
    <cfRule type="expression" dxfId="0" priority="24">
      <formula>LEFT($AY1,4)="*DIF"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zadig</vt:lpstr>
      <vt:lpstr>SUIVI</vt:lpstr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Averous</dc:creator>
  <cp:lastModifiedBy>XLSolutions, (Marc)</cp:lastModifiedBy>
  <dcterms:created xsi:type="dcterms:W3CDTF">2016-01-11T15:01:24Z</dcterms:created>
  <dcterms:modified xsi:type="dcterms:W3CDTF">2016-01-14T09:09:43Z</dcterms:modified>
</cp:coreProperties>
</file>