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Rache75\"/>
    </mc:Choice>
  </mc:AlternateContent>
  <bookViews>
    <workbookView xWindow="120" yWindow="240" windowWidth="28515" windowHeight="12465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2016" sheetId="13" r:id="rId13"/>
  </sheets>
  <definedNames>
    <definedName name="ventes">JANVIER!$B$5:$C$14,JANVIER!$F$5:$G$14,JANVIER!$J$5:$K$14,JANVIER!$B$22:$C$31,JANVIER!$F$22:$G$31,JANVIER!$J$22:$K$31</definedName>
    <definedName name="ventesMontant">JANVIER!$C$5:$C$14,JANVIER!$G$5:$G$14,JANVIER!$K$5:$K$14,JANVIER!$C$22:$C$31,JANVIER!$G$22:$G$31,JANVIER!$K$22:$K$31</definedName>
  </definedNames>
  <calcPr calcId="152511" refMode="R1C1"/>
</workbook>
</file>

<file path=xl/calcChain.xml><?xml version="1.0" encoding="utf-8"?>
<calcChain xmlns="http://schemas.openxmlformats.org/spreadsheetml/2006/main">
  <c r="G41" i="1" l="1"/>
  <c r="G40" i="1"/>
  <c r="G39" i="1"/>
  <c r="G38" i="1"/>
  <c r="G37" i="1"/>
  <c r="D40" i="1"/>
  <c r="D39" i="1"/>
  <c r="D37" i="1"/>
  <c r="D38" i="1"/>
  <c r="D41" i="1" l="1"/>
  <c r="E6" i="13"/>
  <c r="H32" i="12" l="1"/>
  <c r="E32" i="12"/>
  <c r="G17" i="13" s="1"/>
  <c r="B32" i="12"/>
  <c r="E17" i="13" s="1"/>
  <c r="H15" i="12"/>
  <c r="F17" i="13" s="1"/>
  <c r="E15" i="12"/>
  <c r="D17" i="13" s="1"/>
  <c r="B15" i="12"/>
  <c r="H32" i="11"/>
  <c r="E32" i="11"/>
  <c r="G16" i="13" s="1"/>
  <c r="B32" i="11"/>
  <c r="E16" i="13" s="1"/>
  <c r="H15" i="11"/>
  <c r="F16" i="13" s="1"/>
  <c r="E15" i="11"/>
  <c r="D16" i="13" s="1"/>
  <c r="B15" i="11"/>
  <c r="H32" i="10"/>
  <c r="E32" i="10"/>
  <c r="G15" i="13" s="1"/>
  <c r="B32" i="10"/>
  <c r="E15" i="13" s="1"/>
  <c r="H15" i="10"/>
  <c r="F15" i="13" s="1"/>
  <c r="E15" i="10"/>
  <c r="D15" i="13" s="1"/>
  <c r="B15" i="10"/>
  <c r="C15" i="13" s="1"/>
  <c r="H32" i="9"/>
  <c r="E32" i="9"/>
  <c r="G14" i="13" s="1"/>
  <c r="B32" i="9"/>
  <c r="E14" i="13" s="1"/>
  <c r="H15" i="9"/>
  <c r="F14" i="13" s="1"/>
  <c r="E15" i="9"/>
  <c r="D14" i="13" s="1"/>
  <c r="B15" i="9"/>
  <c r="C14" i="13" s="1"/>
  <c r="H32" i="8"/>
  <c r="E32" i="8"/>
  <c r="G13" i="13" s="1"/>
  <c r="B32" i="8"/>
  <c r="E13" i="13" s="1"/>
  <c r="H15" i="8"/>
  <c r="F13" i="13" s="1"/>
  <c r="E15" i="8"/>
  <c r="D13" i="13" s="1"/>
  <c r="B15" i="8"/>
  <c r="C13" i="13" s="1"/>
  <c r="H32" i="7"/>
  <c r="E32" i="7"/>
  <c r="G12" i="13" s="1"/>
  <c r="B32" i="7"/>
  <c r="E12" i="13" s="1"/>
  <c r="H15" i="7"/>
  <c r="F12" i="13" s="1"/>
  <c r="E15" i="7"/>
  <c r="D12" i="13" s="1"/>
  <c r="B15" i="7"/>
  <c r="H32" i="6"/>
  <c r="E32" i="6"/>
  <c r="G11" i="13" s="1"/>
  <c r="B32" i="6"/>
  <c r="E11" i="13" s="1"/>
  <c r="H15" i="6"/>
  <c r="F11" i="13" s="1"/>
  <c r="E15" i="6"/>
  <c r="D11" i="13" s="1"/>
  <c r="B15" i="6"/>
  <c r="H32" i="5"/>
  <c r="E32" i="5"/>
  <c r="G10" i="13" s="1"/>
  <c r="B32" i="5"/>
  <c r="E10" i="13" s="1"/>
  <c r="H15" i="5"/>
  <c r="F10" i="13" s="1"/>
  <c r="E15" i="5"/>
  <c r="D10" i="13" s="1"/>
  <c r="B15" i="5"/>
  <c r="C10" i="13" s="1"/>
  <c r="H32" i="4"/>
  <c r="E32" i="4"/>
  <c r="G9" i="13" s="1"/>
  <c r="B32" i="4"/>
  <c r="E9" i="13" s="1"/>
  <c r="H15" i="4"/>
  <c r="F9" i="13" s="1"/>
  <c r="E15" i="4"/>
  <c r="D9" i="13" s="1"/>
  <c r="B15" i="4"/>
  <c r="C9" i="13" s="1"/>
  <c r="H32" i="3"/>
  <c r="E32" i="3"/>
  <c r="G8" i="13" s="1"/>
  <c r="B32" i="3"/>
  <c r="E8" i="13" s="1"/>
  <c r="H15" i="3"/>
  <c r="F8" i="13" s="1"/>
  <c r="E15" i="3"/>
  <c r="D8" i="13" s="1"/>
  <c r="B15" i="3"/>
  <c r="C8" i="13" s="1"/>
  <c r="H32" i="2"/>
  <c r="E32" i="2"/>
  <c r="G7" i="13" s="1"/>
  <c r="B32" i="2"/>
  <c r="E7" i="13" s="1"/>
  <c r="H15" i="2"/>
  <c r="F7" i="13" s="1"/>
  <c r="E15" i="2"/>
  <c r="D7" i="13" s="1"/>
  <c r="B15" i="2"/>
  <c r="C7" i="13" s="1"/>
  <c r="K32" i="1"/>
  <c r="G32" i="1"/>
  <c r="G6" i="13" s="1"/>
  <c r="C32" i="1"/>
  <c r="C15" i="1"/>
  <c r="C6" i="13" s="1"/>
  <c r="G15" i="1"/>
  <c r="D6" i="13" s="1"/>
  <c r="K15" i="1"/>
  <c r="F6" i="13" s="1"/>
  <c r="H36" i="6" l="1"/>
  <c r="C11" i="13"/>
  <c r="C41" i="12"/>
  <c r="C17" i="13"/>
  <c r="G18" i="13"/>
  <c r="H36" i="7"/>
  <c r="C12" i="13"/>
  <c r="F18" i="13"/>
  <c r="C41" i="10"/>
  <c r="E18" i="13"/>
  <c r="H36" i="11"/>
  <c r="C16" i="13"/>
  <c r="C18" i="13" s="1"/>
  <c r="H36" i="10"/>
  <c r="H36" i="9"/>
  <c r="H36" i="8"/>
  <c r="C41" i="6"/>
  <c r="D18" i="13"/>
  <c r="H36" i="5"/>
  <c r="C41" i="4"/>
  <c r="C41" i="3"/>
  <c r="K36" i="1"/>
  <c r="C41" i="2"/>
  <c r="C41" i="8"/>
  <c r="C41" i="7"/>
  <c r="C41" i="5"/>
  <c r="H36" i="2"/>
  <c r="C41" i="9"/>
  <c r="C41" i="11"/>
  <c r="H36" i="12"/>
  <c r="H36" i="4"/>
  <c r="H36" i="3"/>
  <c r="C19" i="13" l="1"/>
</calcChain>
</file>

<file path=xl/sharedStrings.xml><?xml version="1.0" encoding="utf-8"?>
<sst xmlns="http://schemas.openxmlformats.org/spreadsheetml/2006/main" count="419" uniqueCount="38">
  <si>
    <t>Nom</t>
  </si>
  <si>
    <t>Ventes Réalisées</t>
  </si>
  <si>
    <t>TOTAL</t>
  </si>
  <si>
    <t>Ventes JANVIER 2016</t>
  </si>
  <si>
    <t xml:space="preserve">DOSSIER EN COURS  </t>
  </si>
  <si>
    <t>DOSSIER EN PAUSE</t>
  </si>
  <si>
    <t xml:space="preserve">DOSSIER  REALISES </t>
  </si>
  <si>
    <t>DOSSIER ANNULE</t>
  </si>
  <si>
    <t>DOSSIERS TOTAL</t>
  </si>
  <si>
    <t>MONTANT</t>
  </si>
  <si>
    <t>NBRE</t>
  </si>
  <si>
    <t>ELOI</t>
  </si>
  <si>
    <t>BOUALI</t>
  </si>
  <si>
    <t>CORROYER</t>
  </si>
  <si>
    <t>GERVAIS</t>
  </si>
  <si>
    <t xml:space="preserve">TOTAL </t>
  </si>
  <si>
    <t>AYADI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</si>
  <si>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</si>
  <si>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</si>
  <si>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</si>
  <si>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</si>
  <si>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</si>
  <si>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</si>
  <si>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</si>
  <si>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</si>
  <si>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</si>
  <si>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</si>
  <si>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</si>
  <si>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</si>
  <si>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VENTE VTC 2016</t>
  </si>
  <si>
    <t>MOIS</t>
  </si>
  <si>
    <t>Ventes FEVRIER 2016</t>
  </si>
  <si>
    <t>Ventes MARS 2016</t>
  </si>
  <si>
    <t>Etat</t>
  </si>
  <si>
    <t>DC</t>
  </si>
  <si>
    <t>DP</t>
  </si>
  <si>
    <t>DR</t>
  </si>
  <si>
    <t>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</si>
</sst>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#,##0.00\ &quot;€&quot;"/>
    <numFmt numFmtId="165" formatCode="#,##0.00\ &quot;€&quot;"/>
    <numFmt numFmtId="166" formatCode="#,##0.00\ _€"/>
    <numFmt numFmtId="167" formatCode="#,##0.00;[Red]#,##0.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0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rgb="FF00B050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1"/>
      <color rgb="FFFFC000"/>
      <name val="Cambria"/>
      <family val="1"/>
      <scheme val="major"/>
    </font>
    <font>
      <b/>
      <sz val="11"/>
      <color theme="7" tint="-0.249977111117893"/>
      <name val="Cambria"/>
      <family val="1"/>
      <scheme val="major"/>
    </font>
    <font>
      <b/>
      <sz val="11"/>
      <color rgb="FF00B050"/>
      <name val="Cambria"/>
      <family val="1"/>
      <scheme val="major"/>
    </font>
    <font>
      <b/>
      <sz val="11"/>
      <color rgb="FFFF0000"/>
      <name val="Cambria"/>
      <family val="1"/>
      <scheme val="major"/>
    </font>
    <font>
      <b/>
      <sz val="18"/>
      <color theme="0"/>
      <name val="Cambria"/>
      <family val="1"/>
      <scheme val="major"/>
    </font>
    <font>
      <sz val="1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thick">
        <color auto="1"/>
      </top>
      <bottom style="double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indexed="64"/>
      </right>
      <top/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auto="1"/>
      </bottom>
      <diagonal/>
    </border>
    <border>
      <left/>
      <right/>
      <top style="thick">
        <color auto="1"/>
      </top>
      <bottom style="double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double">
        <color auto="1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0" borderId="0" xfId="0"/>
    <xf numFmtId="0" fontId="1" fillId="0" borderId="0" xfId="0" applyFont="1"/>
    <xf numFmtId="17" fontId="3" fillId="0" borderId="19" xfId="0" applyNumberFormat="1" applyFont="1" applyBorder="1" applyAlignment="1">
      <alignment horizontal="center"/>
    </xf>
    <xf numFmtId="17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vertical="center" wrapText="1"/>
    </xf>
    <xf numFmtId="0" fontId="5" fillId="0" borderId="7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/>
    </xf>
    <xf numFmtId="0" fontId="5" fillId="4" borderId="8" xfId="0" applyFont="1" applyFill="1" applyBorder="1" applyAlignment="1">
      <alignment vertical="center"/>
    </xf>
    <xf numFmtId="0" fontId="6" fillId="0" borderId="0" xfId="0" applyFont="1"/>
    <xf numFmtId="165" fontId="7" fillId="4" borderId="9" xfId="0" applyNumberFormat="1" applyFont="1" applyFill="1" applyBorder="1" applyAlignment="1">
      <alignment horizontal="center"/>
    </xf>
    <xf numFmtId="164" fontId="6" fillId="0" borderId="0" xfId="0" applyNumberFormat="1" applyFont="1" applyFill="1" applyBorder="1"/>
    <xf numFmtId="165" fontId="7" fillId="4" borderId="10" xfId="0" applyNumberFormat="1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0" fontId="6" fillId="0" borderId="0" xfId="0" applyFont="1" applyFill="1"/>
    <xf numFmtId="0" fontId="8" fillId="0" borderId="0" xfId="0" applyFont="1" applyFill="1"/>
    <xf numFmtId="0" fontId="9" fillId="0" borderId="0" xfId="0" applyFont="1" applyFill="1"/>
    <xf numFmtId="0" fontId="10" fillId="0" borderId="0" xfId="0" applyFont="1" applyFill="1"/>
    <xf numFmtId="0" fontId="10" fillId="0" borderId="0" xfId="0" applyFont="1"/>
    <xf numFmtId="0" fontId="4" fillId="0" borderId="0" xfId="0" applyFont="1"/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11" fillId="0" borderId="0" xfId="0" applyFont="1"/>
    <xf numFmtId="0" fontId="6" fillId="0" borderId="11" xfId="0" applyFont="1" applyBorder="1" applyAlignment="1">
      <alignment horizontal="center"/>
    </xf>
    <xf numFmtId="1" fontId="13" fillId="0" borderId="11" xfId="0" applyNumberFormat="1" applyFont="1" applyBorder="1" applyAlignment="1">
      <alignment horizontal="center" vertical="center"/>
    </xf>
    <xf numFmtId="1" fontId="14" fillId="0" borderId="11" xfId="0" applyNumberFormat="1" applyFont="1" applyBorder="1" applyAlignment="1">
      <alignment horizontal="center" vertical="center"/>
    </xf>
    <xf numFmtId="1" fontId="15" fillId="0" borderId="21" xfId="0" applyNumberFormat="1" applyFont="1" applyBorder="1" applyAlignment="1">
      <alignment horizontal="center" vertical="center"/>
    </xf>
    <xf numFmtId="1" fontId="16" fillId="0" borderId="11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64" fontId="18" fillId="0" borderId="6" xfId="0" applyNumberFormat="1" applyFont="1" applyFill="1" applyBorder="1" applyAlignment="1">
      <alignment horizontal="right" vertical="center" wrapText="1"/>
    </xf>
    <xf numFmtId="164" fontId="18" fillId="0" borderId="0" xfId="0" applyNumberFormat="1" applyFont="1" applyFill="1" applyBorder="1" applyAlignment="1">
      <alignment horizontal="right" vertical="center" wrapText="1"/>
    </xf>
    <xf numFmtId="4" fontId="18" fillId="4" borderId="9" xfId="0" applyNumberFormat="1" applyFont="1" applyFill="1" applyBorder="1" applyAlignment="1">
      <alignment horizontal="center"/>
    </xf>
    <xf numFmtId="4" fontId="18" fillId="0" borderId="0" xfId="0" applyNumberFormat="1" applyFont="1" applyFill="1" applyBorder="1" applyAlignment="1">
      <alignment horizontal="center"/>
    </xf>
    <xf numFmtId="164" fontId="18" fillId="0" borderId="9" xfId="0" applyNumberFormat="1" applyFont="1" applyFill="1" applyBorder="1" applyAlignment="1">
      <alignment horizontal="right" vertical="center" wrapText="1"/>
    </xf>
    <xf numFmtId="0" fontId="20" fillId="0" borderId="0" xfId="0" applyFont="1"/>
    <xf numFmtId="0" fontId="19" fillId="9" borderId="32" xfId="0" applyFont="1" applyFill="1" applyBorder="1" applyAlignment="1">
      <alignment horizontal="center"/>
    </xf>
    <xf numFmtId="0" fontId="19" fillId="9" borderId="33" xfId="0" applyFont="1" applyFill="1" applyBorder="1" applyAlignment="1">
      <alignment horizontal="center"/>
    </xf>
    <xf numFmtId="0" fontId="19" fillId="9" borderId="37" xfId="0" applyFont="1" applyFill="1" applyBorder="1"/>
    <xf numFmtId="0" fontId="19" fillId="9" borderId="38" xfId="0" applyFont="1" applyFill="1" applyBorder="1"/>
    <xf numFmtId="0" fontId="19" fillId="9" borderId="39" xfId="0" applyFont="1" applyFill="1" applyBorder="1"/>
    <xf numFmtId="0" fontId="19" fillId="10" borderId="11" xfId="0" applyFont="1" applyFill="1" applyBorder="1"/>
    <xf numFmtId="0" fontId="19" fillId="9" borderId="31" xfId="0" applyFont="1" applyFill="1" applyBorder="1"/>
    <xf numFmtId="165" fontId="19" fillId="0" borderId="13" xfId="0" applyNumberFormat="1" applyFont="1" applyBorder="1" applyAlignment="1">
      <alignment horizontal="center"/>
    </xf>
    <xf numFmtId="165" fontId="19" fillId="0" borderId="12" xfId="0" applyNumberFormat="1" applyFont="1" applyBorder="1" applyAlignment="1">
      <alignment horizontal="center"/>
    </xf>
    <xf numFmtId="165" fontId="19" fillId="0" borderId="11" xfId="0" applyNumberFormat="1" applyFont="1" applyBorder="1" applyAlignment="1">
      <alignment horizontal="center"/>
    </xf>
    <xf numFmtId="166" fontId="20" fillId="0" borderId="34" xfId="0" applyNumberFormat="1" applyFont="1" applyBorder="1" applyAlignment="1">
      <alignment horizontal="right" vertical="center"/>
    </xf>
    <xf numFmtId="166" fontId="20" fillId="0" borderId="30" xfId="0" applyNumberFormat="1" applyFont="1" applyBorder="1" applyAlignment="1">
      <alignment horizontal="right" vertical="center"/>
    </xf>
    <xf numFmtId="166" fontId="20" fillId="0" borderId="35" xfId="0" applyNumberFormat="1" applyFont="1" applyBorder="1" applyAlignment="1">
      <alignment horizontal="right" vertical="center"/>
    </xf>
    <xf numFmtId="166" fontId="20" fillId="0" borderId="28" xfId="0" applyNumberFormat="1" applyFont="1" applyBorder="1" applyAlignment="1">
      <alignment horizontal="right" vertical="center"/>
    </xf>
    <xf numFmtId="166" fontId="20" fillId="0" borderId="36" xfId="0" applyNumberFormat="1" applyFont="1" applyBorder="1" applyAlignment="1">
      <alignment horizontal="right" vertical="center"/>
    </xf>
    <xf numFmtId="166" fontId="20" fillId="0" borderId="29" xfId="0" applyNumberFormat="1" applyFont="1" applyBorder="1" applyAlignment="1">
      <alignment horizontal="right" vertical="center"/>
    </xf>
    <xf numFmtId="0" fontId="9" fillId="0" borderId="5" xfId="0" applyFont="1" applyFill="1" applyBorder="1" applyAlignment="1">
      <alignment vertical="center" wrapText="1"/>
    </xf>
    <xf numFmtId="164" fontId="9" fillId="0" borderId="0" xfId="0" applyNumberFormat="1" applyFont="1" applyFill="1" applyBorder="1" applyAlignment="1">
      <alignment horizontal="right"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5" xfId="0" applyFont="1" applyFill="1" applyBorder="1" applyAlignment="1">
      <alignment vertical="center"/>
    </xf>
    <xf numFmtId="0" fontId="9" fillId="4" borderId="8" xfId="0" applyFont="1" applyFill="1" applyBorder="1" applyAlignment="1">
      <alignment vertical="center"/>
    </xf>
    <xf numFmtId="4" fontId="9" fillId="4" borderId="9" xfId="0" applyNumberFormat="1" applyFont="1" applyFill="1" applyBorder="1" applyAlignment="1">
      <alignment horizontal="center"/>
    </xf>
    <xf numFmtId="4" fontId="9" fillId="0" borderId="0" xfId="0" applyNumberFormat="1" applyFont="1" applyFill="1" applyBorder="1" applyAlignment="1">
      <alignment horizontal="center"/>
    </xf>
    <xf numFmtId="167" fontId="9" fillId="0" borderId="6" xfId="0" applyNumberFormat="1" applyFont="1" applyFill="1" applyBorder="1" applyAlignment="1">
      <alignment horizontal="right" vertical="center" wrapText="1"/>
    </xf>
    <xf numFmtId="167" fontId="9" fillId="0" borderId="9" xfId="0" applyNumberFormat="1" applyFont="1" applyFill="1" applyBorder="1" applyAlignment="1">
      <alignment horizontal="right" vertical="center" wrapText="1"/>
    </xf>
    <xf numFmtId="4" fontId="9" fillId="0" borderId="6" xfId="0" applyNumberFormat="1" applyFont="1" applyFill="1" applyBorder="1" applyAlignment="1">
      <alignment horizontal="right" vertical="center" wrapText="1"/>
    </xf>
    <xf numFmtId="4" fontId="18" fillId="0" borderId="6" xfId="0" applyNumberFormat="1" applyFont="1" applyFill="1" applyBorder="1" applyAlignment="1">
      <alignment horizontal="right" vertical="center" wrapText="1"/>
    </xf>
    <xf numFmtId="4" fontId="5" fillId="0" borderId="5" xfId="0" applyNumberFormat="1" applyFont="1" applyFill="1" applyBorder="1" applyAlignment="1">
      <alignment vertical="center" wrapText="1"/>
    </xf>
    <xf numFmtId="4" fontId="5" fillId="0" borderId="7" xfId="0" applyNumberFormat="1" applyFont="1" applyFill="1" applyBorder="1" applyAlignment="1">
      <alignment vertical="center" wrapText="1"/>
    </xf>
    <xf numFmtId="4" fontId="5" fillId="0" borderId="5" xfId="0" applyNumberFormat="1" applyFont="1" applyFill="1" applyBorder="1" applyAlignment="1">
      <alignment vertical="center"/>
    </xf>
    <xf numFmtId="4" fontId="5" fillId="4" borderId="8" xfId="0" applyNumberFormat="1" applyFont="1" applyFill="1" applyBorder="1" applyAlignment="1">
      <alignment vertical="center"/>
    </xf>
    <xf numFmtId="167" fontId="18" fillId="0" borderId="6" xfId="0" applyNumberFormat="1" applyFont="1" applyFill="1" applyBorder="1" applyAlignment="1">
      <alignment horizontal="right" vertical="center" wrapText="1"/>
    </xf>
    <xf numFmtId="167" fontId="18" fillId="0" borderId="9" xfId="0" applyNumberFormat="1" applyFont="1" applyFill="1" applyBorder="1" applyAlignment="1">
      <alignment horizontal="right" vertical="center" wrapText="1"/>
    </xf>
    <xf numFmtId="4" fontId="15" fillId="0" borderId="20" xfId="0" applyNumberFormat="1" applyFont="1" applyBorder="1" applyAlignment="1">
      <alignment horizontal="center" vertical="center"/>
    </xf>
    <xf numFmtId="4" fontId="16" fillId="0" borderId="13" xfId="0" applyNumberFormat="1" applyFont="1" applyBorder="1" applyAlignment="1">
      <alignment horizontal="center" vertical="center"/>
    </xf>
    <xf numFmtId="4" fontId="6" fillId="0" borderId="13" xfId="0" applyNumberFormat="1" applyFont="1" applyBorder="1" applyAlignment="1">
      <alignment horizontal="center" vertical="center"/>
    </xf>
    <xf numFmtId="0" fontId="17" fillId="8" borderId="14" xfId="0" applyFont="1" applyFill="1" applyBorder="1" applyAlignment="1">
      <alignment horizontal="center" vertical="center" wrapText="1"/>
    </xf>
    <xf numFmtId="0" fontId="17" fillId="8" borderId="23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/>
    </xf>
    <xf numFmtId="4" fontId="13" fillId="0" borderId="20" xfId="0" applyNumberFormat="1" applyFont="1" applyBorder="1" applyAlignment="1">
      <alignment horizontal="center" vertical="center"/>
    </xf>
    <xf numFmtId="4" fontId="14" fillId="0" borderId="13" xfId="0" applyNumberFormat="1" applyFont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9" fillId="0" borderId="41" xfId="0" applyFont="1" applyFill="1" applyBorder="1" applyAlignment="1">
      <alignment vertical="center" wrapText="1"/>
    </xf>
    <xf numFmtId="0" fontId="9" fillId="0" borderId="42" xfId="0" applyFont="1" applyFill="1" applyBorder="1" applyAlignment="1">
      <alignment vertical="center" wrapText="1"/>
    </xf>
    <xf numFmtId="0" fontId="9" fillId="0" borderId="41" xfId="0" applyFont="1" applyFill="1" applyBorder="1" applyAlignment="1">
      <alignment vertical="center"/>
    </xf>
    <xf numFmtId="0" fontId="9" fillId="4" borderId="43" xfId="0" applyFont="1" applyFill="1" applyBorder="1" applyAlignment="1">
      <alignment vertical="center"/>
    </xf>
    <xf numFmtId="0" fontId="3" fillId="3" borderId="45" xfId="0" applyFont="1" applyFill="1" applyBorder="1" applyAlignment="1">
      <alignment horizontal="center" vertical="center"/>
    </xf>
    <xf numFmtId="0" fontId="3" fillId="3" borderId="47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vertical="center" wrapText="1"/>
    </xf>
    <xf numFmtId="0" fontId="12" fillId="7" borderId="13" xfId="0" applyFont="1" applyFill="1" applyBorder="1" applyAlignment="1">
      <alignment vertical="center" wrapText="1"/>
    </xf>
    <xf numFmtId="0" fontId="12" fillId="5" borderId="13" xfId="0" applyFont="1" applyFill="1" applyBorder="1" applyAlignment="1">
      <alignment vertical="center" wrapText="1"/>
    </xf>
    <xf numFmtId="0" fontId="12" fillId="6" borderId="13" xfId="0" applyFont="1" applyFill="1" applyBorder="1" applyAlignment="1">
      <alignment vertical="center" wrapText="1"/>
    </xf>
    <xf numFmtId="0" fontId="12" fillId="0" borderId="18" xfId="0" applyFont="1" applyBorder="1" applyAlignment="1"/>
    <xf numFmtId="4" fontId="15" fillId="0" borderId="19" xfId="0" applyNumberFormat="1" applyFont="1" applyBorder="1" applyAlignment="1">
      <alignment horizontal="center" vertical="center"/>
    </xf>
    <xf numFmtId="4" fontId="15" fillId="0" borderId="20" xfId="0" applyNumberFormat="1" applyFont="1" applyBorder="1" applyAlignment="1">
      <alignment horizontal="center" vertical="center"/>
    </xf>
    <xf numFmtId="4" fontId="16" fillId="0" borderId="22" xfId="0" applyNumberFormat="1" applyFont="1" applyBorder="1" applyAlignment="1">
      <alignment horizontal="center" vertical="center"/>
    </xf>
    <xf numFmtId="4" fontId="16" fillId="0" borderId="13" xfId="0" applyNumberFormat="1" applyFont="1" applyBorder="1" applyAlignment="1">
      <alignment horizontal="center" vertical="center"/>
    </xf>
    <xf numFmtId="4" fontId="6" fillId="0" borderId="22" xfId="0" applyNumberFormat="1" applyFont="1" applyBorder="1" applyAlignment="1">
      <alignment horizontal="center" vertical="center"/>
    </xf>
    <xf numFmtId="4" fontId="6" fillId="0" borderId="13" xfId="0" applyNumberFormat="1" applyFont="1" applyBorder="1" applyAlignment="1">
      <alignment horizontal="center" vertical="center"/>
    </xf>
    <xf numFmtId="0" fontId="17" fillId="8" borderId="14" xfId="0" applyFont="1" applyFill="1" applyBorder="1" applyAlignment="1">
      <alignment horizontal="center" vertical="center" wrapText="1"/>
    </xf>
    <xf numFmtId="0" fontId="17" fillId="8" borderId="23" xfId="0" applyFont="1" applyFill="1" applyBorder="1" applyAlignment="1">
      <alignment horizontal="center" vertical="center" wrapText="1"/>
    </xf>
    <xf numFmtId="165" fontId="3" fillId="0" borderId="14" xfId="0" applyNumberFormat="1" applyFont="1" applyBorder="1" applyAlignment="1">
      <alignment horizontal="center" vertical="center"/>
    </xf>
    <xf numFmtId="165" fontId="3" fillId="0" borderId="23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4" fontId="13" fillId="0" borderId="19" xfId="0" applyNumberFormat="1" applyFont="1" applyBorder="1" applyAlignment="1">
      <alignment horizontal="center" vertical="center"/>
    </xf>
    <xf numFmtId="4" fontId="13" fillId="0" borderId="20" xfId="0" applyNumberFormat="1" applyFont="1" applyBorder="1" applyAlignment="1">
      <alignment horizontal="center" vertical="center"/>
    </xf>
    <xf numFmtId="4" fontId="14" fillId="0" borderId="22" xfId="0" applyNumberFormat="1" applyFont="1" applyBorder="1" applyAlignment="1">
      <alignment horizontal="center" vertical="center"/>
    </xf>
    <xf numFmtId="4" fontId="14" fillId="0" borderId="13" xfId="0" applyNumberFormat="1" applyFont="1" applyBorder="1" applyAlignment="1">
      <alignment horizontal="center" vertical="center"/>
    </xf>
    <xf numFmtId="0" fontId="12" fillId="0" borderId="22" xfId="0" applyFont="1" applyFill="1" applyBorder="1" applyAlignment="1">
      <alignment horizontal="left" vertical="center" wrapText="1"/>
    </xf>
    <xf numFmtId="0" fontId="12" fillId="0" borderId="12" xfId="0" applyFont="1" applyFill="1" applyBorder="1" applyAlignment="1">
      <alignment horizontal="left" vertical="center" wrapText="1"/>
    </xf>
    <xf numFmtId="0" fontId="12" fillId="7" borderId="22" xfId="0" applyFont="1" applyFill="1" applyBorder="1" applyAlignment="1">
      <alignment horizontal="left" vertical="center" wrapText="1"/>
    </xf>
    <xf numFmtId="0" fontId="12" fillId="7" borderId="12" xfId="0" applyFont="1" applyFill="1" applyBorder="1" applyAlignment="1">
      <alignment horizontal="left" vertical="center" wrapText="1"/>
    </xf>
    <xf numFmtId="0" fontId="12" fillId="5" borderId="22" xfId="0" applyFont="1" applyFill="1" applyBorder="1" applyAlignment="1">
      <alignment horizontal="left" vertical="center" wrapText="1"/>
    </xf>
    <xf numFmtId="0" fontId="12" fillId="5" borderId="12" xfId="0" applyFont="1" applyFill="1" applyBorder="1" applyAlignment="1">
      <alignment horizontal="left" vertical="center" wrapText="1"/>
    </xf>
    <xf numFmtId="0" fontId="12" fillId="6" borderId="22" xfId="0" applyFont="1" applyFill="1" applyBorder="1" applyAlignment="1">
      <alignment horizontal="left" vertical="center" wrapText="1"/>
    </xf>
    <xf numFmtId="0" fontId="12" fillId="6" borderId="12" xfId="0" applyFont="1" applyFill="1" applyBorder="1" applyAlignment="1">
      <alignment horizontal="left" vertical="center" wrapText="1"/>
    </xf>
    <xf numFmtId="0" fontId="12" fillId="0" borderId="22" xfId="0" applyFont="1" applyBorder="1" applyAlignment="1">
      <alignment horizontal="left"/>
    </xf>
    <xf numFmtId="0" fontId="12" fillId="0" borderId="12" xfId="0" applyFont="1" applyBorder="1" applyAlignment="1">
      <alignment horizontal="left"/>
    </xf>
    <xf numFmtId="17" fontId="4" fillId="2" borderId="1" xfId="0" applyNumberFormat="1" applyFont="1" applyFill="1" applyBorder="1" applyAlignment="1">
      <alignment horizontal="center"/>
    </xf>
    <xf numFmtId="17" fontId="4" fillId="2" borderId="44" xfId="0" applyNumberFormat="1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7" fontId="2" fillId="2" borderId="22" xfId="0" applyNumberFormat="1" applyFont="1" applyFill="1" applyBorder="1" applyAlignment="1">
      <alignment horizontal="center"/>
    </xf>
    <xf numFmtId="17" fontId="2" fillId="2" borderId="12" xfId="0" applyNumberFormat="1" applyFont="1" applyFill="1" applyBorder="1" applyAlignment="1">
      <alignment horizontal="center"/>
    </xf>
    <xf numFmtId="17" fontId="2" fillId="2" borderId="13" xfId="0" applyNumberFormat="1" applyFont="1" applyFill="1" applyBorder="1" applyAlignment="1">
      <alignment horizontal="center"/>
    </xf>
    <xf numFmtId="17" fontId="4" fillId="2" borderId="22" xfId="0" applyNumberFormat="1" applyFont="1" applyFill="1" applyBorder="1" applyAlignment="1">
      <alignment horizontal="center"/>
    </xf>
    <xf numFmtId="17" fontId="4" fillId="2" borderId="12" xfId="0" applyNumberFormat="1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17" fontId="4" fillId="2" borderId="15" xfId="0" applyNumberFormat="1" applyFont="1" applyFill="1" applyBorder="1" applyAlignment="1">
      <alignment horizontal="center"/>
    </xf>
    <xf numFmtId="17" fontId="4" fillId="2" borderId="46" xfId="0" applyNumberFormat="1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left" vertical="center" wrapText="1"/>
    </xf>
    <xf numFmtId="165" fontId="15" fillId="0" borderId="19" xfId="0" applyNumberFormat="1" applyFont="1" applyBorder="1" applyAlignment="1">
      <alignment horizontal="center" vertical="center"/>
    </xf>
    <xf numFmtId="165" fontId="15" fillId="0" borderId="20" xfId="0" applyNumberFormat="1" applyFont="1" applyBorder="1" applyAlignment="1">
      <alignment horizontal="center" vertical="center"/>
    </xf>
    <xf numFmtId="0" fontId="12" fillId="6" borderId="13" xfId="0" applyFont="1" applyFill="1" applyBorder="1" applyAlignment="1">
      <alignment horizontal="left" vertical="center" wrapText="1"/>
    </xf>
    <xf numFmtId="165" fontId="16" fillId="0" borderId="22" xfId="0" applyNumberFormat="1" applyFont="1" applyBorder="1" applyAlignment="1">
      <alignment horizontal="center" vertical="center"/>
    </xf>
    <xf numFmtId="165" fontId="16" fillId="0" borderId="13" xfId="0" applyNumberFormat="1" applyFont="1" applyBorder="1" applyAlignment="1">
      <alignment horizontal="center" vertical="center"/>
    </xf>
    <xf numFmtId="0" fontId="12" fillId="0" borderId="17" xfId="0" applyFont="1" applyBorder="1" applyAlignment="1">
      <alignment horizontal="left"/>
    </xf>
    <xf numFmtId="0" fontId="12" fillId="0" borderId="18" xfId="0" applyFont="1" applyBorder="1" applyAlignment="1">
      <alignment horizontal="left"/>
    </xf>
    <xf numFmtId="165" fontId="6" fillId="0" borderId="22" xfId="0" applyNumberFormat="1" applyFont="1" applyBorder="1" applyAlignment="1">
      <alignment horizontal="center" vertical="center"/>
    </xf>
    <xf numFmtId="165" fontId="6" fillId="0" borderId="13" xfId="0" applyNumberFormat="1" applyFont="1" applyBorder="1" applyAlignment="1">
      <alignment horizontal="center" vertical="center"/>
    </xf>
    <xf numFmtId="0" fontId="12" fillId="7" borderId="13" xfId="0" applyFont="1" applyFill="1" applyBorder="1" applyAlignment="1">
      <alignment horizontal="left" vertical="center" wrapText="1"/>
    </xf>
    <xf numFmtId="165" fontId="14" fillId="0" borderId="22" xfId="0" applyNumberFormat="1" applyFont="1" applyBorder="1" applyAlignment="1">
      <alignment horizontal="center" vertical="center"/>
    </xf>
    <xf numFmtId="165" fontId="14" fillId="0" borderId="13" xfId="0" applyNumberFormat="1" applyFont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165" fontId="13" fillId="0" borderId="19" xfId="0" applyNumberFormat="1" applyFont="1" applyBorder="1" applyAlignment="1">
      <alignment horizontal="center" vertical="center"/>
    </xf>
    <xf numFmtId="165" fontId="13" fillId="0" borderId="20" xfId="0" applyNumberFormat="1" applyFont="1" applyBorder="1" applyAlignment="1">
      <alignment horizontal="center" vertical="center"/>
    </xf>
    <xf numFmtId="2" fontId="15" fillId="0" borderId="19" xfId="0" applyNumberFormat="1" applyFont="1" applyBorder="1" applyAlignment="1">
      <alignment horizontal="center" vertical="center"/>
    </xf>
    <xf numFmtId="2" fontId="15" fillId="0" borderId="20" xfId="0" applyNumberFormat="1" applyFont="1" applyBorder="1" applyAlignment="1">
      <alignment horizontal="center" vertical="center"/>
    </xf>
    <xf numFmtId="2" fontId="16" fillId="0" borderId="22" xfId="0" applyNumberFormat="1" applyFont="1" applyBorder="1" applyAlignment="1">
      <alignment horizontal="center" vertical="center"/>
    </xf>
    <xf numFmtId="2" fontId="16" fillId="0" borderId="13" xfId="0" applyNumberFormat="1" applyFont="1" applyBorder="1" applyAlignment="1">
      <alignment horizontal="center" vertical="center"/>
    </xf>
    <xf numFmtId="2" fontId="6" fillId="0" borderId="22" xfId="0" applyNumberFormat="1" applyFont="1" applyBorder="1" applyAlignment="1">
      <alignment horizontal="center" vertical="center"/>
    </xf>
    <xf numFmtId="2" fontId="6" fillId="0" borderId="13" xfId="0" applyNumberFormat="1" applyFont="1" applyBorder="1" applyAlignment="1">
      <alignment horizontal="center" vertical="center"/>
    </xf>
    <xf numFmtId="2" fontId="14" fillId="0" borderId="22" xfId="0" applyNumberFormat="1" applyFont="1" applyBorder="1" applyAlignment="1">
      <alignment horizontal="center" vertical="center"/>
    </xf>
    <xf numFmtId="2" fontId="14" fillId="0" borderId="13" xfId="0" applyNumberFormat="1" applyFont="1" applyBorder="1" applyAlignment="1">
      <alignment horizontal="center" vertical="center"/>
    </xf>
    <xf numFmtId="2" fontId="13" fillId="0" borderId="19" xfId="0" applyNumberFormat="1" applyFont="1" applyBorder="1" applyAlignment="1">
      <alignment horizontal="center" vertical="center"/>
    </xf>
    <xf numFmtId="2" fontId="13" fillId="0" borderId="20" xfId="0" applyNumberFormat="1" applyFont="1" applyBorder="1" applyAlignment="1">
      <alignment horizontal="center" vertical="center"/>
    </xf>
    <xf numFmtId="0" fontId="19" fillId="9" borderId="22" xfId="0" applyFont="1" applyFill="1" applyBorder="1" applyAlignment="1">
      <alignment horizontal="center"/>
    </xf>
    <xf numFmtId="0" fontId="19" fillId="9" borderId="12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/>
    </xf>
    <xf numFmtId="165" fontId="21" fillId="8" borderId="22" xfId="0" applyNumberFormat="1" applyFont="1" applyFill="1" applyBorder="1" applyAlignment="1">
      <alignment horizontal="center" vertical="center"/>
    </xf>
    <xf numFmtId="0" fontId="21" fillId="8" borderId="12" xfId="0" applyFont="1" applyFill="1" applyBorder="1" applyAlignment="1">
      <alignment horizontal="center" vertical="center"/>
    </xf>
    <xf numFmtId="0" fontId="21" fillId="8" borderId="13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V45"/>
  <sheetViews>
    <sheetView tabSelected="1" zoomScaleNormal="100" workbookViewId="0">
      <selection activeCell="C45" sqref="C45"/>
    </sheetView>
  </sheetViews>
  <sheetFormatPr baseColWidth="10" defaultRowHeight="15" x14ac:dyDescent="0.25"/>
  <cols>
    <col min="1" max="1" width="14.7109375" customWidth="1"/>
    <col min="2" max="2" width="14.7109375" style="1" customWidth="1"/>
    <col min="3" max="3" width="14.7109375" customWidth="1"/>
    <col min="4" max="4" width="3.140625" customWidth="1"/>
    <col min="5" max="5" width="14.7109375" customWidth="1"/>
    <col min="6" max="6" width="14.7109375" style="1" customWidth="1"/>
    <col min="7" max="7" width="14.7109375" customWidth="1"/>
    <col min="8" max="8" width="3.85546875" customWidth="1"/>
    <col min="9" max="9" width="14.7109375" customWidth="1"/>
    <col min="10" max="10" width="14.7109375" style="1" customWidth="1"/>
    <col min="11" max="11" width="14.7109375" customWidth="1"/>
    <col min="12" max="12" width="4.85546875" customWidth="1"/>
    <col min="13" max="14" width="15.7109375" customWidth="1"/>
    <col min="15" max="15" width="6" customWidth="1"/>
    <col min="16" max="17" width="15.7109375" customWidth="1"/>
  </cols>
  <sheetData>
    <row r="1" spans="1:22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4"/>
      <c r="I1" s="124"/>
      <c r="J1" s="124"/>
      <c r="K1" s="125"/>
    </row>
    <row r="2" spans="1:22" s="1" customFormat="1" ht="35.25" customHeight="1" thickBot="1" x14ac:dyDescent="0.3">
      <c r="A2" s="3"/>
      <c r="B2" s="4"/>
      <c r="C2" s="4"/>
      <c r="D2" s="4"/>
      <c r="E2" s="4"/>
      <c r="F2" s="4"/>
      <c r="G2" s="4"/>
      <c r="H2" s="4"/>
      <c r="I2" s="4"/>
      <c r="J2" s="4"/>
      <c r="K2" s="4"/>
    </row>
    <row r="3" spans="1:22" ht="25.5" customHeight="1" thickBot="1" x14ac:dyDescent="0.35">
      <c r="A3" s="126" t="s">
        <v>11</v>
      </c>
      <c r="B3" s="127"/>
      <c r="C3" s="128"/>
      <c r="D3" s="5"/>
      <c r="E3" s="129" t="s">
        <v>12</v>
      </c>
      <c r="F3" s="130"/>
      <c r="G3" s="131"/>
      <c r="H3" s="5"/>
      <c r="I3" s="126" t="s">
        <v>13</v>
      </c>
      <c r="J3" s="127"/>
      <c r="K3" s="128"/>
    </row>
    <row r="4" spans="1:22" ht="29.25" customHeight="1" thickBot="1" x14ac:dyDescent="0.3">
      <c r="A4" s="6" t="s">
        <v>0</v>
      </c>
      <c r="B4" s="82" t="s">
        <v>33</v>
      </c>
      <c r="C4" s="7" t="s">
        <v>1</v>
      </c>
      <c r="D4" s="8"/>
      <c r="E4" s="9" t="s">
        <v>0</v>
      </c>
      <c r="F4" s="88" t="s">
        <v>33</v>
      </c>
      <c r="G4" s="10" t="s">
        <v>1</v>
      </c>
      <c r="H4" s="8"/>
      <c r="I4" s="9" t="s">
        <v>0</v>
      </c>
      <c r="J4" s="88" t="s">
        <v>33</v>
      </c>
      <c r="K4" s="10" t="s">
        <v>1</v>
      </c>
    </row>
    <row r="5" spans="1:22" ht="15.75" thickTop="1" x14ac:dyDescent="0.25">
      <c r="A5" s="57"/>
      <c r="B5" s="83" t="s">
        <v>34</v>
      </c>
      <c r="C5" s="66">
        <v>100</v>
      </c>
      <c r="D5" s="58"/>
      <c r="E5" s="57"/>
      <c r="F5" s="83"/>
      <c r="G5" s="64"/>
      <c r="H5" s="58"/>
      <c r="I5" s="57"/>
      <c r="J5" s="83"/>
      <c r="K5" s="64"/>
      <c r="V5" s="1"/>
    </row>
    <row r="6" spans="1:22" x14ac:dyDescent="0.25">
      <c r="A6" s="57"/>
      <c r="B6" s="83" t="s">
        <v>35</v>
      </c>
      <c r="C6" s="66">
        <v>200</v>
      </c>
      <c r="D6" s="58"/>
      <c r="E6" s="57"/>
      <c r="F6" s="83"/>
      <c r="G6" s="64"/>
      <c r="H6" s="58"/>
      <c r="I6" s="57"/>
      <c r="J6" s="83"/>
      <c r="K6" s="64"/>
      <c r="V6" s="1"/>
    </row>
    <row r="7" spans="1:22" x14ac:dyDescent="0.25">
      <c r="A7" s="57"/>
      <c r="B7" s="83" t="s">
        <v>36</v>
      </c>
      <c r="C7" s="66">
        <v>300</v>
      </c>
      <c r="D7" s="58"/>
      <c r="E7" s="57"/>
      <c r="F7" s="83"/>
      <c r="G7" s="64"/>
      <c r="H7" s="58"/>
      <c r="I7" s="57"/>
      <c r="J7" s="83"/>
      <c r="K7" s="64"/>
      <c r="V7" s="1"/>
    </row>
    <row r="8" spans="1:22" x14ac:dyDescent="0.25">
      <c r="A8" s="57"/>
      <c r="B8" s="83" t="s">
        <v>37</v>
      </c>
      <c r="C8" s="66">
        <v>400</v>
      </c>
      <c r="D8" s="58"/>
      <c r="E8" s="57"/>
      <c r="F8" s="83"/>
      <c r="G8" s="64"/>
      <c r="H8" s="58"/>
      <c r="I8" s="57"/>
      <c r="J8" s="83"/>
      <c r="K8" s="64"/>
      <c r="V8" s="1"/>
    </row>
    <row r="9" spans="1:22" x14ac:dyDescent="0.25">
      <c r="A9" s="59"/>
      <c r="B9" s="84" t="s">
        <v>36</v>
      </c>
      <c r="C9" s="66">
        <v>500</v>
      </c>
      <c r="D9" s="58"/>
      <c r="E9" s="59"/>
      <c r="F9" s="84"/>
      <c r="G9" s="64"/>
      <c r="H9" s="58"/>
      <c r="I9" s="59"/>
      <c r="J9" s="84"/>
      <c r="K9" s="64"/>
      <c r="V9" s="1"/>
    </row>
    <row r="10" spans="1:22" x14ac:dyDescent="0.25">
      <c r="A10" s="59"/>
      <c r="B10" s="84"/>
      <c r="C10" s="66"/>
      <c r="D10" s="58"/>
      <c r="E10" s="59"/>
      <c r="F10" s="84"/>
      <c r="G10" s="64"/>
      <c r="H10" s="58"/>
      <c r="I10" s="59"/>
      <c r="J10" s="84"/>
      <c r="K10" s="64"/>
      <c r="V10" s="1"/>
    </row>
    <row r="11" spans="1:22" x14ac:dyDescent="0.25">
      <c r="A11" s="59"/>
      <c r="B11" s="84"/>
      <c r="C11" s="66"/>
      <c r="D11" s="58"/>
      <c r="E11" s="59"/>
      <c r="F11" s="84"/>
      <c r="G11" s="64"/>
      <c r="H11" s="58"/>
      <c r="I11" s="59"/>
      <c r="J11" s="84"/>
      <c r="K11" s="64"/>
      <c r="V11" s="1"/>
    </row>
    <row r="12" spans="1:22" x14ac:dyDescent="0.25">
      <c r="A12" s="60"/>
      <c r="B12" s="85"/>
      <c r="C12" s="66"/>
      <c r="D12" s="58"/>
      <c r="E12" s="60"/>
      <c r="F12" s="85"/>
      <c r="G12" s="64"/>
      <c r="H12" s="58"/>
      <c r="I12" s="60"/>
      <c r="J12" s="85"/>
      <c r="K12" s="64"/>
    </row>
    <row r="13" spans="1:22" x14ac:dyDescent="0.25">
      <c r="A13" s="60"/>
      <c r="B13" s="85"/>
      <c r="C13" s="66"/>
      <c r="D13" s="58"/>
      <c r="E13" s="60"/>
      <c r="F13" s="85"/>
      <c r="G13" s="64"/>
      <c r="H13" s="58"/>
      <c r="I13" s="60"/>
      <c r="J13" s="85"/>
      <c r="K13" s="64"/>
      <c r="V13" s="1"/>
    </row>
    <row r="14" spans="1:22" ht="15.75" thickBot="1" x14ac:dyDescent="0.3">
      <c r="A14" s="61"/>
      <c r="B14" s="86"/>
      <c r="C14" s="62"/>
      <c r="D14" s="63"/>
      <c r="E14" s="61"/>
      <c r="F14" s="86"/>
      <c r="G14" s="65"/>
      <c r="H14" s="63"/>
      <c r="I14" s="61"/>
      <c r="J14" s="86"/>
      <c r="K14" s="65"/>
      <c r="V14" s="1"/>
    </row>
    <row r="15" spans="1:22" ht="16.5" thickBot="1" x14ac:dyDescent="0.3">
      <c r="A15" s="15" t="s">
        <v>2</v>
      </c>
      <c r="B15" s="15"/>
      <c r="C15" s="16">
        <f>SUM(C5:C14)</f>
        <v>1500</v>
      </c>
      <c r="D15" s="17"/>
      <c r="E15" s="15" t="s">
        <v>2</v>
      </c>
      <c r="F15" s="15"/>
      <c r="G15" s="18">
        <f>SUM(G5:G14)</f>
        <v>0</v>
      </c>
      <c r="H15" s="17"/>
      <c r="I15" s="15" t="s">
        <v>2</v>
      </c>
      <c r="J15" s="15"/>
      <c r="K15" s="18">
        <f>SUM(K5:K14)</f>
        <v>0</v>
      </c>
      <c r="V15" s="1"/>
    </row>
    <row r="16" spans="1:22" ht="15.75" x14ac:dyDescent="0.25">
      <c r="A16" s="15"/>
      <c r="B16" s="15"/>
      <c r="C16" s="19"/>
      <c r="D16" s="17"/>
      <c r="E16" s="20"/>
      <c r="F16" s="20"/>
      <c r="G16" s="19"/>
      <c r="H16" s="17"/>
      <c r="I16" s="20"/>
      <c r="J16" s="20"/>
      <c r="K16" s="19"/>
    </row>
    <row r="17" spans="1:11" s="1" customFormat="1" x14ac:dyDescent="0.25">
      <c r="A17" s="21"/>
      <c r="B17" s="21"/>
      <c r="C17" s="22"/>
      <c r="D17" s="23"/>
      <c r="E17" s="23"/>
      <c r="F17" s="23"/>
      <c r="G17" s="23"/>
      <c r="H17" s="23"/>
      <c r="I17" s="23"/>
      <c r="J17" s="23"/>
      <c r="K17" s="23"/>
    </row>
    <row r="18" spans="1:11" s="1" customFormat="1" x14ac:dyDescent="0.25">
      <c r="A18" s="21"/>
      <c r="B18" s="21"/>
      <c r="C18" s="22"/>
      <c r="D18" s="24"/>
      <c r="E18" s="24"/>
      <c r="F18" s="24"/>
      <c r="G18" s="24"/>
      <c r="H18" s="24"/>
      <c r="I18" s="24"/>
      <c r="J18" s="24"/>
      <c r="K18" s="24"/>
    </row>
    <row r="19" spans="1:11" s="1" customFormat="1" ht="15.75" thickBot="1" x14ac:dyDescent="0.3">
      <c r="A19" s="24"/>
      <c r="B19" s="24"/>
      <c r="C19" s="24"/>
      <c r="D19" s="24"/>
      <c r="E19" s="24"/>
      <c r="F19" s="24"/>
      <c r="G19" s="24"/>
      <c r="H19" s="24"/>
      <c r="I19" s="24"/>
      <c r="J19" s="24"/>
      <c r="K19" s="24"/>
    </row>
    <row r="20" spans="1:11" ht="23.25" thickBot="1" x14ac:dyDescent="0.35">
      <c r="A20" s="120" t="s">
        <v>14</v>
      </c>
      <c r="B20" s="121"/>
      <c r="C20" s="122"/>
      <c r="D20" s="25"/>
      <c r="E20" s="120" t="s">
        <v>16</v>
      </c>
      <c r="F20" s="121"/>
      <c r="G20" s="122"/>
      <c r="H20" s="25"/>
      <c r="I20" s="120"/>
      <c r="J20" s="121"/>
      <c r="K20" s="122"/>
    </row>
    <row r="21" spans="1:11" ht="33" thickTop="1" thickBot="1" x14ac:dyDescent="0.3">
      <c r="A21" s="26" t="s">
        <v>0</v>
      </c>
      <c r="B21" s="87" t="s">
        <v>33</v>
      </c>
      <c r="C21" s="27" t="s">
        <v>1</v>
      </c>
      <c r="D21" s="28"/>
      <c r="E21" s="26" t="s">
        <v>0</v>
      </c>
      <c r="F21" s="87" t="s">
        <v>33</v>
      </c>
      <c r="G21" s="27" t="s">
        <v>1</v>
      </c>
      <c r="H21" s="28"/>
      <c r="I21" s="26" t="s">
        <v>0</v>
      </c>
      <c r="J21" s="87" t="s">
        <v>33</v>
      </c>
      <c r="K21" s="27" t="s">
        <v>1</v>
      </c>
    </row>
    <row r="22" spans="1:11" ht="15.75" thickTop="1" x14ac:dyDescent="0.25">
      <c r="A22" s="57"/>
      <c r="B22" s="83"/>
      <c r="C22" s="66"/>
      <c r="D22" s="24"/>
      <c r="E22" s="57"/>
      <c r="F22" s="83"/>
      <c r="G22" s="66"/>
      <c r="H22" s="24"/>
      <c r="I22" s="57"/>
      <c r="J22" s="83"/>
      <c r="K22" s="66"/>
    </row>
    <row r="23" spans="1:11" x14ac:dyDescent="0.25">
      <c r="A23" s="57"/>
      <c r="B23" s="83"/>
      <c r="C23" s="66"/>
      <c r="D23" s="24"/>
      <c r="E23" s="57"/>
      <c r="F23" s="83"/>
      <c r="G23" s="66"/>
      <c r="H23" s="24"/>
      <c r="I23" s="57"/>
      <c r="J23" s="83"/>
      <c r="K23" s="66"/>
    </row>
    <row r="24" spans="1:11" x14ac:dyDescent="0.25">
      <c r="A24" s="57"/>
      <c r="B24" s="83"/>
      <c r="C24" s="66"/>
      <c r="D24" s="24"/>
      <c r="E24" s="57"/>
      <c r="F24" s="83"/>
      <c r="G24" s="66"/>
      <c r="H24" s="24"/>
      <c r="I24" s="57"/>
      <c r="J24" s="83"/>
      <c r="K24" s="66"/>
    </row>
    <row r="25" spans="1:11" x14ac:dyDescent="0.25">
      <c r="A25" s="57"/>
      <c r="B25" s="83"/>
      <c r="C25" s="66"/>
      <c r="D25" s="24"/>
      <c r="E25" s="57"/>
      <c r="F25" s="83"/>
      <c r="G25" s="66"/>
      <c r="H25" s="24"/>
      <c r="I25" s="57"/>
      <c r="J25" s="83"/>
      <c r="K25" s="66"/>
    </row>
    <row r="26" spans="1:11" x14ac:dyDescent="0.25">
      <c r="A26" s="59"/>
      <c r="B26" s="84"/>
      <c r="C26" s="66"/>
      <c r="D26" s="24"/>
      <c r="E26" s="59"/>
      <c r="F26" s="84"/>
      <c r="G26" s="66"/>
      <c r="H26" s="24"/>
      <c r="I26" s="59"/>
      <c r="J26" s="84"/>
      <c r="K26" s="66"/>
    </row>
    <row r="27" spans="1:11" x14ac:dyDescent="0.25">
      <c r="A27" s="59"/>
      <c r="B27" s="84"/>
      <c r="C27" s="66"/>
      <c r="D27" s="24"/>
      <c r="E27" s="59"/>
      <c r="F27" s="84"/>
      <c r="G27" s="66"/>
      <c r="H27" s="24"/>
      <c r="I27" s="59"/>
      <c r="J27" s="84"/>
      <c r="K27" s="66"/>
    </row>
    <row r="28" spans="1:11" ht="15" customHeight="1" x14ac:dyDescent="0.25">
      <c r="A28" s="59"/>
      <c r="B28" s="84"/>
      <c r="C28" s="66"/>
      <c r="D28" s="24"/>
      <c r="E28" s="59"/>
      <c r="F28" s="84"/>
      <c r="G28" s="66"/>
      <c r="H28" s="24"/>
      <c r="I28" s="59"/>
      <c r="J28" s="84"/>
      <c r="K28" s="66"/>
    </row>
    <row r="29" spans="1:11" ht="15.75" customHeight="1" x14ac:dyDescent="0.25">
      <c r="A29" s="60"/>
      <c r="B29" s="85"/>
      <c r="C29" s="66"/>
      <c r="D29" s="24"/>
      <c r="E29" s="60"/>
      <c r="F29" s="85"/>
      <c r="G29" s="66"/>
      <c r="H29" s="24"/>
      <c r="I29" s="60"/>
      <c r="J29" s="85"/>
      <c r="K29" s="66"/>
    </row>
    <row r="30" spans="1:11" x14ac:dyDescent="0.25">
      <c r="A30" s="60"/>
      <c r="B30" s="85"/>
      <c r="C30" s="66"/>
      <c r="D30" s="24"/>
      <c r="E30" s="60"/>
      <c r="F30" s="85"/>
      <c r="G30" s="66"/>
      <c r="H30" s="24"/>
      <c r="I30" s="60"/>
      <c r="J30" s="85"/>
      <c r="K30" s="66"/>
    </row>
    <row r="31" spans="1:11" ht="15.75" thickBot="1" x14ac:dyDescent="0.3">
      <c r="A31" s="61"/>
      <c r="B31" s="86"/>
      <c r="C31" s="62"/>
      <c r="D31" s="24"/>
      <c r="E31" s="61"/>
      <c r="F31" s="86"/>
      <c r="G31" s="62"/>
      <c r="H31" s="24"/>
      <c r="I31" s="61"/>
      <c r="J31" s="86"/>
      <c r="K31" s="62"/>
    </row>
    <row r="32" spans="1:11" ht="16.5" thickBot="1" x14ac:dyDescent="0.3">
      <c r="A32" s="15" t="s">
        <v>2</v>
      </c>
      <c r="B32" s="15"/>
      <c r="C32" s="16">
        <f>SUM(C22:C31)</f>
        <v>0</v>
      </c>
      <c r="D32" s="24"/>
      <c r="E32" s="15" t="s">
        <v>2</v>
      </c>
      <c r="F32" s="15"/>
      <c r="G32" s="16">
        <f>SUM(G22:G31)</f>
        <v>0</v>
      </c>
      <c r="H32" s="24"/>
      <c r="I32" s="15" t="s">
        <v>2</v>
      </c>
      <c r="J32" s="15"/>
      <c r="K32" s="16">
        <f>SUM(K22:K31)</f>
        <v>0</v>
      </c>
    </row>
    <row r="33" spans="1:13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</row>
    <row r="34" spans="1:13" s="1" customForma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</row>
    <row r="35" spans="1:13" ht="15.75" thickBot="1" x14ac:dyDescent="0.3">
      <c r="A35" s="21"/>
      <c r="B35" s="21"/>
      <c r="C35" s="22"/>
      <c r="D35" s="24"/>
      <c r="E35" s="24"/>
      <c r="F35" s="24"/>
      <c r="G35" s="24"/>
      <c r="H35" s="24"/>
      <c r="I35" s="24"/>
      <c r="J35" s="24"/>
      <c r="K35" s="24"/>
    </row>
    <row r="36" spans="1:13" ht="15.75" customHeight="1" thickBot="1" x14ac:dyDescent="0.3">
      <c r="A36" s="24"/>
      <c r="B36" s="24"/>
      <c r="C36" s="24"/>
      <c r="D36" s="104" t="s">
        <v>9</v>
      </c>
      <c r="E36" s="105"/>
      <c r="F36" s="79"/>
      <c r="G36" s="29" t="s">
        <v>10</v>
      </c>
      <c r="H36" s="24"/>
      <c r="I36" s="100" t="s">
        <v>15</v>
      </c>
      <c r="J36" s="77"/>
      <c r="K36" s="102">
        <f>SUM(C15+G15+K15+C32+G32+K32)</f>
        <v>1500</v>
      </c>
      <c r="L36" s="1"/>
      <c r="M36" s="1"/>
    </row>
    <row r="37" spans="1:13" ht="17.25" customHeight="1" thickBot="1" x14ac:dyDescent="0.3">
      <c r="A37" s="110" t="s">
        <v>4</v>
      </c>
      <c r="B37" s="111"/>
      <c r="C37" s="89" t="s">
        <v>34</v>
      </c>
      <c r="D37" s="106">
        <f ca="1">SUMIF(B5:C14,C37,C5:C14)</f>
        <v>100</v>
      </c>
      <c r="E37" s="107"/>
      <c r="F37" s="80"/>
      <c r="G37" s="30">
        <f>COUNTIF($B$5:$B$14,C37)</f>
        <v>1</v>
      </c>
      <c r="H37" s="24"/>
      <c r="I37" s="101"/>
      <c r="J37" s="78"/>
      <c r="K37" s="103"/>
      <c r="L37" s="1"/>
      <c r="M37" s="1"/>
    </row>
    <row r="38" spans="1:13" ht="15" customHeight="1" thickBot="1" x14ac:dyDescent="0.3">
      <c r="A38" s="112" t="s">
        <v>5</v>
      </c>
      <c r="B38" s="113"/>
      <c r="C38" s="90" t="s">
        <v>35</v>
      </c>
      <c r="D38" s="108">
        <f ca="1">SUMIF(B5:C14,C38,C5:C14)</f>
        <v>200</v>
      </c>
      <c r="E38" s="109"/>
      <c r="F38" s="81"/>
      <c r="G38" s="31">
        <f t="shared" ref="G38:G40" si="0">COUNTIF($B$5:$B$14,C38)</f>
        <v>1</v>
      </c>
      <c r="H38" s="24"/>
      <c r="I38" s="24"/>
      <c r="J38" s="24"/>
      <c r="K38" s="24"/>
    </row>
    <row r="39" spans="1:13" ht="18" customHeight="1" thickBot="1" x14ac:dyDescent="0.3">
      <c r="A39" s="114" t="s">
        <v>6</v>
      </c>
      <c r="B39" s="115"/>
      <c r="C39" s="91" t="s">
        <v>36</v>
      </c>
      <c r="D39" s="94">
        <f ca="1">SUMIF(B5:C14,C39,C5:C14)</f>
        <v>800</v>
      </c>
      <c r="E39" s="95"/>
      <c r="F39" s="74"/>
      <c r="G39" s="32">
        <f t="shared" si="0"/>
        <v>2</v>
      </c>
      <c r="H39" s="24"/>
      <c r="I39" s="24"/>
      <c r="J39" s="24"/>
      <c r="K39" s="24"/>
    </row>
    <row r="40" spans="1:13" ht="15.75" customHeight="1" thickBot="1" x14ac:dyDescent="0.3">
      <c r="A40" s="116" t="s">
        <v>7</v>
      </c>
      <c r="B40" s="117"/>
      <c r="C40" s="92" t="s">
        <v>37</v>
      </c>
      <c r="D40" s="96">
        <f ca="1">SUMIF(B5:C14,C40,C5:C14)</f>
        <v>400</v>
      </c>
      <c r="E40" s="97"/>
      <c r="F40" s="75"/>
      <c r="G40" s="33">
        <f t="shared" si="0"/>
        <v>1</v>
      </c>
      <c r="H40" s="24"/>
      <c r="I40" s="24"/>
      <c r="J40" s="24"/>
      <c r="K40" s="24"/>
    </row>
    <row r="41" spans="1:13" ht="14.25" customHeight="1" thickBot="1" x14ac:dyDescent="0.3">
      <c r="A41" s="118" t="s">
        <v>8</v>
      </c>
      <c r="B41" s="119"/>
      <c r="C41" s="93"/>
      <c r="D41" s="98">
        <f ca="1">SUM(D37:E40)</f>
        <v>1500</v>
      </c>
      <c r="E41" s="99"/>
      <c r="F41" s="76"/>
      <c r="G41" s="34">
        <f>SUM(G37:G40)</f>
        <v>5</v>
      </c>
      <c r="H41" s="24"/>
      <c r="I41" s="24"/>
      <c r="J41" s="24"/>
      <c r="K41" s="24"/>
    </row>
    <row r="42" spans="1:1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3" x14ac:dyDescent="0.25">
      <c r="A43" s="1"/>
      <c r="C43" s="1"/>
      <c r="D43" s="1"/>
    </row>
    <row r="44" spans="1:13" x14ac:dyDescent="0.25">
      <c r="D44" s="1"/>
    </row>
    <row r="45" spans="1:13" x14ac:dyDescent="0.25">
      <c r="D45" s="1"/>
    </row>
  </sheetData>
  <mergeCells count="20">
    <mergeCell ref="A20:C20"/>
    <mergeCell ref="E20:G20"/>
    <mergeCell ref="I20:K20"/>
    <mergeCell ref="A1:K1"/>
    <mergeCell ref="A3:C3"/>
    <mergeCell ref="E3:G3"/>
    <mergeCell ref="I3:K3"/>
    <mergeCell ref="A37:B37"/>
    <mergeCell ref="A38:B38"/>
    <mergeCell ref="A39:B39"/>
    <mergeCell ref="A40:B40"/>
    <mergeCell ref="A41:B41"/>
    <mergeCell ref="D39:E39"/>
    <mergeCell ref="D40:E40"/>
    <mergeCell ref="D41:E41"/>
    <mergeCell ref="I36:I37"/>
    <mergeCell ref="K36:K37"/>
    <mergeCell ref="D36:E36"/>
    <mergeCell ref="D37:E37"/>
    <mergeCell ref="D38:E38"/>
  </mergeCells>
  <conditionalFormatting sqref="A5:C14">
    <cfRule type="expression" dxfId="2" priority="3">
      <formula>$B5="DP"</formula>
    </cfRule>
    <cfRule type="expression" dxfId="1" priority="2">
      <formula>$B5="DR"</formula>
    </cfRule>
    <cfRule type="expression" dxfId="0" priority="1">
      <formula>$B5="DA"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499984740745262"/>
  </sheetPr>
  <dimension ref="A1:H41"/>
  <sheetViews>
    <sheetView topLeftCell="A25" workbookViewId="0">
      <selection activeCell="C41" sqref="C41:D41"/>
    </sheetView>
  </sheetViews>
  <sheetFormatPr baseColWidth="10" defaultRowHeight="15" x14ac:dyDescent="0.25"/>
  <cols>
    <col min="1" max="2" width="14.7109375" customWidth="1"/>
    <col min="3" max="3" width="3.7109375" customWidth="1"/>
    <col min="4" max="5" width="14.7109375" customWidth="1"/>
    <col min="6" max="6" width="3.5703125" customWidth="1"/>
    <col min="7" max="7" width="13.7109375" customWidth="1"/>
    <col min="8" max="8" width="14.7109375" customWidth="1"/>
  </cols>
  <sheetData>
    <row r="1" spans="1:8" ht="30.75" thickBot="1" x14ac:dyDescent="0.45">
      <c r="A1" s="123" t="s">
        <v>31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67"/>
      <c r="C5" s="36"/>
      <c r="D5" s="68"/>
      <c r="E5" s="35"/>
      <c r="F5" s="36"/>
      <c r="G5" s="11"/>
      <c r="H5" s="72"/>
    </row>
    <row r="6" spans="1:8" ht="15.75" x14ac:dyDescent="0.25">
      <c r="A6" s="11"/>
      <c r="B6" s="67"/>
      <c r="C6" s="36"/>
      <c r="D6" s="68"/>
      <c r="E6" s="35"/>
      <c r="F6" s="36"/>
      <c r="G6" s="11"/>
      <c r="H6" s="72"/>
    </row>
    <row r="7" spans="1:8" ht="15.75" x14ac:dyDescent="0.25">
      <c r="A7" s="11"/>
      <c r="B7" s="67"/>
      <c r="C7" s="36"/>
      <c r="D7" s="68"/>
      <c r="E7" s="35"/>
      <c r="F7" s="36"/>
      <c r="G7" s="11"/>
      <c r="H7" s="72"/>
    </row>
    <row r="8" spans="1:8" ht="15.75" x14ac:dyDescent="0.25">
      <c r="A8" s="11"/>
      <c r="B8" s="67"/>
      <c r="C8" s="36"/>
      <c r="D8" s="68"/>
      <c r="E8" s="35"/>
      <c r="F8" s="36"/>
      <c r="G8" s="11"/>
      <c r="H8" s="72"/>
    </row>
    <row r="9" spans="1:8" ht="15.75" x14ac:dyDescent="0.25">
      <c r="A9" s="12"/>
      <c r="B9" s="67"/>
      <c r="C9" s="36"/>
      <c r="D9" s="69"/>
      <c r="E9" s="35"/>
      <c r="F9" s="36"/>
      <c r="G9" s="12"/>
      <c r="H9" s="72"/>
    </row>
    <row r="10" spans="1:8" ht="15.75" x14ac:dyDescent="0.25">
      <c r="A10" s="12"/>
      <c r="B10" s="67"/>
      <c r="C10" s="36"/>
      <c r="D10" s="69"/>
      <c r="E10" s="35"/>
      <c r="F10" s="36"/>
      <c r="G10" s="12"/>
      <c r="H10" s="72"/>
    </row>
    <row r="11" spans="1:8" ht="15.75" x14ac:dyDescent="0.25">
      <c r="A11" s="12"/>
      <c r="B11" s="67"/>
      <c r="C11" s="36"/>
      <c r="D11" s="69"/>
      <c r="E11" s="35"/>
      <c r="F11" s="36"/>
      <c r="G11" s="12"/>
      <c r="H11" s="72"/>
    </row>
    <row r="12" spans="1:8" ht="15.75" x14ac:dyDescent="0.25">
      <c r="A12" s="13"/>
      <c r="B12" s="67"/>
      <c r="C12" s="36"/>
      <c r="D12" s="70"/>
      <c r="E12" s="35"/>
      <c r="F12" s="36"/>
      <c r="G12" s="13"/>
      <c r="H12" s="72"/>
    </row>
    <row r="13" spans="1:8" ht="15.75" x14ac:dyDescent="0.25">
      <c r="A13" s="13"/>
      <c r="B13" s="67"/>
      <c r="C13" s="36"/>
      <c r="D13" s="70"/>
      <c r="E13" s="35"/>
      <c r="F13" s="36"/>
      <c r="G13" s="13"/>
      <c r="H13" s="72"/>
    </row>
    <row r="14" spans="1:8" ht="16.5" thickBot="1" x14ac:dyDescent="0.3">
      <c r="A14" s="14"/>
      <c r="B14" s="37"/>
      <c r="C14" s="38"/>
      <c r="D14" s="71"/>
      <c r="E14" s="39"/>
      <c r="F14" s="38"/>
      <c r="G14" s="14"/>
      <c r="H14" s="73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67"/>
      <c r="C22" s="24"/>
      <c r="D22" s="11"/>
      <c r="E22" s="67"/>
      <c r="F22" s="24"/>
      <c r="G22" s="11"/>
      <c r="H22" s="67"/>
    </row>
    <row r="23" spans="1:8" ht="15.75" x14ac:dyDescent="0.25">
      <c r="A23" s="11"/>
      <c r="B23" s="67"/>
      <c r="C23" s="24"/>
      <c r="D23" s="11"/>
      <c r="E23" s="67"/>
      <c r="F23" s="24"/>
      <c r="G23" s="11"/>
      <c r="H23" s="67"/>
    </row>
    <row r="24" spans="1:8" ht="15.75" x14ac:dyDescent="0.25">
      <c r="A24" s="11"/>
      <c r="B24" s="67"/>
      <c r="C24" s="24"/>
      <c r="D24" s="11"/>
      <c r="E24" s="67"/>
      <c r="F24" s="24"/>
      <c r="G24" s="11"/>
      <c r="H24" s="67"/>
    </row>
    <row r="25" spans="1:8" ht="15.75" x14ac:dyDescent="0.25">
      <c r="A25" s="11"/>
      <c r="B25" s="67"/>
      <c r="C25" s="24"/>
      <c r="D25" s="11"/>
      <c r="E25" s="67"/>
      <c r="F25" s="24"/>
      <c r="G25" s="11"/>
      <c r="H25" s="67"/>
    </row>
    <row r="26" spans="1:8" ht="15.75" x14ac:dyDescent="0.25">
      <c r="A26" s="12"/>
      <c r="B26" s="67"/>
      <c r="C26" s="24"/>
      <c r="D26" s="12"/>
      <c r="E26" s="67"/>
      <c r="F26" s="24"/>
      <c r="G26" s="12"/>
      <c r="H26" s="67"/>
    </row>
    <row r="27" spans="1:8" ht="15.75" x14ac:dyDescent="0.25">
      <c r="A27" s="12"/>
      <c r="B27" s="67"/>
      <c r="C27" s="24"/>
      <c r="D27" s="12"/>
      <c r="E27" s="67"/>
      <c r="F27" s="24"/>
      <c r="G27" s="12"/>
      <c r="H27" s="67"/>
    </row>
    <row r="28" spans="1:8" ht="15.75" x14ac:dyDescent="0.25">
      <c r="A28" s="12"/>
      <c r="B28" s="67"/>
      <c r="C28" s="24"/>
      <c r="D28" s="12"/>
      <c r="E28" s="67"/>
      <c r="F28" s="24"/>
      <c r="G28" s="12"/>
      <c r="H28" s="67"/>
    </row>
    <row r="29" spans="1:8" ht="15.75" x14ac:dyDescent="0.25">
      <c r="A29" s="13"/>
      <c r="B29" s="67"/>
      <c r="C29" s="24"/>
      <c r="D29" s="13"/>
      <c r="E29" s="67"/>
      <c r="F29" s="24"/>
      <c r="G29" s="13"/>
      <c r="H29" s="67"/>
    </row>
    <row r="30" spans="1:8" ht="15.75" x14ac:dyDescent="0.25">
      <c r="A30" s="13"/>
      <c r="B30" s="67"/>
      <c r="C30" s="24"/>
      <c r="D30" s="13"/>
      <c r="E30" s="67"/>
      <c r="F30" s="24"/>
      <c r="G30" s="13"/>
      <c r="H30" s="67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47">
        <v>0</v>
      </c>
      <c r="D37" s="14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43">
        <v>0</v>
      </c>
      <c r="D38" s="144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33">
        <v>0</v>
      </c>
      <c r="D39" s="134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36">
        <v>0</v>
      </c>
      <c r="D40" s="137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40">
        <f>B15+E15+H15+B32+E32+H32</f>
        <v>0</v>
      </c>
      <c r="D41" s="141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H41"/>
  <sheetViews>
    <sheetView workbookViewId="0">
      <selection activeCell="I12" sqref="I12"/>
    </sheetView>
  </sheetViews>
  <sheetFormatPr baseColWidth="10" defaultRowHeight="15" x14ac:dyDescent="0.25"/>
  <cols>
    <col min="1" max="2" width="14.7109375" customWidth="1"/>
    <col min="3" max="3" width="3.5703125" customWidth="1"/>
    <col min="4" max="5" width="14.7109375" customWidth="1"/>
    <col min="6" max="6" width="3.7109375" customWidth="1"/>
    <col min="7" max="8" width="14.7109375" customWidth="1"/>
  </cols>
  <sheetData>
    <row r="1" spans="1:8" ht="30.75" thickBot="1" x14ac:dyDescent="0.45">
      <c r="A1" s="123" t="s">
        <v>32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67"/>
      <c r="C5" s="36"/>
      <c r="D5" s="11"/>
      <c r="E5" s="72"/>
      <c r="F5" s="36"/>
      <c r="G5" s="11"/>
      <c r="H5" s="72"/>
    </row>
    <row r="6" spans="1:8" ht="15.75" x14ac:dyDescent="0.25">
      <c r="A6" s="11"/>
      <c r="B6" s="67"/>
      <c r="C6" s="36"/>
      <c r="D6" s="11"/>
      <c r="E6" s="72"/>
      <c r="F6" s="36"/>
      <c r="G6" s="11"/>
      <c r="H6" s="72"/>
    </row>
    <row r="7" spans="1:8" ht="15.75" x14ac:dyDescent="0.25">
      <c r="A7" s="11"/>
      <c r="B7" s="67"/>
      <c r="C7" s="36"/>
      <c r="D7" s="11"/>
      <c r="E7" s="72"/>
      <c r="F7" s="36"/>
      <c r="G7" s="11"/>
      <c r="H7" s="72"/>
    </row>
    <row r="8" spans="1:8" ht="15.75" x14ac:dyDescent="0.25">
      <c r="A8" s="11"/>
      <c r="B8" s="67"/>
      <c r="C8" s="36"/>
      <c r="D8" s="11"/>
      <c r="E8" s="72"/>
      <c r="F8" s="36"/>
      <c r="G8" s="11"/>
      <c r="H8" s="72"/>
    </row>
    <row r="9" spans="1:8" ht="15.75" x14ac:dyDescent="0.25">
      <c r="A9" s="12"/>
      <c r="B9" s="67"/>
      <c r="C9" s="36"/>
      <c r="D9" s="12"/>
      <c r="E9" s="72"/>
      <c r="F9" s="36"/>
      <c r="G9" s="12"/>
      <c r="H9" s="72"/>
    </row>
    <row r="10" spans="1:8" ht="15.75" x14ac:dyDescent="0.25">
      <c r="A10" s="12"/>
      <c r="B10" s="67"/>
      <c r="C10" s="36"/>
      <c r="D10" s="12"/>
      <c r="E10" s="72"/>
      <c r="F10" s="36"/>
      <c r="G10" s="12"/>
      <c r="H10" s="72"/>
    </row>
    <row r="11" spans="1:8" ht="15.75" x14ac:dyDescent="0.25">
      <c r="A11" s="12"/>
      <c r="B11" s="67"/>
      <c r="C11" s="36"/>
      <c r="D11" s="12"/>
      <c r="E11" s="72"/>
      <c r="F11" s="36"/>
      <c r="G11" s="12"/>
      <c r="H11" s="72"/>
    </row>
    <row r="12" spans="1:8" ht="15.75" x14ac:dyDescent="0.25">
      <c r="A12" s="13"/>
      <c r="B12" s="67"/>
      <c r="C12" s="36"/>
      <c r="D12" s="13"/>
      <c r="E12" s="72"/>
      <c r="F12" s="36"/>
      <c r="G12" s="13"/>
      <c r="H12" s="72"/>
    </row>
    <row r="13" spans="1:8" ht="15.75" x14ac:dyDescent="0.25">
      <c r="A13" s="13"/>
      <c r="B13" s="67"/>
      <c r="C13" s="36"/>
      <c r="D13" s="13"/>
      <c r="E13" s="72"/>
      <c r="F13" s="36"/>
      <c r="G13" s="13"/>
      <c r="H13" s="72"/>
    </row>
    <row r="14" spans="1:8" ht="16.5" thickBot="1" x14ac:dyDescent="0.3">
      <c r="A14" s="14"/>
      <c r="B14" s="37"/>
      <c r="C14" s="38"/>
      <c r="D14" s="14"/>
      <c r="E14" s="73"/>
      <c r="F14" s="38"/>
      <c r="G14" s="14"/>
      <c r="H14" s="73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H41"/>
  <sheetViews>
    <sheetView workbookViewId="0">
      <selection activeCell="B25" sqref="B25"/>
    </sheetView>
  </sheetViews>
  <sheetFormatPr baseColWidth="10" defaultRowHeight="15" x14ac:dyDescent="0.25"/>
  <cols>
    <col min="1" max="2" width="14.7109375" customWidth="1"/>
    <col min="3" max="3" width="3.85546875" customWidth="1"/>
    <col min="4" max="5" width="14.7109375" customWidth="1"/>
    <col min="6" max="6" width="3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249977111117893"/>
  </sheetPr>
  <dimension ref="A1:H41"/>
  <sheetViews>
    <sheetView workbookViewId="0">
      <selection activeCell="J30" sqref="J30"/>
    </sheetView>
  </sheetViews>
  <sheetFormatPr baseColWidth="10" defaultRowHeight="15" x14ac:dyDescent="0.25"/>
  <cols>
    <col min="1" max="2" width="14.7109375" customWidth="1"/>
    <col min="3" max="3" width="3" customWidth="1"/>
    <col min="4" max="5" width="14.7109375" customWidth="1"/>
    <col min="6" max="6" width="2.14062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H41"/>
  <sheetViews>
    <sheetView workbookViewId="0">
      <selection activeCell="H11" sqref="H11"/>
    </sheetView>
  </sheetViews>
  <sheetFormatPr baseColWidth="10" defaultRowHeight="15" x14ac:dyDescent="0.25"/>
  <cols>
    <col min="1" max="2" width="14.7109375" customWidth="1"/>
    <col min="3" max="3" width="2.28515625" customWidth="1"/>
    <col min="4" max="5" width="14.7109375" customWidth="1"/>
    <col min="6" max="6" width="2.710937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H41"/>
  <sheetViews>
    <sheetView topLeftCell="A13" workbookViewId="0">
      <selection activeCell="E27" sqref="E27"/>
    </sheetView>
  </sheetViews>
  <sheetFormatPr baseColWidth="10" defaultRowHeight="15" x14ac:dyDescent="0.25"/>
  <cols>
    <col min="1" max="2" width="14.7109375" customWidth="1"/>
    <col min="3" max="3" width="2.5703125" customWidth="1"/>
    <col min="4" max="5" width="14.7109375" customWidth="1"/>
    <col min="6" max="6" width="2.710937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-0.499984740745262"/>
  </sheetPr>
  <dimension ref="A1:H41"/>
  <sheetViews>
    <sheetView topLeftCell="A16" workbookViewId="0">
      <selection activeCell="B25" sqref="B25"/>
    </sheetView>
  </sheetViews>
  <sheetFormatPr baseColWidth="10" defaultRowHeight="15" x14ac:dyDescent="0.25"/>
  <cols>
    <col min="1" max="2" width="14.7109375" customWidth="1"/>
    <col min="3" max="3" width="3.5703125" customWidth="1"/>
    <col min="4" max="5" width="14.7109375" customWidth="1"/>
    <col min="6" max="6" width="3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H41"/>
  <sheetViews>
    <sheetView topLeftCell="A4" workbookViewId="0">
      <selection activeCell="H39" sqref="H39"/>
    </sheetView>
  </sheetViews>
  <sheetFormatPr baseColWidth="10" defaultRowHeight="15" x14ac:dyDescent="0.25"/>
  <cols>
    <col min="1" max="2" width="14.7109375" customWidth="1"/>
    <col min="3" max="3" width="3.5703125" customWidth="1"/>
    <col min="4" max="5" width="14.7109375" customWidth="1"/>
    <col min="6" max="6" width="2.8554687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</sheetPr>
  <dimension ref="A1:H41"/>
  <sheetViews>
    <sheetView topLeftCell="A16" workbookViewId="0">
      <selection activeCell="J47" sqref="J47"/>
    </sheetView>
  </sheetViews>
  <sheetFormatPr baseColWidth="10" defaultRowHeight="15" x14ac:dyDescent="0.25"/>
  <cols>
    <col min="1" max="2" width="14.7109375" customWidth="1"/>
    <col min="3" max="3" width="3.42578125" customWidth="1"/>
    <col min="4" max="5" width="14.7109375" customWidth="1"/>
    <col min="6" max="6" width="3.4257812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0.499984740745262"/>
  </sheetPr>
  <dimension ref="A1:H41"/>
  <sheetViews>
    <sheetView workbookViewId="0">
      <selection activeCell="J32" sqref="J32"/>
    </sheetView>
  </sheetViews>
  <sheetFormatPr baseColWidth="10" defaultRowHeight="15" x14ac:dyDescent="0.25"/>
  <cols>
    <col min="1" max="2" width="14.7109375" customWidth="1"/>
    <col min="3" max="3" width="3" customWidth="1"/>
    <col min="4" max="5" width="14.7109375" customWidth="1"/>
    <col min="6" max="6" width="3.2851562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-0.249977111117893"/>
  </sheetPr>
  <dimension ref="A1:H41"/>
  <sheetViews>
    <sheetView workbookViewId="0">
      <selection activeCell="E34" sqref="E34"/>
    </sheetView>
  </sheetViews>
  <sheetFormatPr baseColWidth="10" defaultRowHeight="15" x14ac:dyDescent="0.25"/>
  <cols>
    <col min="1" max="2" width="14.7109375" customWidth="1"/>
    <col min="3" max="3" width="3.42578125" customWidth="1"/>
    <col min="4" max="5" width="14.7109375" customWidth="1"/>
    <col min="6" max="6" width="3.42578125" customWidth="1"/>
    <col min="7" max="8" width="14.7109375" customWidth="1"/>
  </cols>
  <sheetData>
    <row r="1" spans="1:8" ht="30.75" thickBot="1" x14ac:dyDescent="0.45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126" t="s">
        <v>11</v>
      </c>
      <c r="B3" s="128"/>
      <c r="C3" s="5"/>
      <c r="D3" s="129" t="s">
        <v>12</v>
      </c>
      <c r="E3" s="131"/>
      <c r="F3" s="5"/>
      <c r="G3" s="126" t="s">
        <v>13</v>
      </c>
      <c r="H3" s="128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120" t="s">
        <v>14</v>
      </c>
      <c r="B20" s="122"/>
      <c r="C20" s="25"/>
      <c r="D20" s="120" t="s">
        <v>16</v>
      </c>
      <c r="E20" s="122"/>
      <c r="F20" s="25"/>
      <c r="G20" s="120"/>
      <c r="H20" s="122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4" t="s">
        <v>9</v>
      </c>
      <c r="D36" s="105"/>
      <c r="E36" s="29" t="s">
        <v>10</v>
      </c>
      <c r="F36" s="24"/>
      <c r="G36" s="100" t="s">
        <v>15</v>
      </c>
      <c r="H36" s="102">
        <f>SUM(B15+E15+H15+B32+E32+H32)</f>
        <v>0</v>
      </c>
    </row>
    <row r="37" spans="1:8" ht="15.75" customHeight="1" thickBot="1" x14ac:dyDescent="0.3">
      <c r="A37" s="145" t="s">
        <v>4</v>
      </c>
      <c r="B37" s="146"/>
      <c r="C37" s="157">
        <v>0</v>
      </c>
      <c r="D37" s="158"/>
      <c r="E37" s="30">
        <v>0</v>
      </c>
      <c r="F37" s="24"/>
      <c r="G37" s="101"/>
      <c r="H37" s="103"/>
    </row>
    <row r="38" spans="1:8" ht="15.75" customHeight="1" thickBot="1" x14ac:dyDescent="0.3">
      <c r="A38" s="112" t="s">
        <v>5</v>
      </c>
      <c r="B38" s="142"/>
      <c r="C38" s="155">
        <v>0</v>
      </c>
      <c r="D38" s="156"/>
      <c r="E38" s="31">
        <v>0</v>
      </c>
      <c r="F38" s="24"/>
      <c r="G38" s="24"/>
      <c r="H38" s="24"/>
    </row>
    <row r="39" spans="1:8" ht="15.75" customHeight="1" thickBot="1" x14ac:dyDescent="0.3">
      <c r="A39" s="114" t="s">
        <v>6</v>
      </c>
      <c r="B39" s="132"/>
      <c r="C39" s="149">
        <v>0</v>
      </c>
      <c r="D39" s="150"/>
      <c r="E39" s="32">
        <v>0</v>
      </c>
      <c r="F39" s="24"/>
      <c r="G39" s="24"/>
      <c r="H39" s="24"/>
    </row>
    <row r="40" spans="1:8" ht="15.75" customHeight="1" thickBot="1" x14ac:dyDescent="0.3">
      <c r="A40" s="116" t="s">
        <v>7</v>
      </c>
      <c r="B40" s="135"/>
      <c r="C40" s="151">
        <v>0</v>
      </c>
      <c r="D40" s="152"/>
      <c r="E40" s="33">
        <v>0</v>
      </c>
      <c r="F40" s="24"/>
      <c r="G40" s="24"/>
      <c r="H40" s="24"/>
    </row>
    <row r="41" spans="1:8" ht="15.75" thickBot="1" x14ac:dyDescent="0.3">
      <c r="A41" s="138" t="s">
        <v>8</v>
      </c>
      <c r="B41" s="139"/>
      <c r="C41" s="153">
        <f>B15+E15+H15+B32+E32+H32</f>
        <v>0</v>
      </c>
      <c r="D41" s="154"/>
      <c r="E41" s="34">
        <v>0</v>
      </c>
      <c r="F41" s="24"/>
      <c r="G41" s="24"/>
      <c r="H41" s="24"/>
    </row>
  </sheetData>
  <mergeCells count="20"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  <mergeCell ref="A39:B39"/>
    <mergeCell ref="C39:D39"/>
    <mergeCell ref="A40:B40"/>
    <mergeCell ref="C40:D40"/>
    <mergeCell ref="A41:B41"/>
    <mergeCell ref="C41:D41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9"/>
  <sheetViews>
    <sheetView workbookViewId="0">
      <selection activeCell="D6" sqref="D6"/>
    </sheetView>
  </sheetViews>
  <sheetFormatPr baseColWidth="10" defaultRowHeight="15" x14ac:dyDescent="0.25"/>
  <cols>
    <col min="1" max="1" width="11.42578125" style="1"/>
    <col min="2" max="2" width="19.7109375" style="1" customWidth="1"/>
    <col min="3" max="3" width="15.140625" customWidth="1"/>
    <col min="4" max="4" width="17" customWidth="1"/>
    <col min="5" max="5" width="16.140625" customWidth="1"/>
    <col min="6" max="6" width="17.140625" customWidth="1"/>
    <col min="7" max="7" width="17.5703125" customWidth="1"/>
  </cols>
  <sheetData>
    <row r="1" spans="2:7" ht="15.75" thickBot="1" x14ac:dyDescent="0.3"/>
    <row r="2" spans="2:7" ht="19.5" thickBot="1" x14ac:dyDescent="0.35">
      <c r="B2" s="159" t="s">
        <v>29</v>
      </c>
      <c r="C2" s="160"/>
      <c r="D2" s="160"/>
      <c r="E2" s="160"/>
      <c r="F2" s="160"/>
      <c r="G2" s="161"/>
    </row>
    <row r="3" spans="2:7" ht="18.75" x14ac:dyDescent="0.3">
      <c r="B3" s="40"/>
      <c r="C3" s="40"/>
      <c r="D3" s="40"/>
      <c r="E3" s="40"/>
      <c r="F3" s="40"/>
      <c r="G3" s="40"/>
    </row>
    <row r="4" spans="2:7" ht="19.5" thickBot="1" x14ac:dyDescent="0.35">
      <c r="B4" s="40"/>
      <c r="C4" s="40"/>
      <c r="D4" s="40"/>
      <c r="E4" s="40"/>
      <c r="F4" s="40"/>
      <c r="G4" s="40"/>
    </row>
    <row r="5" spans="2:7" ht="19.5" thickBot="1" x14ac:dyDescent="0.35">
      <c r="B5" s="47" t="s">
        <v>30</v>
      </c>
      <c r="C5" s="41" t="s">
        <v>11</v>
      </c>
      <c r="D5" s="41" t="s">
        <v>12</v>
      </c>
      <c r="E5" s="41" t="s">
        <v>14</v>
      </c>
      <c r="F5" s="41" t="s">
        <v>13</v>
      </c>
      <c r="G5" s="42" t="s">
        <v>16</v>
      </c>
    </row>
    <row r="6" spans="2:7" ht="18.75" x14ac:dyDescent="0.3">
      <c r="B6" s="43" t="s">
        <v>17</v>
      </c>
      <c r="C6" s="51">
        <f>JANVIER!C15</f>
        <v>1500</v>
      </c>
      <c r="D6" s="52">
        <f>JANVIER!G15</f>
        <v>0</v>
      </c>
      <c r="E6" s="52">
        <f>'2016'!C32</f>
        <v>0</v>
      </c>
      <c r="F6" s="52">
        <f>JANVIER!K15</f>
        <v>0</v>
      </c>
      <c r="G6" s="52">
        <f>JANVIER!G32</f>
        <v>0</v>
      </c>
    </row>
    <row r="7" spans="2:7" ht="18.75" x14ac:dyDescent="0.3">
      <c r="B7" s="44" t="s">
        <v>18</v>
      </c>
      <c r="C7" s="53">
        <f>FEVRIER!B15</f>
        <v>0</v>
      </c>
      <c r="D7" s="54">
        <f>FEVRIER!E15</f>
        <v>0</v>
      </c>
      <c r="E7" s="54">
        <f>FEVRIER!B32</f>
        <v>0</v>
      </c>
      <c r="F7" s="54">
        <f>FEVRIER!H15</f>
        <v>0</v>
      </c>
      <c r="G7" s="54">
        <f>FEVRIER!E32</f>
        <v>0</v>
      </c>
    </row>
    <row r="8" spans="2:7" ht="18.75" x14ac:dyDescent="0.3">
      <c r="B8" s="44" t="s">
        <v>19</v>
      </c>
      <c r="C8" s="53">
        <f>MARS!B15</f>
        <v>0</v>
      </c>
      <c r="D8" s="54">
        <f>MARS!E15</f>
        <v>0</v>
      </c>
      <c r="E8" s="54">
        <f>MARS!B32</f>
        <v>0</v>
      </c>
      <c r="F8" s="54">
        <f>MARS!H15</f>
        <v>0</v>
      </c>
      <c r="G8" s="54">
        <f>MARS!E32</f>
        <v>0</v>
      </c>
    </row>
    <row r="9" spans="2:7" ht="18.75" x14ac:dyDescent="0.3">
      <c r="B9" s="44" t="s">
        <v>20</v>
      </c>
      <c r="C9" s="53">
        <f>AVRIL!B15</f>
        <v>0</v>
      </c>
      <c r="D9" s="54">
        <f>AVRIL!E15</f>
        <v>0</v>
      </c>
      <c r="E9" s="54">
        <f>AVRIL!B32</f>
        <v>0</v>
      </c>
      <c r="F9" s="54">
        <f>AVRIL!H15</f>
        <v>0</v>
      </c>
      <c r="G9" s="54">
        <f>AVRIL!E32</f>
        <v>0</v>
      </c>
    </row>
    <row r="10" spans="2:7" ht="18.75" x14ac:dyDescent="0.3">
      <c r="B10" s="44" t="s">
        <v>21</v>
      </c>
      <c r="C10" s="53">
        <f>MAI!B15</f>
        <v>0</v>
      </c>
      <c r="D10" s="54">
        <f>MAI!E15</f>
        <v>0</v>
      </c>
      <c r="E10" s="54">
        <f>MAI!B32</f>
        <v>0</v>
      </c>
      <c r="F10" s="54">
        <f>MAI!H15</f>
        <v>0</v>
      </c>
      <c r="G10" s="54">
        <f>MAI!E32</f>
        <v>0</v>
      </c>
    </row>
    <row r="11" spans="2:7" ht="18.75" x14ac:dyDescent="0.3">
      <c r="B11" s="44" t="s">
        <v>22</v>
      </c>
      <c r="C11" s="53">
        <f>JUIN!B15</f>
        <v>0</v>
      </c>
      <c r="D11" s="54">
        <f>JUIN!E15</f>
        <v>0</v>
      </c>
      <c r="E11" s="54">
        <f>JUIN!B32</f>
        <v>0</v>
      </c>
      <c r="F11" s="54">
        <f>JUIN!H15</f>
        <v>0</v>
      </c>
      <c r="G11" s="54">
        <f>JUIN!E32</f>
        <v>0</v>
      </c>
    </row>
    <row r="12" spans="2:7" ht="18.75" x14ac:dyDescent="0.3">
      <c r="B12" s="44" t="s">
        <v>23</v>
      </c>
      <c r="C12" s="53">
        <f>JUILLET!B15</f>
        <v>0</v>
      </c>
      <c r="D12" s="54">
        <f>JUILLET!E15</f>
        <v>0</v>
      </c>
      <c r="E12" s="54">
        <f>JUILLET!B32</f>
        <v>0</v>
      </c>
      <c r="F12" s="54">
        <f>JUILLET!H15</f>
        <v>0</v>
      </c>
      <c r="G12" s="54">
        <f>JUILLET!E32</f>
        <v>0</v>
      </c>
    </row>
    <row r="13" spans="2:7" ht="18.75" x14ac:dyDescent="0.3">
      <c r="B13" s="44" t="s">
        <v>24</v>
      </c>
      <c r="C13" s="53">
        <f>AOUT!B15</f>
        <v>0</v>
      </c>
      <c r="D13" s="54">
        <f>AOUT!E15</f>
        <v>0</v>
      </c>
      <c r="E13" s="54">
        <f>AOUT!B32</f>
        <v>0</v>
      </c>
      <c r="F13" s="54">
        <f>AOUT!H15</f>
        <v>0</v>
      </c>
      <c r="G13" s="54">
        <f>AOUT!E32</f>
        <v>0</v>
      </c>
    </row>
    <row r="14" spans="2:7" ht="18.75" x14ac:dyDescent="0.3">
      <c r="B14" s="44" t="s">
        <v>25</v>
      </c>
      <c r="C14" s="53">
        <f>SEPTEMBRE!B15</f>
        <v>0</v>
      </c>
      <c r="D14" s="54">
        <f>SEPTEMBRE!E15</f>
        <v>0</v>
      </c>
      <c r="E14" s="54">
        <f>SEPTEMBRE!B32</f>
        <v>0</v>
      </c>
      <c r="F14" s="54">
        <f>SEPTEMBRE!H15</f>
        <v>0</v>
      </c>
      <c r="G14" s="54">
        <f>SEPTEMBRE!E32</f>
        <v>0</v>
      </c>
    </row>
    <row r="15" spans="2:7" ht="18.75" x14ac:dyDescent="0.3">
      <c r="B15" s="44" t="s">
        <v>26</v>
      </c>
      <c r="C15" s="53">
        <f>OCTOBRE!B15</f>
        <v>0</v>
      </c>
      <c r="D15" s="54">
        <f>OCTOBRE!E15</f>
        <v>0</v>
      </c>
      <c r="E15" s="54">
        <f>OCTOBRE!B32</f>
        <v>0</v>
      </c>
      <c r="F15" s="54">
        <f>OCTOBRE!H15</f>
        <v>0</v>
      </c>
      <c r="G15" s="54">
        <f>OCTOBRE!E32</f>
        <v>0</v>
      </c>
    </row>
    <row r="16" spans="2:7" ht="18.75" x14ac:dyDescent="0.3">
      <c r="B16" s="44" t="s">
        <v>27</v>
      </c>
      <c r="C16" s="53">
        <f>NOVEMBRE!B15</f>
        <v>0</v>
      </c>
      <c r="D16" s="54">
        <f>NOVEMBRE!E15</f>
        <v>0</v>
      </c>
      <c r="E16" s="54">
        <f>NOVEMBRE!B32</f>
        <v>0</v>
      </c>
      <c r="F16" s="54">
        <f>NOVEMBRE!H15</f>
        <v>0</v>
      </c>
      <c r="G16" s="54">
        <f>NOVEMBRE!E32</f>
        <v>0</v>
      </c>
    </row>
    <row r="17" spans="2:7" ht="19.5" thickBot="1" x14ac:dyDescent="0.35">
      <c r="B17" s="45" t="s">
        <v>28</v>
      </c>
      <c r="C17" s="55">
        <f>DECEMBRE!B15</f>
        <v>0</v>
      </c>
      <c r="D17" s="56">
        <f>DECEMBRE!E15</f>
        <v>0</v>
      </c>
      <c r="E17" s="56">
        <f>DECEMBRE!B32</f>
        <v>0</v>
      </c>
      <c r="F17" s="56">
        <f>DECEMBRE!H15</f>
        <v>0</v>
      </c>
      <c r="G17" s="56">
        <f>DECEMBRE!E32</f>
        <v>0</v>
      </c>
    </row>
    <row r="18" spans="2:7" ht="19.5" thickBot="1" x14ac:dyDescent="0.35">
      <c r="B18" s="46" t="s">
        <v>2</v>
      </c>
      <c r="C18" s="48">
        <f>SUM(C6:C17)</f>
        <v>1500</v>
      </c>
      <c r="D18" s="49">
        <f>SUM(D6:D17)</f>
        <v>0</v>
      </c>
      <c r="E18" s="50">
        <f>SUM(E6:E17)</f>
        <v>0</v>
      </c>
      <c r="F18" s="49">
        <f>SUM(F6:F17)</f>
        <v>0</v>
      </c>
      <c r="G18" s="50">
        <f>SUM(G6:G17)</f>
        <v>0</v>
      </c>
    </row>
    <row r="19" spans="2:7" ht="27" customHeight="1" thickBot="1" x14ac:dyDescent="0.3">
      <c r="C19" s="162">
        <f>C18+D18+E18+F18+G18</f>
        <v>1500</v>
      </c>
      <c r="D19" s="163"/>
      <c r="E19" s="163"/>
      <c r="F19" s="163"/>
      <c r="G19" s="164"/>
    </row>
  </sheetData>
  <mergeCells count="2">
    <mergeCell ref="B2:G2"/>
    <mergeCell ref="C19:G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2016</vt:lpstr>
      <vt:lpstr>ventes</vt:lpstr>
      <vt:lpstr>ventesMontant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Arenove</dc:creator>
  <cp:lastModifiedBy>XLSolutions, (Marc)</cp:lastModifiedBy>
  <cp:lastPrinted>2015-12-01T13:34:37Z</cp:lastPrinted>
  <dcterms:created xsi:type="dcterms:W3CDTF">2015-11-30T09:18:21Z</dcterms:created>
  <dcterms:modified xsi:type="dcterms:W3CDTF">2016-01-08T03:38:32Z</dcterms:modified>
</cp:coreProperties>
</file>