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evafranjo\"/>
    </mc:Choice>
  </mc:AlternateContent>
  <bookViews>
    <workbookView xWindow="0" yWindow="0" windowWidth="24000" windowHeight="9735"/>
  </bookViews>
  <sheets>
    <sheet name="Sheet1" sheetId="1" r:id="rId1"/>
    <sheet name="Feuil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2" l="1"/>
  <c r="K24" i="2"/>
  <c r="L24" i="2"/>
  <c r="M24" i="2"/>
  <c r="N24" i="2"/>
  <c r="J25" i="2"/>
  <c r="K25" i="2"/>
  <c r="L25" i="2"/>
  <c r="M25" i="2"/>
  <c r="N25" i="2"/>
  <c r="J26" i="2"/>
  <c r="K26" i="2"/>
  <c r="L26" i="2"/>
  <c r="M26" i="2"/>
  <c r="N26" i="2"/>
  <c r="J27" i="2"/>
  <c r="K27" i="2"/>
  <c r="L27" i="2"/>
  <c r="M27" i="2"/>
  <c r="N27" i="2"/>
  <c r="J28" i="2"/>
  <c r="K28" i="2"/>
  <c r="L28" i="2"/>
  <c r="M28" i="2"/>
  <c r="N28" i="2"/>
  <c r="J29" i="2"/>
  <c r="K29" i="2"/>
  <c r="L29" i="2"/>
  <c r="M29" i="2"/>
  <c r="N29" i="2"/>
  <c r="J30" i="2"/>
  <c r="K30" i="2"/>
  <c r="L30" i="2"/>
  <c r="M30" i="2"/>
  <c r="N30" i="2"/>
  <c r="J31" i="2"/>
  <c r="K31" i="2"/>
  <c r="L31" i="2"/>
  <c r="M31" i="2"/>
  <c r="N31" i="2"/>
  <c r="J32" i="2"/>
  <c r="K32" i="2"/>
  <c r="L32" i="2"/>
  <c r="M32" i="2"/>
  <c r="N32" i="2"/>
  <c r="J33" i="2"/>
  <c r="K33" i="2"/>
  <c r="L33" i="2"/>
  <c r="M33" i="2"/>
  <c r="N33" i="2"/>
  <c r="J34" i="2"/>
  <c r="K34" i="2"/>
  <c r="L34" i="2"/>
  <c r="M34" i="2"/>
  <c r="N34" i="2"/>
  <c r="J35" i="2"/>
  <c r="K35" i="2"/>
  <c r="L35" i="2"/>
  <c r="M35" i="2"/>
  <c r="N35" i="2"/>
  <c r="J36" i="2"/>
  <c r="K36" i="2"/>
  <c r="L36" i="2"/>
  <c r="M36" i="2"/>
  <c r="N36" i="2"/>
  <c r="J37" i="2"/>
  <c r="K37" i="2"/>
  <c r="L37" i="2"/>
  <c r="M37" i="2"/>
  <c r="N37" i="2"/>
  <c r="J38" i="2"/>
  <c r="K38" i="2"/>
  <c r="L38" i="2"/>
  <c r="M38" i="2"/>
  <c r="N38" i="2"/>
  <c r="J39" i="2"/>
  <c r="K39" i="2"/>
  <c r="L39" i="2"/>
  <c r="M39" i="2"/>
  <c r="N39" i="2"/>
  <c r="J40" i="2"/>
  <c r="K40" i="2"/>
  <c r="L40" i="2"/>
  <c r="M40" i="2"/>
  <c r="N40" i="2"/>
  <c r="J41" i="2"/>
  <c r="K41" i="2"/>
  <c r="L41" i="2"/>
  <c r="M41" i="2"/>
  <c r="N41" i="2"/>
  <c r="J42" i="2"/>
  <c r="K42" i="2"/>
  <c r="L42" i="2"/>
  <c r="M42" i="2"/>
  <c r="N42" i="2"/>
  <c r="J43" i="2"/>
  <c r="K43" i="2"/>
  <c r="L43" i="2"/>
  <c r="M43" i="2"/>
  <c r="N43" i="2"/>
  <c r="J44" i="2"/>
  <c r="K44" i="2"/>
  <c r="L44" i="2"/>
  <c r="M44" i="2"/>
  <c r="N44" i="2"/>
  <c r="J45" i="2"/>
  <c r="K45" i="2"/>
  <c r="L45" i="2"/>
  <c r="M45" i="2"/>
  <c r="N45" i="2"/>
  <c r="J46" i="2"/>
  <c r="K46" i="2"/>
  <c r="L46" i="2"/>
  <c r="M46" i="2"/>
  <c r="N46" i="2"/>
  <c r="J47" i="2"/>
  <c r="K47" i="2"/>
  <c r="L47" i="2"/>
  <c r="M47" i="2"/>
  <c r="N47" i="2"/>
  <c r="J48" i="2"/>
  <c r="K48" i="2"/>
  <c r="L48" i="2"/>
  <c r="M48" i="2"/>
  <c r="N48" i="2"/>
  <c r="J49" i="2"/>
  <c r="K49" i="2"/>
  <c r="L49" i="2"/>
  <c r="M49" i="2"/>
  <c r="N49" i="2"/>
  <c r="J50" i="2"/>
  <c r="K50" i="2"/>
  <c r="L50" i="2"/>
  <c r="M50" i="2"/>
  <c r="N50" i="2"/>
  <c r="J51" i="2"/>
  <c r="K51" i="2"/>
  <c r="L51" i="2"/>
  <c r="M51" i="2"/>
  <c r="N51" i="2"/>
  <c r="J52" i="2"/>
  <c r="K52" i="2"/>
  <c r="L52" i="2"/>
  <c r="M52" i="2"/>
  <c r="N52" i="2"/>
  <c r="J53" i="2"/>
  <c r="K53" i="2"/>
  <c r="L53" i="2"/>
  <c r="M53" i="2"/>
  <c r="N53" i="2"/>
  <c r="J54" i="2"/>
  <c r="K54" i="2"/>
  <c r="L54" i="2"/>
  <c r="M54" i="2"/>
  <c r="N54" i="2"/>
  <c r="J55" i="2"/>
  <c r="K55" i="2"/>
  <c r="L55" i="2"/>
  <c r="M55" i="2"/>
  <c r="N55" i="2"/>
  <c r="J56" i="2"/>
  <c r="K56" i="2"/>
  <c r="L56" i="2"/>
  <c r="M56" i="2"/>
  <c r="N56" i="2"/>
  <c r="J57" i="2"/>
  <c r="K57" i="2"/>
  <c r="L57" i="2"/>
  <c r="M57" i="2"/>
  <c r="N57" i="2"/>
  <c r="J58" i="2"/>
  <c r="K58" i="2"/>
  <c r="L58" i="2"/>
  <c r="M58" i="2"/>
  <c r="N58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J18" i="2"/>
  <c r="J19" i="2"/>
  <c r="J20" i="2"/>
  <c r="J21" i="2"/>
  <c r="J22" i="2"/>
  <c r="J23" i="2"/>
  <c r="K18" i="2"/>
  <c r="K19" i="2"/>
  <c r="K20" i="2"/>
  <c r="K21" i="2"/>
  <c r="K22" i="2"/>
  <c r="K23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N55" i="1"/>
  <c r="M55" i="1"/>
  <c r="L55" i="1"/>
  <c r="K55" i="1"/>
  <c r="J55" i="1"/>
  <c r="N54" i="1"/>
  <c r="M54" i="1"/>
  <c r="L54" i="1"/>
  <c r="K54" i="1"/>
  <c r="J54" i="1"/>
  <c r="N53" i="1"/>
  <c r="M53" i="1"/>
  <c r="L53" i="1"/>
  <c r="K53" i="1"/>
  <c r="J53" i="1"/>
  <c r="N52" i="1"/>
  <c r="M52" i="1"/>
  <c r="L52" i="1"/>
  <c r="K52" i="1"/>
  <c r="J52" i="1"/>
  <c r="N51" i="1"/>
  <c r="M51" i="1"/>
  <c r="L51" i="1"/>
  <c r="K51" i="1"/>
  <c r="J51" i="1"/>
  <c r="N50" i="1"/>
  <c r="M50" i="1"/>
  <c r="L50" i="1"/>
  <c r="K50" i="1"/>
  <c r="J50" i="1"/>
  <c r="N49" i="1"/>
  <c r="M49" i="1"/>
  <c r="L49" i="1"/>
  <c r="K49" i="1"/>
  <c r="J49" i="1"/>
  <c r="N48" i="1"/>
  <c r="M48" i="1"/>
  <c r="L48" i="1"/>
  <c r="K48" i="1"/>
  <c r="J48" i="1"/>
  <c r="N47" i="1"/>
  <c r="M47" i="1"/>
  <c r="L47" i="1"/>
  <c r="K47" i="1"/>
  <c r="J47" i="1"/>
  <c r="N46" i="1"/>
  <c r="M46" i="1"/>
  <c r="L46" i="1"/>
  <c r="K46" i="1"/>
  <c r="J46" i="1"/>
  <c r="N45" i="1"/>
  <c r="M45" i="1"/>
  <c r="L45" i="1"/>
  <c r="K45" i="1"/>
  <c r="J45" i="1"/>
  <c r="N44" i="1"/>
  <c r="M44" i="1"/>
  <c r="L44" i="1"/>
  <c r="K44" i="1"/>
  <c r="J44" i="1"/>
  <c r="N43" i="1"/>
  <c r="M43" i="1"/>
  <c r="L43" i="1"/>
  <c r="K43" i="1"/>
  <c r="J43" i="1"/>
  <c r="N42" i="1"/>
  <c r="M42" i="1"/>
  <c r="L42" i="1"/>
  <c r="K42" i="1"/>
  <c r="J42" i="1"/>
  <c r="N41" i="1"/>
  <c r="M41" i="1"/>
  <c r="L41" i="1"/>
  <c r="K41" i="1"/>
  <c r="J41" i="1"/>
  <c r="N40" i="1"/>
  <c r="M40" i="1"/>
  <c r="L40" i="1"/>
  <c r="K40" i="1"/>
  <c r="J40" i="1"/>
  <c r="N39" i="1"/>
  <c r="M39" i="1"/>
  <c r="L39" i="1"/>
  <c r="K39" i="1"/>
  <c r="J39" i="1"/>
  <c r="N38" i="1"/>
  <c r="M38" i="1"/>
  <c r="L38" i="1"/>
  <c r="K38" i="1"/>
  <c r="J38" i="1"/>
  <c r="N37" i="1"/>
  <c r="M37" i="1"/>
  <c r="L37" i="1"/>
  <c r="K37" i="1"/>
  <c r="J37" i="1"/>
  <c r="N36" i="1"/>
  <c r="M36" i="1"/>
  <c r="L36" i="1"/>
  <c r="K36" i="1"/>
  <c r="J36" i="1"/>
  <c r="N35" i="1"/>
  <c r="M35" i="1"/>
  <c r="L35" i="1"/>
  <c r="K35" i="1"/>
  <c r="J35" i="1"/>
  <c r="N34" i="1"/>
  <c r="M34" i="1"/>
  <c r="L34" i="1"/>
  <c r="K34" i="1"/>
  <c r="J34" i="1"/>
  <c r="N33" i="1"/>
  <c r="M33" i="1"/>
  <c r="L33" i="1"/>
  <c r="K33" i="1"/>
  <c r="J33" i="1"/>
  <c r="N32" i="1"/>
  <c r="M32" i="1"/>
  <c r="L32" i="1"/>
  <c r="K32" i="1"/>
  <c r="J32" i="1"/>
  <c r="N31" i="1"/>
  <c r="M31" i="1"/>
  <c r="L31" i="1"/>
  <c r="K31" i="1"/>
  <c r="J31" i="1"/>
  <c r="N30" i="1"/>
  <c r="M30" i="1"/>
  <c r="L30" i="1"/>
  <c r="K30" i="1"/>
  <c r="J30" i="1"/>
  <c r="N29" i="1"/>
  <c r="M29" i="1"/>
  <c r="L29" i="1"/>
  <c r="K29" i="1"/>
  <c r="J29" i="1"/>
  <c r="N28" i="1"/>
  <c r="M28" i="1"/>
  <c r="L28" i="1"/>
  <c r="K28" i="1"/>
  <c r="J28" i="1"/>
  <c r="N27" i="1"/>
  <c r="M27" i="1"/>
  <c r="L27" i="1"/>
  <c r="K27" i="1"/>
  <c r="J27" i="1"/>
  <c r="N26" i="1"/>
  <c r="M26" i="1"/>
  <c r="L26" i="1"/>
  <c r="K26" i="1"/>
  <c r="J26" i="1"/>
  <c r="N25" i="1"/>
  <c r="M25" i="1"/>
  <c r="L25" i="1"/>
  <c r="K25" i="1"/>
  <c r="J25" i="1"/>
  <c r="N24" i="1"/>
  <c r="M24" i="1"/>
  <c r="L24" i="1"/>
  <c r="K24" i="1"/>
  <c r="J24" i="1"/>
  <c r="N23" i="1"/>
  <c r="M23" i="1"/>
  <c r="L23" i="1"/>
  <c r="K23" i="1"/>
  <c r="J23" i="1"/>
  <c r="N22" i="1"/>
  <c r="M22" i="1"/>
  <c r="L22" i="1"/>
  <c r="K22" i="1"/>
  <c r="J22" i="1"/>
  <c r="N21" i="1"/>
  <c r="M21" i="1"/>
  <c r="L21" i="1"/>
  <c r="K21" i="1"/>
  <c r="J21" i="1"/>
  <c r="N20" i="1"/>
  <c r="M20" i="1"/>
  <c r="L20" i="1"/>
  <c r="K20" i="1"/>
  <c r="J20" i="1"/>
  <c r="N19" i="1"/>
  <c r="M19" i="1"/>
  <c r="L19" i="1"/>
  <c r="K19" i="1"/>
  <c r="J19" i="1"/>
  <c r="N18" i="1"/>
  <c r="M18" i="1"/>
  <c r="L18" i="1"/>
  <c r="K18" i="1"/>
  <c r="J18" i="1"/>
  <c r="N17" i="1"/>
  <c r="M17" i="1"/>
  <c r="L17" i="1"/>
  <c r="K17" i="1"/>
  <c r="J17" i="1"/>
  <c r="N16" i="1"/>
  <c r="M16" i="1"/>
  <c r="L16" i="1"/>
  <c r="K16" i="1"/>
  <c r="J16" i="1"/>
  <c r="N15" i="1"/>
  <c r="M15" i="1"/>
  <c r="L15" i="1"/>
  <c r="K15" i="1"/>
  <c r="J15" i="1"/>
  <c r="N14" i="1"/>
  <c r="M14" i="1"/>
  <c r="L14" i="1"/>
  <c r="K14" i="1"/>
  <c r="J14" i="1"/>
  <c r="N13" i="1"/>
  <c r="M13" i="1"/>
  <c r="L13" i="1"/>
  <c r="K13" i="1"/>
  <c r="J13" i="1"/>
  <c r="N12" i="1"/>
  <c r="M12" i="1"/>
  <c r="L12" i="1"/>
  <c r="K12" i="1"/>
  <c r="J12" i="1"/>
  <c r="N11" i="1"/>
  <c r="M11" i="1"/>
  <c r="L11" i="1"/>
  <c r="K11" i="1"/>
  <c r="J11" i="1"/>
  <c r="N10" i="1"/>
  <c r="M10" i="1"/>
  <c r="L10" i="1"/>
  <c r="K10" i="1"/>
  <c r="J10" i="1"/>
  <c r="N9" i="1"/>
  <c r="M9" i="1"/>
  <c r="L9" i="1"/>
  <c r="K9" i="1"/>
  <c r="J9" i="1"/>
  <c r="N8" i="1"/>
  <c r="M8" i="1"/>
  <c r="L8" i="1"/>
  <c r="K8" i="1"/>
  <c r="J8" i="1"/>
  <c r="N7" i="1"/>
  <c r="M7" i="1"/>
  <c r="L7" i="1"/>
  <c r="K7" i="1"/>
  <c r="J7" i="1"/>
  <c r="N6" i="1"/>
  <c r="M6" i="1"/>
  <c r="L6" i="1"/>
  <c r="K6" i="1"/>
  <c r="J6" i="1"/>
  <c r="N5" i="1"/>
  <c r="M5" i="1"/>
  <c r="L5" i="1"/>
  <c r="K5" i="1"/>
  <c r="J5" i="1"/>
  <c r="N4" i="1"/>
  <c r="M4" i="1"/>
  <c r="L4" i="1"/>
  <c r="K4" i="1"/>
  <c r="J4" i="1"/>
  <c r="N3" i="1"/>
  <c r="M3" i="1"/>
  <c r="L3" i="1"/>
  <c r="K3" i="1"/>
  <c r="J3" i="1"/>
  <c r="N2" i="1"/>
  <c r="M2" i="1"/>
  <c r="L2" i="1"/>
  <c r="K2" i="1"/>
  <c r="J2" i="1"/>
</calcChain>
</file>

<file path=xl/sharedStrings.xml><?xml version="1.0" encoding="utf-8"?>
<sst xmlns="http://schemas.openxmlformats.org/spreadsheetml/2006/main" count="240" uniqueCount="19">
  <si>
    <t>Room</t>
  </si>
  <si>
    <t>Day</t>
  </si>
  <si>
    <t>Start</t>
  </si>
  <si>
    <t>Finish</t>
  </si>
  <si>
    <t>Duration</t>
  </si>
  <si>
    <t>Week</t>
  </si>
  <si>
    <t>Capacity</t>
  </si>
  <si>
    <t>A1</t>
  </si>
  <si>
    <t>Friday</t>
  </si>
  <si>
    <t>Monday</t>
  </si>
  <si>
    <t>M_113</t>
  </si>
  <si>
    <t>M_114</t>
  </si>
  <si>
    <t>N_105</t>
  </si>
  <si>
    <t>Thursday</t>
  </si>
  <si>
    <t>Tuesday</t>
  </si>
  <si>
    <t>Wednesday</t>
  </si>
  <si>
    <t>M_210 (salle EMBA)</t>
  </si>
  <si>
    <t>Free at</t>
  </si>
  <si>
    <t>Free 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</si>
</sst>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h:mm:ss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165" fontId="2" fillId="0" borderId="6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165" fontId="2" fillId="0" borderId="12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7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hh:mm:ss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hh:mm:ss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hh:mm:ss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4:H58" totalsRowShown="0" headerRowDxfId="6" headerRowBorderDxfId="15" tableBorderDxfId="16" totalsRowBorderDxfId="14">
  <autoFilter ref="B4:H58"/>
  <tableColumns count="7">
    <tableColumn id="1" name="Room" dataDxfId="13"/>
    <tableColumn id="2" name="Day" dataDxfId="12"/>
    <tableColumn id="3" name="Start" dataDxfId="11"/>
    <tableColumn id="4" name="Finish" dataDxfId="10"/>
    <tableColumn id="5" name="Duration" dataDxfId="9"/>
    <tableColumn id="6" name="Week" dataDxfId="8"/>
    <tableColumn id="7" name="Capacity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4:N58" totalsRowShown="0" dataDxfId="0">
  <autoFilter ref="J4:N58"/>
  <tableColumns count="5">
    <tableColumn id="1" name="Room" dataDxfId="5">
      <calculatedColumnFormula>Tableau1[[#This Row],[Room]]</calculatedColumnFormula>
    </tableColumn>
    <tableColumn id="2" name="Day" dataDxfId="4">
      <calculatedColumnFormula>Tableau1[[#This Row],[Day]]</calculatedColumnFormula>
    </tableColumn>
    <tableColumn id="3" name="Free At" dataDxfId="3">
      <calculatedColumnFormula>Tableau1[[#This Row],[Finish]]</calculatedColumnFormula>
    </tableColumn>
    <tableColumn id="4" name="Week" dataDxfId="2">
      <calculatedColumnFormula>Tableau1[[#This Row],[Week]]</calculatedColumnFormula>
    </tableColumn>
    <tableColumn id="5" name="Capacity" dataDxfId="1">
      <calculatedColumnFormula>Tableau1[[#This Row],[Capacity]]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N55"/>
  <sheetViews>
    <sheetView tabSelected="1" workbookViewId="0">
      <selection activeCell="B1" sqref="B1"/>
    </sheetView>
  </sheetViews>
  <sheetFormatPr baseColWidth="10" defaultColWidth="9.140625" defaultRowHeight="15" x14ac:dyDescent="0.25"/>
  <cols>
    <col min="2" max="2" width="18.42578125" bestFit="1" customWidth="1"/>
    <col min="3" max="3" width="11.42578125" bestFit="1" customWidth="1"/>
    <col min="10" max="10" width="18.42578125" style="19" bestFit="1" customWidth="1"/>
    <col min="11" max="11" width="11.42578125" style="19" bestFit="1" customWidth="1"/>
    <col min="12" max="14" width="9.140625" style="19"/>
  </cols>
  <sheetData>
    <row r="1" spans="2:14" x14ac:dyDescent="0.25">
      <c r="B1" s="1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5" t="s">
        <v>5</v>
      </c>
      <c r="H1" s="6" t="s">
        <v>6</v>
      </c>
      <c r="J1" s="19" t="s">
        <v>0</v>
      </c>
      <c r="K1" s="19" t="s">
        <v>1</v>
      </c>
      <c r="L1" s="19" t="s">
        <v>17</v>
      </c>
      <c r="M1" s="19" t="s">
        <v>5</v>
      </c>
      <c r="N1" s="19" t="s">
        <v>6</v>
      </c>
    </row>
    <row r="2" spans="2:14" x14ac:dyDescent="0.25">
      <c r="B2" s="7" t="s">
        <v>7</v>
      </c>
      <c r="C2" s="8" t="s">
        <v>8</v>
      </c>
      <c r="D2" s="9">
        <v>0.25</v>
      </c>
      <c r="E2" s="9">
        <v>0.98958333333333337</v>
      </c>
      <c r="F2" s="10">
        <v>0.73958333333333337</v>
      </c>
      <c r="G2" s="11">
        <v>36</v>
      </c>
      <c r="H2" s="12">
        <v>129</v>
      </c>
      <c r="J2" s="19" t="str">
        <f>B2</f>
        <v>A1</v>
      </c>
      <c r="K2" s="19" t="str">
        <f>C2</f>
        <v>Friday</v>
      </c>
      <c r="L2" s="20">
        <f>E2</f>
        <v>0.98958333333333337</v>
      </c>
      <c r="M2" s="19">
        <f>G2</f>
        <v>36</v>
      </c>
      <c r="N2" s="19">
        <f>H2</f>
        <v>129</v>
      </c>
    </row>
    <row r="3" spans="2:14" x14ac:dyDescent="0.25">
      <c r="B3" s="13" t="s">
        <v>7</v>
      </c>
      <c r="C3" s="14" t="s">
        <v>9</v>
      </c>
      <c r="D3" s="15">
        <v>0.33333333333333331</v>
      </c>
      <c r="E3" s="15">
        <v>0.66666666666666663</v>
      </c>
      <c r="F3" s="16">
        <v>0.33333333333333331</v>
      </c>
      <c r="G3" s="17">
        <v>37</v>
      </c>
      <c r="H3" s="18">
        <v>129</v>
      </c>
      <c r="J3" s="19" t="str">
        <f t="shared" ref="J3:J55" si="0">B3</f>
        <v>A1</v>
      </c>
      <c r="K3" s="19" t="str">
        <f t="shared" ref="K3:K55" si="1">C3</f>
        <v>Monday</v>
      </c>
      <c r="L3" s="20">
        <f t="shared" ref="L3:L55" si="2">E3</f>
        <v>0.66666666666666663</v>
      </c>
      <c r="M3" s="19">
        <f t="shared" ref="M3:M55" si="3">G3</f>
        <v>37</v>
      </c>
      <c r="N3" s="19">
        <f t="shared" ref="N3:N55" si="4">H3</f>
        <v>129</v>
      </c>
    </row>
    <row r="4" spans="2:14" x14ac:dyDescent="0.25">
      <c r="B4" s="7" t="s">
        <v>10</v>
      </c>
      <c r="C4" s="8" t="s">
        <v>9</v>
      </c>
      <c r="D4" s="9">
        <v>0.33333333333333331</v>
      </c>
      <c r="E4" s="9">
        <v>0.66666666666666663</v>
      </c>
      <c r="F4" s="10">
        <v>0.33333333333333331</v>
      </c>
      <c r="G4" s="11">
        <v>37</v>
      </c>
      <c r="H4" s="12">
        <v>80</v>
      </c>
      <c r="J4" s="19" t="str">
        <f t="shared" si="0"/>
        <v>M_113</v>
      </c>
      <c r="K4" s="19" t="str">
        <f t="shared" si="1"/>
        <v>Monday</v>
      </c>
      <c r="L4" s="20">
        <f t="shared" si="2"/>
        <v>0.66666666666666663</v>
      </c>
      <c r="M4" s="19">
        <f t="shared" si="3"/>
        <v>37</v>
      </c>
      <c r="N4" s="19">
        <f t="shared" si="4"/>
        <v>80</v>
      </c>
    </row>
    <row r="5" spans="2:14" x14ac:dyDescent="0.25">
      <c r="B5" s="13" t="s">
        <v>11</v>
      </c>
      <c r="C5" s="14" t="s">
        <v>9</v>
      </c>
      <c r="D5" s="15">
        <v>0.33333333333333331</v>
      </c>
      <c r="E5" s="15">
        <v>0.66666666666666663</v>
      </c>
      <c r="F5" s="16">
        <v>0.33333333333333331</v>
      </c>
      <c r="G5" s="17">
        <v>37</v>
      </c>
      <c r="H5" s="18">
        <v>80</v>
      </c>
      <c r="J5" s="19" t="str">
        <f t="shared" si="0"/>
        <v>M_114</v>
      </c>
      <c r="K5" s="19" t="str">
        <f t="shared" si="1"/>
        <v>Monday</v>
      </c>
      <c r="L5" s="20">
        <f t="shared" si="2"/>
        <v>0.66666666666666663</v>
      </c>
      <c r="M5" s="19">
        <f t="shared" si="3"/>
        <v>37</v>
      </c>
      <c r="N5" s="19">
        <f t="shared" si="4"/>
        <v>80</v>
      </c>
    </row>
    <row r="6" spans="2:14" x14ac:dyDescent="0.25">
      <c r="B6" s="7" t="s">
        <v>12</v>
      </c>
      <c r="C6" s="8" t="s">
        <v>9</v>
      </c>
      <c r="D6" s="9">
        <v>0.33333333333333331</v>
      </c>
      <c r="E6" s="9">
        <v>0.66666666666666663</v>
      </c>
      <c r="F6" s="10">
        <v>0.33333333333333331</v>
      </c>
      <c r="G6" s="11">
        <v>37</v>
      </c>
      <c r="H6" s="12">
        <v>160</v>
      </c>
      <c r="J6" s="19" t="str">
        <f t="shared" si="0"/>
        <v>N_105</v>
      </c>
      <c r="K6" s="19" t="str">
        <f t="shared" si="1"/>
        <v>Monday</v>
      </c>
      <c r="L6" s="20">
        <f t="shared" si="2"/>
        <v>0.66666666666666663</v>
      </c>
      <c r="M6" s="19">
        <f t="shared" si="3"/>
        <v>37</v>
      </c>
      <c r="N6" s="19">
        <f t="shared" si="4"/>
        <v>160</v>
      </c>
    </row>
    <row r="7" spans="2:14" x14ac:dyDescent="0.25">
      <c r="B7" s="13" t="s">
        <v>7</v>
      </c>
      <c r="C7" s="14" t="s">
        <v>8</v>
      </c>
      <c r="D7" s="15">
        <v>0.3125</v>
      </c>
      <c r="E7" s="15">
        <v>0.52083333333333337</v>
      </c>
      <c r="F7" s="16">
        <v>0.20833333333333337</v>
      </c>
      <c r="G7" s="17">
        <v>5</v>
      </c>
      <c r="H7" s="18">
        <v>129</v>
      </c>
      <c r="J7" s="19" t="str">
        <f t="shared" si="0"/>
        <v>A1</v>
      </c>
      <c r="K7" s="19" t="str">
        <f t="shared" si="1"/>
        <v>Friday</v>
      </c>
      <c r="L7" s="20">
        <f t="shared" si="2"/>
        <v>0.52083333333333337</v>
      </c>
      <c r="M7" s="19">
        <f t="shared" si="3"/>
        <v>5</v>
      </c>
      <c r="N7" s="19">
        <f t="shared" si="4"/>
        <v>129</v>
      </c>
    </row>
    <row r="8" spans="2:14" x14ac:dyDescent="0.25">
      <c r="B8" s="7" t="s">
        <v>7</v>
      </c>
      <c r="C8" s="8" t="s">
        <v>8</v>
      </c>
      <c r="D8" s="9">
        <v>0.3125</v>
      </c>
      <c r="E8" s="9">
        <v>0.52083333333333337</v>
      </c>
      <c r="F8" s="10">
        <v>0.20833333333333337</v>
      </c>
      <c r="G8" s="11">
        <v>16</v>
      </c>
      <c r="H8" s="12">
        <v>129</v>
      </c>
      <c r="J8" s="19" t="str">
        <f t="shared" si="0"/>
        <v>A1</v>
      </c>
      <c r="K8" s="19" t="str">
        <f t="shared" si="1"/>
        <v>Friday</v>
      </c>
      <c r="L8" s="20">
        <f t="shared" si="2"/>
        <v>0.52083333333333337</v>
      </c>
      <c r="M8" s="19">
        <f t="shared" si="3"/>
        <v>16</v>
      </c>
      <c r="N8" s="19">
        <f t="shared" si="4"/>
        <v>129</v>
      </c>
    </row>
    <row r="9" spans="2:14" x14ac:dyDescent="0.25">
      <c r="B9" s="13" t="s">
        <v>7</v>
      </c>
      <c r="C9" s="14" t="s">
        <v>8</v>
      </c>
      <c r="D9" s="15">
        <v>0.3125</v>
      </c>
      <c r="E9" s="15">
        <v>0.52083333333333337</v>
      </c>
      <c r="F9" s="16">
        <v>0.20833333333333337</v>
      </c>
      <c r="G9" s="17">
        <v>20</v>
      </c>
      <c r="H9" s="18">
        <v>129</v>
      </c>
      <c r="J9" s="19" t="str">
        <f t="shared" si="0"/>
        <v>A1</v>
      </c>
      <c r="K9" s="19" t="str">
        <f t="shared" si="1"/>
        <v>Friday</v>
      </c>
      <c r="L9" s="20">
        <f t="shared" si="2"/>
        <v>0.52083333333333337</v>
      </c>
      <c r="M9" s="19">
        <f t="shared" si="3"/>
        <v>20</v>
      </c>
      <c r="N9" s="19">
        <f t="shared" si="4"/>
        <v>129</v>
      </c>
    </row>
    <row r="10" spans="2:14" x14ac:dyDescent="0.25">
      <c r="B10" s="7" t="s">
        <v>7</v>
      </c>
      <c r="C10" s="8" t="s">
        <v>8</v>
      </c>
      <c r="D10" s="9">
        <v>0.3125</v>
      </c>
      <c r="E10" s="9">
        <v>0.52083333333333337</v>
      </c>
      <c r="F10" s="10">
        <v>0.20833333333333337</v>
      </c>
      <c r="G10" s="11">
        <v>22</v>
      </c>
      <c r="H10" s="12">
        <v>129</v>
      </c>
      <c r="J10" s="19" t="str">
        <f t="shared" si="0"/>
        <v>A1</v>
      </c>
      <c r="K10" s="19" t="str">
        <f t="shared" si="1"/>
        <v>Friday</v>
      </c>
      <c r="L10" s="20">
        <f t="shared" si="2"/>
        <v>0.52083333333333337</v>
      </c>
      <c r="M10" s="19">
        <f t="shared" si="3"/>
        <v>22</v>
      </c>
      <c r="N10" s="19">
        <f t="shared" si="4"/>
        <v>129</v>
      </c>
    </row>
    <row r="11" spans="2:14" x14ac:dyDescent="0.25">
      <c r="B11" s="13" t="s">
        <v>7</v>
      </c>
      <c r="C11" s="14" t="s">
        <v>8</v>
      </c>
      <c r="D11" s="15">
        <v>0.3125</v>
      </c>
      <c r="E11" s="15">
        <v>0.52083333333333337</v>
      </c>
      <c r="F11" s="16">
        <v>0.20833333333333337</v>
      </c>
      <c r="G11" s="17">
        <v>28</v>
      </c>
      <c r="H11" s="18">
        <v>129</v>
      </c>
      <c r="J11" s="19" t="str">
        <f t="shared" si="0"/>
        <v>A1</v>
      </c>
      <c r="K11" s="19" t="str">
        <f t="shared" si="1"/>
        <v>Friday</v>
      </c>
      <c r="L11" s="20">
        <f t="shared" si="2"/>
        <v>0.52083333333333337</v>
      </c>
      <c r="M11" s="19">
        <f t="shared" si="3"/>
        <v>28</v>
      </c>
      <c r="N11" s="19">
        <f t="shared" si="4"/>
        <v>129</v>
      </c>
    </row>
    <row r="12" spans="2:14" x14ac:dyDescent="0.25">
      <c r="B12" s="7" t="s">
        <v>7</v>
      </c>
      <c r="C12" s="8" t="s">
        <v>8</v>
      </c>
      <c r="D12" s="9">
        <v>0.3125</v>
      </c>
      <c r="E12" s="9">
        <v>0.52083333333333337</v>
      </c>
      <c r="F12" s="10">
        <v>0.20833333333333337</v>
      </c>
      <c r="G12" s="11">
        <v>44</v>
      </c>
      <c r="H12" s="12">
        <v>129</v>
      </c>
      <c r="J12" s="19" t="str">
        <f t="shared" si="0"/>
        <v>A1</v>
      </c>
      <c r="K12" s="19" t="str">
        <f t="shared" si="1"/>
        <v>Friday</v>
      </c>
      <c r="L12" s="20">
        <f t="shared" si="2"/>
        <v>0.52083333333333337</v>
      </c>
      <c r="M12" s="19">
        <f t="shared" si="3"/>
        <v>44</v>
      </c>
      <c r="N12" s="19">
        <f t="shared" si="4"/>
        <v>129</v>
      </c>
    </row>
    <row r="13" spans="2:14" x14ac:dyDescent="0.25">
      <c r="B13" s="13" t="s">
        <v>7</v>
      </c>
      <c r="C13" s="14" t="s">
        <v>8</v>
      </c>
      <c r="D13" s="15">
        <v>0.3125</v>
      </c>
      <c r="E13" s="15">
        <v>0.52083333333333337</v>
      </c>
      <c r="F13" s="16">
        <v>0.20833333333333337</v>
      </c>
      <c r="G13" s="17">
        <v>46</v>
      </c>
      <c r="H13" s="18">
        <v>129</v>
      </c>
      <c r="J13" s="19" t="str">
        <f t="shared" si="0"/>
        <v>A1</v>
      </c>
      <c r="K13" s="19" t="str">
        <f t="shared" si="1"/>
        <v>Friday</v>
      </c>
      <c r="L13" s="20">
        <f t="shared" si="2"/>
        <v>0.52083333333333337</v>
      </c>
      <c r="M13" s="19">
        <f t="shared" si="3"/>
        <v>46</v>
      </c>
      <c r="N13" s="19">
        <f t="shared" si="4"/>
        <v>129</v>
      </c>
    </row>
    <row r="14" spans="2:14" x14ac:dyDescent="0.25">
      <c r="B14" s="7" t="s">
        <v>7</v>
      </c>
      <c r="C14" s="8" t="s">
        <v>8</v>
      </c>
      <c r="D14" s="9">
        <v>0.3125</v>
      </c>
      <c r="E14" s="9">
        <v>0.52083333333333337</v>
      </c>
      <c r="F14" s="10">
        <v>0.20833333333333337</v>
      </c>
      <c r="G14" s="11">
        <v>48</v>
      </c>
      <c r="H14" s="12">
        <v>129</v>
      </c>
      <c r="J14" s="19" t="str">
        <f t="shared" si="0"/>
        <v>A1</v>
      </c>
      <c r="K14" s="19" t="str">
        <f t="shared" si="1"/>
        <v>Friday</v>
      </c>
      <c r="L14" s="20">
        <f t="shared" si="2"/>
        <v>0.52083333333333337</v>
      </c>
      <c r="M14" s="19">
        <f t="shared" si="3"/>
        <v>48</v>
      </c>
      <c r="N14" s="19">
        <f t="shared" si="4"/>
        <v>129</v>
      </c>
    </row>
    <row r="15" spans="2:14" x14ac:dyDescent="0.25">
      <c r="B15" s="13" t="s">
        <v>7</v>
      </c>
      <c r="C15" s="14" t="s">
        <v>8</v>
      </c>
      <c r="D15" s="15">
        <v>0.3125</v>
      </c>
      <c r="E15" s="15">
        <v>0.52083333333333337</v>
      </c>
      <c r="F15" s="16">
        <v>0.20833333333333337</v>
      </c>
      <c r="G15" s="17">
        <v>50</v>
      </c>
      <c r="H15" s="18">
        <v>129</v>
      </c>
      <c r="J15" s="19" t="str">
        <f t="shared" si="0"/>
        <v>A1</v>
      </c>
      <c r="K15" s="19" t="str">
        <f t="shared" si="1"/>
        <v>Friday</v>
      </c>
      <c r="L15" s="20">
        <f t="shared" si="2"/>
        <v>0.52083333333333337</v>
      </c>
      <c r="M15" s="19">
        <f t="shared" si="3"/>
        <v>50</v>
      </c>
      <c r="N15" s="19">
        <f t="shared" si="4"/>
        <v>129</v>
      </c>
    </row>
    <row r="16" spans="2:14" x14ac:dyDescent="0.25">
      <c r="B16" s="7" t="s">
        <v>7</v>
      </c>
      <c r="C16" s="8" t="s">
        <v>9</v>
      </c>
      <c r="D16" s="9">
        <v>0.3125</v>
      </c>
      <c r="E16" s="9">
        <v>0.52083333333333337</v>
      </c>
      <c r="F16" s="10">
        <v>0.20833333333333337</v>
      </c>
      <c r="G16" s="11">
        <v>5</v>
      </c>
      <c r="H16" s="12">
        <v>129</v>
      </c>
      <c r="J16" s="19" t="str">
        <f t="shared" si="0"/>
        <v>A1</v>
      </c>
      <c r="K16" s="19" t="str">
        <f t="shared" si="1"/>
        <v>Monday</v>
      </c>
      <c r="L16" s="20">
        <f t="shared" si="2"/>
        <v>0.52083333333333337</v>
      </c>
      <c r="M16" s="19">
        <f t="shared" si="3"/>
        <v>5</v>
      </c>
      <c r="N16" s="19">
        <f t="shared" si="4"/>
        <v>129</v>
      </c>
    </row>
    <row r="17" spans="2:14" x14ac:dyDescent="0.25">
      <c r="B17" s="13" t="s">
        <v>7</v>
      </c>
      <c r="C17" s="14" t="s">
        <v>9</v>
      </c>
      <c r="D17" s="15">
        <v>0.3125</v>
      </c>
      <c r="E17" s="15">
        <v>0.52083333333333337</v>
      </c>
      <c r="F17" s="16">
        <v>0.20833333333333337</v>
      </c>
      <c r="G17" s="17">
        <v>16</v>
      </c>
      <c r="H17" s="18">
        <v>129</v>
      </c>
      <c r="J17" s="19" t="str">
        <f t="shared" si="0"/>
        <v>A1</v>
      </c>
      <c r="K17" s="19" t="str">
        <f t="shared" si="1"/>
        <v>Monday</v>
      </c>
      <c r="L17" s="20">
        <f t="shared" si="2"/>
        <v>0.52083333333333337</v>
      </c>
      <c r="M17" s="19">
        <f t="shared" si="3"/>
        <v>16</v>
      </c>
      <c r="N17" s="19">
        <f t="shared" si="4"/>
        <v>129</v>
      </c>
    </row>
    <row r="18" spans="2:14" x14ac:dyDescent="0.25">
      <c r="B18" s="7" t="s">
        <v>7</v>
      </c>
      <c r="C18" s="8" t="s">
        <v>9</v>
      </c>
      <c r="D18" s="9">
        <v>0.3125</v>
      </c>
      <c r="E18" s="9">
        <v>0.52083333333333337</v>
      </c>
      <c r="F18" s="10">
        <v>0.20833333333333337</v>
      </c>
      <c r="G18" s="11">
        <v>18</v>
      </c>
      <c r="H18" s="12">
        <v>129</v>
      </c>
      <c r="J18" s="19" t="str">
        <f t="shared" si="0"/>
        <v>A1</v>
      </c>
      <c r="K18" s="19" t="str">
        <f t="shared" si="1"/>
        <v>Monday</v>
      </c>
      <c r="L18" s="20">
        <f t="shared" si="2"/>
        <v>0.52083333333333337</v>
      </c>
      <c r="M18" s="19">
        <f t="shared" si="3"/>
        <v>18</v>
      </c>
      <c r="N18" s="19">
        <f t="shared" si="4"/>
        <v>129</v>
      </c>
    </row>
    <row r="19" spans="2:14" x14ac:dyDescent="0.25">
      <c r="B19" s="13" t="s">
        <v>7</v>
      </c>
      <c r="C19" s="14" t="s">
        <v>9</v>
      </c>
      <c r="D19" s="15">
        <v>0.3125</v>
      </c>
      <c r="E19" s="15">
        <v>0.52083333333333337</v>
      </c>
      <c r="F19" s="16">
        <v>0.20833333333333337</v>
      </c>
      <c r="G19" s="17">
        <v>22</v>
      </c>
      <c r="H19" s="18">
        <v>129</v>
      </c>
      <c r="J19" s="19" t="str">
        <f t="shared" si="0"/>
        <v>A1</v>
      </c>
      <c r="K19" s="19" t="str">
        <f t="shared" si="1"/>
        <v>Monday</v>
      </c>
      <c r="L19" s="20">
        <f t="shared" si="2"/>
        <v>0.52083333333333337</v>
      </c>
      <c r="M19" s="19">
        <f t="shared" si="3"/>
        <v>22</v>
      </c>
      <c r="N19" s="19">
        <f t="shared" si="4"/>
        <v>129</v>
      </c>
    </row>
    <row r="20" spans="2:14" x14ac:dyDescent="0.25">
      <c r="B20" s="7" t="s">
        <v>7</v>
      </c>
      <c r="C20" s="8" t="s">
        <v>9</v>
      </c>
      <c r="D20" s="9">
        <v>0.3125</v>
      </c>
      <c r="E20" s="9">
        <v>0.52083333333333337</v>
      </c>
      <c r="F20" s="10">
        <v>0.20833333333333337</v>
      </c>
      <c r="G20" s="11">
        <v>28</v>
      </c>
      <c r="H20" s="12">
        <v>129</v>
      </c>
      <c r="J20" s="19" t="str">
        <f t="shared" si="0"/>
        <v>A1</v>
      </c>
      <c r="K20" s="19" t="str">
        <f t="shared" si="1"/>
        <v>Monday</v>
      </c>
      <c r="L20" s="20">
        <f t="shared" si="2"/>
        <v>0.52083333333333337</v>
      </c>
      <c r="M20" s="19">
        <f t="shared" si="3"/>
        <v>28</v>
      </c>
      <c r="N20" s="19">
        <f t="shared" si="4"/>
        <v>129</v>
      </c>
    </row>
    <row r="21" spans="2:14" x14ac:dyDescent="0.25">
      <c r="B21" s="13" t="s">
        <v>7</v>
      </c>
      <c r="C21" s="14" t="s">
        <v>9</v>
      </c>
      <c r="D21" s="15">
        <v>0.3125</v>
      </c>
      <c r="E21" s="15">
        <v>0.52083333333333337</v>
      </c>
      <c r="F21" s="16">
        <v>0.20833333333333337</v>
      </c>
      <c r="G21" s="17">
        <v>44</v>
      </c>
      <c r="H21" s="18">
        <v>129</v>
      </c>
      <c r="J21" s="19" t="str">
        <f t="shared" si="0"/>
        <v>A1</v>
      </c>
      <c r="K21" s="19" t="str">
        <f t="shared" si="1"/>
        <v>Monday</v>
      </c>
      <c r="L21" s="20">
        <f t="shared" si="2"/>
        <v>0.52083333333333337</v>
      </c>
      <c r="M21" s="19">
        <f t="shared" si="3"/>
        <v>44</v>
      </c>
      <c r="N21" s="19">
        <f t="shared" si="4"/>
        <v>129</v>
      </c>
    </row>
    <row r="22" spans="2:14" x14ac:dyDescent="0.25">
      <c r="B22" s="7" t="s">
        <v>7</v>
      </c>
      <c r="C22" s="8" t="s">
        <v>9</v>
      </c>
      <c r="D22" s="9">
        <v>0.3125</v>
      </c>
      <c r="E22" s="9">
        <v>0.52083333333333337</v>
      </c>
      <c r="F22" s="10">
        <v>0.20833333333333337</v>
      </c>
      <c r="G22" s="11">
        <v>46</v>
      </c>
      <c r="H22" s="12">
        <v>129</v>
      </c>
      <c r="J22" s="19" t="str">
        <f t="shared" si="0"/>
        <v>A1</v>
      </c>
      <c r="K22" s="19" t="str">
        <f t="shared" si="1"/>
        <v>Monday</v>
      </c>
      <c r="L22" s="20">
        <f t="shared" si="2"/>
        <v>0.52083333333333337</v>
      </c>
      <c r="M22" s="19">
        <f t="shared" si="3"/>
        <v>46</v>
      </c>
      <c r="N22" s="19">
        <f t="shared" si="4"/>
        <v>129</v>
      </c>
    </row>
    <row r="23" spans="2:14" x14ac:dyDescent="0.25">
      <c r="B23" s="13" t="s">
        <v>7</v>
      </c>
      <c r="C23" s="14" t="s">
        <v>9</v>
      </c>
      <c r="D23" s="15">
        <v>0.3125</v>
      </c>
      <c r="E23" s="15">
        <v>0.52083333333333337</v>
      </c>
      <c r="F23" s="16">
        <v>0.20833333333333337</v>
      </c>
      <c r="G23" s="17">
        <v>48</v>
      </c>
      <c r="H23" s="18">
        <v>129</v>
      </c>
      <c r="J23" s="19" t="str">
        <f t="shared" si="0"/>
        <v>A1</v>
      </c>
      <c r="K23" s="19" t="str">
        <f t="shared" si="1"/>
        <v>Monday</v>
      </c>
      <c r="L23" s="20">
        <f t="shared" si="2"/>
        <v>0.52083333333333337</v>
      </c>
      <c r="M23" s="19">
        <f t="shared" si="3"/>
        <v>48</v>
      </c>
      <c r="N23" s="19">
        <f t="shared" si="4"/>
        <v>129</v>
      </c>
    </row>
    <row r="24" spans="2:14" x14ac:dyDescent="0.25">
      <c r="B24" s="7" t="s">
        <v>7</v>
      </c>
      <c r="C24" s="8" t="s">
        <v>9</v>
      </c>
      <c r="D24" s="9">
        <v>0.3125</v>
      </c>
      <c r="E24" s="9">
        <v>0.52083333333333337</v>
      </c>
      <c r="F24" s="10">
        <v>0.20833333333333337</v>
      </c>
      <c r="G24" s="11">
        <v>50</v>
      </c>
      <c r="H24" s="12">
        <v>129</v>
      </c>
      <c r="J24" s="19" t="str">
        <f t="shared" si="0"/>
        <v>A1</v>
      </c>
      <c r="K24" s="19" t="str">
        <f t="shared" si="1"/>
        <v>Monday</v>
      </c>
      <c r="L24" s="20">
        <f t="shared" si="2"/>
        <v>0.52083333333333337</v>
      </c>
      <c r="M24" s="19">
        <f t="shared" si="3"/>
        <v>50</v>
      </c>
      <c r="N24" s="19">
        <f t="shared" si="4"/>
        <v>129</v>
      </c>
    </row>
    <row r="25" spans="2:14" x14ac:dyDescent="0.25">
      <c r="B25" s="13" t="s">
        <v>7</v>
      </c>
      <c r="C25" s="14" t="s">
        <v>13</v>
      </c>
      <c r="D25" s="15">
        <v>0.3125</v>
      </c>
      <c r="E25" s="15">
        <v>0.52083333333333337</v>
      </c>
      <c r="F25" s="16">
        <v>0.20833333333333337</v>
      </c>
      <c r="G25" s="17">
        <v>5</v>
      </c>
      <c r="H25" s="18">
        <v>129</v>
      </c>
      <c r="J25" s="19" t="str">
        <f t="shared" si="0"/>
        <v>A1</v>
      </c>
      <c r="K25" s="19" t="str">
        <f t="shared" si="1"/>
        <v>Thursday</v>
      </c>
      <c r="L25" s="20">
        <f t="shared" si="2"/>
        <v>0.52083333333333337</v>
      </c>
      <c r="M25" s="19">
        <f t="shared" si="3"/>
        <v>5</v>
      </c>
      <c r="N25" s="19">
        <f t="shared" si="4"/>
        <v>129</v>
      </c>
    </row>
    <row r="26" spans="2:14" x14ac:dyDescent="0.25">
      <c r="B26" s="7" t="s">
        <v>7</v>
      </c>
      <c r="C26" s="8" t="s">
        <v>13</v>
      </c>
      <c r="D26" s="9">
        <v>0.3125</v>
      </c>
      <c r="E26" s="9">
        <v>0.52083333333333337</v>
      </c>
      <c r="F26" s="10">
        <v>0.20833333333333337</v>
      </c>
      <c r="G26" s="11">
        <v>16</v>
      </c>
      <c r="H26" s="12">
        <v>129</v>
      </c>
      <c r="J26" s="19" t="str">
        <f t="shared" si="0"/>
        <v>A1</v>
      </c>
      <c r="K26" s="19" t="str">
        <f t="shared" si="1"/>
        <v>Thursday</v>
      </c>
      <c r="L26" s="20">
        <f t="shared" si="2"/>
        <v>0.52083333333333337</v>
      </c>
      <c r="M26" s="19">
        <f t="shared" si="3"/>
        <v>16</v>
      </c>
      <c r="N26" s="19">
        <f t="shared" si="4"/>
        <v>129</v>
      </c>
    </row>
    <row r="27" spans="2:14" x14ac:dyDescent="0.25">
      <c r="B27" s="13" t="s">
        <v>7</v>
      </c>
      <c r="C27" s="14" t="s">
        <v>13</v>
      </c>
      <c r="D27" s="15">
        <v>0.3125</v>
      </c>
      <c r="E27" s="15">
        <v>0.52083333333333337</v>
      </c>
      <c r="F27" s="16">
        <v>0.20833333333333337</v>
      </c>
      <c r="G27" s="17">
        <v>20</v>
      </c>
      <c r="H27" s="18">
        <v>129</v>
      </c>
      <c r="J27" s="19" t="str">
        <f t="shared" si="0"/>
        <v>A1</v>
      </c>
      <c r="K27" s="19" t="str">
        <f t="shared" si="1"/>
        <v>Thursday</v>
      </c>
      <c r="L27" s="20">
        <f t="shared" si="2"/>
        <v>0.52083333333333337</v>
      </c>
      <c r="M27" s="19">
        <f t="shared" si="3"/>
        <v>20</v>
      </c>
      <c r="N27" s="19">
        <f t="shared" si="4"/>
        <v>129</v>
      </c>
    </row>
    <row r="28" spans="2:14" x14ac:dyDescent="0.25">
      <c r="B28" s="7" t="s">
        <v>7</v>
      </c>
      <c r="C28" s="8" t="s">
        <v>13</v>
      </c>
      <c r="D28" s="9">
        <v>0.3125</v>
      </c>
      <c r="E28" s="9">
        <v>0.52083333333333337</v>
      </c>
      <c r="F28" s="10">
        <v>0.20833333333333337</v>
      </c>
      <c r="G28" s="11">
        <v>22</v>
      </c>
      <c r="H28" s="12">
        <v>129</v>
      </c>
      <c r="J28" s="19" t="str">
        <f t="shared" si="0"/>
        <v>A1</v>
      </c>
      <c r="K28" s="19" t="str">
        <f t="shared" si="1"/>
        <v>Thursday</v>
      </c>
      <c r="L28" s="20">
        <f t="shared" si="2"/>
        <v>0.52083333333333337</v>
      </c>
      <c r="M28" s="19">
        <f t="shared" si="3"/>
        <v>22</v>
      </c>
      <c r="N28" s="19">
        <f t="shared" si="4"/>
        <v>129</v>
      </c>
    </row>
    <row r="29" spans="2:14" x14ac:dyDescent="0.25">
      <c r="B29" s="13" t="s">
        <v>7</v>
      </c>
      <c r="C29" s="14" t="s">
        <v>13</v>
      </c>
      <c r="D29" s="15">
        <v>0.3125</v>
      </c>
      <c r="E29" s="15">
        <v>0.52083333333333337</v>
      </c>
      <c r="F29" s="16">
        <v>0.20833333333333337</v>
      </c>
      <c r="G29" s="17">
        <v>28</v>
      </c>
      <c r="H29" s="18">
        <v>129</v>
      </c>
      <c r="J29" s="19" t="str">
        <f t="shared" si="0"/>
        <v>A1</v>
      </c>
      <c r="K29" s="19" t="str">
        <f t="shared" si="1"/>
        <v>Thursday</v>
      </c>
      <c r="L29" s="20">
        <f t="shared" si="2"/>
        <v>0.52083333333333337</v>
      </c>
      <c r="M29" s="19">
        <f t="shared" si="3"/>
        <v>28</v>
      </c>
      <c r="N29" s="19">
        <f t="shared" si="4"/>
        <v>129</v>
      </c>
    </row>
    <row r="30" spans="2:14" x14ac:dyDescent="0.25">
      <c r="B30" s="7" t="s">
        <v>7</v>
      </c>
      <c r="C30" s="8" t="s">
        <v>13</v>
      </c>
      <c r="D30" s="9">
        <v>0.3125</v>
      </c>
      <c r="E30" s="9">
        <v>0.52083333333333337</v>
      </c>
      <c r="F30" s="10">
        <v>0.20833333333333337</v>
      </c>
      <c r="G30" s="11">
        <v>44</v>
      </c>
      <c r="H30" s="12">
        <v>129</v>
      </c>
      <c r="J30" s="19" t="str">
        <f t="shared" si="0"/>
        <v>A1</v>
      </c>
      <c r="K30" s="19" t="str">
        <f t="shared" si="1"/>
        <v>Thursday</v>
      </c>
      <c r="L30" s="20">
        <f t="shared" si="2"/>
        <v>0.52083333333333337</v>
      </c>
      <c r="M30" s="19">
        <f t="shared" si="3"/>
        <v>44</v>
      </c>
      <c r="N30" s="19">
        <f t="shared" si="4"/>
        <v>129</v>
      </c>
    </row>
    <row r="31" spans="2:14" x14ac:dyDescent="0.25">
      <c r="B31" s="13" t="s">
        <v>7</v>
      </c>
      <c r="C31" s="14" t="s">
        <v>13</v>
      </c>
      <c r="D31" s="15">
        <v>0.3125</v>
      </c>
      <c r="E31" s="15">
        <v>0.52083333333333337</v>
      </c>
      <c r="F31" s="16">
        <v>0.20833333333333337</v>
      </c>
      <c r="G31" s="17">
        <v>46</v>
      </c>
      <c r="H31" s="18">
        <v>129</v>
      </c>
      <c r="J31" s="19" t="str">
        <f t="shared" si="0"/>
        <v>A1</v>
      </c>
      <c r="K31" s="19" t="str">
        <f t="shared" si="1"/>
        <v>Thursday</v>
      </c>
      <c r="L31" s="20">
        <f t="shared" si="2"/>
        <v>0.52083333333333337</v>
      </c>
      <c r="M31" s="19">
        <f t="shared" si="3"/>
        <v>46</v>
      </c>
      <c r="N31" s="19">
        <f t="shared" si="4"/>
        <v>129</v>
      </c>
    </row>
    <row r="32" spans="2:14" x14ac:dyDescent="0.25">
      <c r="B32" s="7" t="s">
        <v>7</v>
      </c>
      <c r="C32" s="8" t="s">
        <v>13</v>
      </c>
      <c r="D32" s="9">
        <v>0.3125</v>
      </c>
      <c r="E32" s="9">
        <v>0.52083333333333337</v>
      </c>
      <c r="F32" s="10">
        <v>0.20833333333333337</v>
      </c>
      <c r="G32" s="11">
        <v>48</v>
      </c>
      <c r="H32" s="12">
        <v>129</v>
      </c>
      <c r="J32" s="19" t="str">
        <f t="shared" si="0"/>
        <v>A1</v>
      </c>
      <c r="K32" s="19" t="str">
        <f t="shared" si="1"/>
        <v>Thursday</v>
      </c>
      <c r="L32" s="20">
        <f t="shared" si="2"/>
        <v>0.52083333333333337</v>
      </c>
      <c r="M32" s="19">
        <f t="shared" si="3"/>
        <v>48</v>
      </c>
      <c r="N32" s="19">
        <f t="shared" si="4"/>
        <v>129</v>
      </c>
    </row>
    <row r="33" spans="2:14" x14ac:dyDescent="0.25">
      <c r="B33" s="13" t="s">
        <v>7</v>
      </c>
      <c r="C33" s="14" t="s">
        <v>13</v>
      </c>
      <c r="D33" s="15">
        <v>0.3125</v>
      </c>
      <c r="E33" s="15">
        <v>0.52083333333333337</v>
      </c>
      <c r="F33" s="16">
        <v>0.20833333333333337</v>
      </c>
      <c r="G33" s="17">
        <v>50</v>
      </c>
      <c r="H33" s="18">
        <v>129</v>
      </c>
      <c r="J33" s="19" t="str">
        <f t="shared" si="0"/>
        <v>A1</v>
      </c>
      <c r="K33" s="19" t="str">
        <f t="shared" si="1"/>
        <v>Thursday</v>
      </c>
      <c r="L33" s="20">
        <f t="shared" si="2"/>
        <v>0.52083333333333337</v>
      </c>
      <c r="M33" s="19">
        <f t="shared" si="3"/>
        <v>50</v>
      </c>
      <c r="N33" s="19">
        <f t="shared" si="4"/>
        <v>129</v>
      </c>
    </row>
    <row r="34" spans="2:14" x14ac:dyDescent="0.25">
      <c r="B34" s="7" t="s">
        <v>7</v>
      </c>
      <c r="C34" s="8" t="s">
        <v>14</v>
      </c>
      <c r="D34" s="9">
        <v>0.3125</v>
      </c>
      <c r="E34" s="9">
        <v>0.52083333333333337</v>
      </c>
      <c r="F34" s="10">
        <v>0.20833333333333337</v>
      </c>
      <c r="G34" s="11">
        <v>5</v>
      </c>
      <c r="H34" s="12">
        <v>129</v>
      </c>
      <c r="J34" s="19" t="str">
        <f t="shared" si="0"/>
        <v>A1</v>
      </c>
      <c r="K34" s="19" t="str">
        <f t="shared" si="1"/>
        <v>Tuesday</v>
      </c>
      <c r="L34" s="20">
        <f t="shared" si="2"/>
        <v>0.52083333333333337</v>
      </c>
      <c r="M34" s="19">
        <f t="shared" si="3"/>
        <v>5</v>
      </c>
      <c r="N34" s="19">
        <f t="shared" si="4"/>
        <v>129</v>
      </c>
    </row>
    <row r="35" spans="2:14" x14ac:dyDescent="0.25">
      <c r="B35" s="13" t="s">
        <v>7</v>
      </c>
      <c r="C35" s="14" t="s">
        <v>14</v>
      </c>
      <c r="D35" s="15">
        <v>0.3125</v>
      </c>
      <c r="E35" s="15">
        <v>0.52083333333333337</v>
      </c>
      <c r="F35" s="16">
        <v>0.20833333333333337</v>
      </c>
      <c r="G35" s="17">
        <v>16</v>
      </c>
      <c r="H35" s="18">
        <v>129</v>
      </c>
      <c r="J35" s="19" t="str">
        <f t="shared" si="0"/>
        <v>A1</v>
      </c>
      <c r="K35" s="19" t="str">
        <f t="shared" si="1"/>
        <v>Tuesday</v>
      </c>
      <c r="L35" s="20">
        <f t="shared" si="2"/>
        <v>0.52083333333333337</v>
      </c>
      <c r="M35" s="19">
        <f t="shared" si="3"/>
        <v>16</v>
      </c>
      <c r="N35" s="19">
        <f t="shared" si="4"/>
        <v>129</v>
      </c>
    </row>
    <row r="36" spans="2:14" x14ac:dyDescent="0.25">
      <c r="B36" s="7" t="s">
        <v>7</v>
      </c>
      <c r="C36" s="8" t="s">
        <v>14</v>
      </c>
      <c r="D36" s="9">
        <v>0.3125</v>
      </c>
      <c r="E36" s="9">
        <v>0.52083333333333337</v>
      </c>
      <c r="F36" s="10">
        <v>0.20833333333333337</v>
      </c>
      <c r="G36" s="11">
        <v>18</v>
      </c>
      <c r="H36" s="12">
        <v>129</v>
      </c>
      <c r="J36" s="19" t="str">
        <f t="shared" si="0"/>
        <v>A1</v>
      </c>
      <c r="K36" s="19" t="str">
        <f t="shared" si="1"/>
        <v>Tuesday</v>
      </c>
      <c r="L36" s="20">
        <f t="shared" si="2"/>
        <v>0.52083333333333337</v>
      </c>
      <c r="M36" s="19">
        <f t="shared" si="3"/>
        <v>18</v>
      </c>
      <c r="N36" s="19">
        <f t="shared" si="4"/>
        <v>129</v>
      </c>
    </row>
    <row r="37" spans="2:14" x14ac:dyDescent="0.25">
      <c r="B37" s="13" t="s">
        <v>7</v>
      </c>
      <c r="C37" s="14" t="s">
        <v>14</v>
      </c>
      <c r="D37" s="15">
        <v>0.3125</v>
      </c>
      <c r="E37" s="15">
        <v>0.52083333333333337</v>
      </c>
      <c r="F37" s="16">
        <v>0.20833333333333337</v>
      </c>
      <c r="G37" s="17">
        <v>20</v>
      </c>
      <c r="H37" s="18">
        <v>129</v>
      </c>
      <c r="J37" s="19" t="str">
        <f t="shared" si="0"/>
        <v>A1</v>
      </c>
      <c r="K37" s="19" t="str">
        <f t="shared" si="1"/>
        <v>Tuesday</v>
      </c>
      <c r="L37" s="20">
        <f t="shared" si="2"/>
        <v>0.52083333333333337</v>
      </c>
      <c r="M37" s="19">
        <f t="shared" si="3"/>
        <v>20</v>
      </c>
      <c r="N37" s="19">
        <f t="shared" si="4"/>
        <v>129</v>
      </c>
    </row>
    <row r="38" spans="2:14" x14ac:dyDescent="0.25">
      <c r="B38" s="7" t="s">
        <v>7</v>
      </c>
      <c r="C38" s="8" t="s">
        <v>14</v>
      </c>
      <c r="D38" s="9">
        <v>0.3125</v>
      </c>
      <c r="E38" s="9">
        <v>0.52083333333333337</v>
      </c>
      <c r="F38" s="10">
        <v>0.20833333333333337</v>
      </c>
      <c r="G38" s="11">
        <v>22</v>
      </c>
      <c r="H38" s="12">
        <v>129</v>
      </c>
      <c r="J38" s="19" t="str">
        <f t="shared" si="0"/>
        <v>A1</v>
      </c>
      <c r="K38" s="19" t="str">
        <f t="shared" si="1"/>
        <v>Tuesday</v>
      </c>
      <c r="L38" s="20">
        <f t="shared" si="2"/>
        <v>0.52083333333333337</v>
      </c>
      <c r="M38" s="19">
        <f t="shared" si="3"/>
        <v>22</v>
      </c>
      <c r="N38" s="19">
        <f t="shared" si="4"/>
        <v>129</v>
      </c>
    </row>
    <row r="39" spans="2:14" x14ac:dyDescent="0.25">
      <c r="B39" s="13" t="s">
        <v>7</v>
      </c>
      <c r="C39" s="14" t="s">
        <v>14</v>
      </c>
      <c r="D39" s="15">
        <v>0.3125</v>
      </c>
      <c r="E39" s="15">
        <v>0.52083333333333337</v>
      </c>
      <c r="F39" s="16">
        <v>0.20833333333333337</v>
      </c>
      <c r="G39" s="17">
        <v>28</v>
      </c>
      <c r="H39" s="18">
        <v>129</v>
      </c>
      <c r="J39" s="19" t="str">
        <f t="shared" si="0"/>
        <v>A1</v>
      </c>
      <c r="K39" s="19" t="str">
        <f t="shared" si="1"/>
        <v>Tuesday</v>
      </c>
      <c r="L39" s="20">
        <f t="shared" si="2"/>
        <v>0.52083333333333337</v>
      </c>
      <c r="M39" s="19">
        <f t="shared" si="3"/>
        <v>28</v>
      </c>
      <c r="N39" s="19">
        <f t="shared" si="4"/>
        <v>129</v>
      </c>
    </row>
    <row r="40" spans="2:14" x14ac:dyDescent="0.25">
      <c r="B40" s="7" t="s">
        <v>7</v>
      </c>
      <c r="C40" s="8" t="s">
        <v>14</v>
      </c>
      <c r="D40" s="9">
        <v>0.3125</v>
      </c>
      <c r="E40" s="9">
        <v>0.52083333333333337</v>
      </c>
      <c r="F40" s="10">
        <v>0.20833333333333337</v>
      </c>
      <c r="G40" s="11">
        <v>44</v>
      </c>
      <c r="H40" s="12">
        <v>129</v>
      </c>
      <c r="J40" s="19" t="str">
        <f t="shared" si="0"/>
        <v>A1</v>
      </c>
      <c r="K40" s="19" t="str">
        <f t="shared" si="1"/>
        <v>Tuesday</v>
      </c>
      <c r="L40" s="20">
        <f t="shared" si="2"/>
        <v>0.52083333333333337</v>
      </c>
      <c r="M40" s="19">
        <f t="shared" si="3"/>
        <v>44</v>
      </c>
      <c r="N40" s="19">
        <f t="shared" si="4"/>
        <v>129</v>
      </c>
    </row>
    <row r="41" spans="2:14" x14ac:dyDescent="0.25">
      <c r="B41" s="13" t="s">
        <v>7</v>
      </c>
      <c r="C41" s="14" t="s">
        <v>14</v>
      </c>
      <c r="D41" s="15">
        <v>0.3125</v>
      </c>
      <c r="E41" s="15">
        <v>0.52083333333333337</v>
      </c>
      <c r="F41" s="16">
        <v>0.20833333333333337</v>
      </c>
      <c r="G41" s="17">
        <v>46</v>
      </c>
      <c r="H41" s="18">
        <v>129</v>
      </c>
      <c r="J41" s="19" t="str">
        <f t="shared" si="0"/>
        <v>A1</v>
      </c>
      <c r="K41" s="19" t="str">
        <f t="shared" si="1"/>
        <v>Tuesday</v>
      </c>
      <c r="L41" s="20">
        <f t="shared" si="2"/>
        <v>0.52083333333333337</v>
      </c>
      <c r="M41" s="19">
        <f t="shared" si="3"/>
        <v>46</v>
      </c>
      <c r="N41" s="19">
        <f t="shared" si="4"/>
        <v>129</v>
      </c>
    </row>
    <row r="42" spans="2:14" x14ac:dyDescent="0.25">
      <c r="B42" s="7" t="s">
        <v>7</v>
      </c>
      <c r="C42" s="8" t="s">
        <v>14</v>
      </c>
      <c r="D42" s="9">
        <v>0.3125</v>
      </c>
      <c r="E42" s="9">
        <v>0.52083333333333337</v>
      </c>
      <c r="F42" s="10">
        <v>0.20833333333333337</v>
      </c>
      <c r="G42" s="11">
        <v>48</v>
      </c>
      <c r="H42" s="12">
        <v>129</v>
      </c>
      <c r="J42" s="19" t="str">
        <f t="shared" si="0"/>
        <v>A1</v>
      </c>
      <c r="K42" s="19" t="str">
        <f t="shared" si="1"/>
        <v>Tuesday</v>
      </c>
      <c r="L42" s="20">
        <f t="shared" si="2"/>
        <v>0.52083333333333337</v>
      </c>
      <c r="M42" s="19">
        <f t="shared" si="3"/>
        <v>48</v>
      </c>
      <c r="N42" s="19">
        <f t="shared" si="4"/>
        <v>129</v>
      </c>
    </row>
    <row r="43" spans="2:14" x14ac:dyDescent="0.25">
      <c r="B43" s="13" t="s">
        <v>7</v>
      </c>
      <c r="C43" s="14" t="s">
        <v>14</v>
      </c>
      <c r="D43" s="15">
        <v>0.3125</v>
      </c>
      <c r="E43" s="15">
        <v>0.52083333333333337</v>
      </c>
      <c r="F43" s="16">
        <v>0.20833333333333337</v>
      </c>
      <c r="G43" s="17">
        <v>50</v>
      </c>
      <c r="H43" s="18">
        <v>129</v>
      </c>
      <c r="J43" s="19" t="str">
        <f t="shared" si="0"/>
        <v>A1</v>
      </c>
      <c r="K43" s="19" t="str">
        <f t="shared" si="1"/>
        <v>Tuesday</v>
      </c>
      <c r="L43" s="20">
        <f t="shared" si="2"/>
        <v>0.52083333333333337</v>
      </c>
      <c r="M43" s="19">
        <f t="shared" si="3"/>
        <v>50</v>
      </c>
      <c r="N43" s="19">
        <f t="shared" si="4"/>
        <v>129</v>
      </c>
    </row>
    <row r="44" spans="2:14" x14ac:dyDescent="0.25">
      <c r="B44" s="7" t="s">
        <v>7</v>
      </c>
      <c r="C44" s="8" t="s">
        <v>15</v>
      </c>
      <c r="D44" s="9">
        <v>0.3125</v>
      </c>
      <c r="E44" s="9">
        <v>0.52083333333333337</v>
      </c>
      <c r="F44" s="10">
        <v>0.20833333333333337</v>
      </c>
      <c r="G44" s="11">
        <v>5</v>
      </c>
      <c r="H44" s="12">
        <v>129</v>
      </c>
      <c r="J44" s="19" t="str">
        <f t="shared" si="0"/>
        <v>A1</v>
      </c>
      <c r="K44" s="19" t="str">
        <f t="shared" si="1"/>
        <v>Wednesday</v>
      </c>
      <c r="L44" s="20">
        <f t="shared" si="2"/>
        <v>0.52083333333333337</v>
      </c>
      <c r="M44" s="19">
        <f t="shared" si="3"/>
        <v>5</v>
      </c>
      <c r="N44" s="19">
        <f t="shared" si="4"/>
        <v>129</v>
      </c>
    </row>
    <row r="45" spans="2:14" x14ac:dyDescent="0.25">
      <c r="B45" s="13" t="s">
        <v>7</v>
      </c>
      <c r="C45" s="14" t="s">
        <v>15</v>
      </c>
      <c r="D45" s="15">
        <v>0.3125</v>
      </c>
      <c r="E45" s="15">
        <v>0.52083333333333337</v>
      </c>
      <c r="F45" s="16">
        <v>0.20833333333333337</v>
      </c>
      <c r="G45" s="17">
        <v>16</v>
      </c>
      <c r="H45" s="18">
        <v>129</v>
      </c>
      <c r="J45" s="19" t="str">
        <f t="shared" si="0"/>
        <v>A1</v>
      </c>
      <c r="K45" s="19" t="str">
        <f t="shared" si="1"/>
        <v>Wednesday</v>
      </c>
      <c r="L45" s="20">
        <f t="shared" si="2"/>
        <v>0.52083333333333337</v>
      </c>
      <c r="M45" s="19">
        <f t="shared" si="3"/>
        <v>16</v>
      </c>
      <c r="N45" s="19">
        <f t="shared" si="4"/>
        <v>129</v>
      </c>
    </row>
    <row r="46" spans="2:14" x14ac:dyDescent="0.25">
      <c r="B46" s="7" t="s">
        <v>7</v>
      </c>
      <c r="C46" s="8" t="s">
        <v>15</v>
      </c>
      <c r="D46" s="9">
        <v>0.3125</v>
      </c>
      <c r="E46" s="9">
        <v>0.52083333333333337</v>
      </c>
      <c r="F46" s="10">
        <v>0.20833333333333337</v>
      </c>
      <c r="G46" s="11">
        <v>18</v>
      </c>
      <c r="H46" s="12">
        <v>129</v>
      </c>
      <c r="J46" s="19" t="str">
        <f t="shared" si="0"/>
        <v>A1</v>
      </c>
      <c r="K46" s="19" t="str">
        <f t="shared" si="1"/>
        <v>Wednesday</v>
      </c>
      <c r="L46" s="20">
        <f t="shared" si="2"/>
        <v>0.52083333333333337</v>
      </c>
      <c r="M46" s="19">
        <f t="shared" si="3"/>
        <v>18</v>
      </c>
      <c r="N46" s="19">
        <f t="shared" si="4"/>
        <v>129</v>
      </c>
    </row>
    <row r="47" spans="2:14" x14ac:dyDescent="0.25">
      <c r="B47" s="13" t="s">
        <v>7</v>
      </c>
      <c r="C47" s="14" t="s">
        <v>15</v>
      </c>
      <c r="D47" s="15">
        <v>0.3125</v>
      </c>
      <c r="E47" s="15">
        <v>0.52083333333333337</v>
      </c>
      <c r="F47" s="16">
        <v>0.20833333333333337</v>
      </c>
      <c r="G47" s="17">
        <v>20</v>
      </c>
      <c r="H47" s="18">
        <v>129</v>
      </c>
      <c r="J47" s="19" t="str">
        <f t="shared" si="0"/>
        <v>A1</v>
      </c>
      <c r="K47" s="19" t="str">
        <f t="shared" si="1"/>
        <v>Wednesday</v>
      </c>
      <c r="L47" s="20">
        <f t="shared" si="2"/>
        <v>0.52083333333333337</v>
      </c>
      <c r="M47" s="19">
        <f t="shared" si="3"/>
        <v>20</v>
      </c>
      <c r="N47" s="19">
        <f t="shared" si="4"/>
        <v>129</v>
      </c>
    </row>
    <row r="48" spans="2:14" x14ac:dyDescent="0.25">
      <c r="B48" s="7" t="s">
        <v>7</v>
      </c>
      <c r="C48" s="8" t="s">
        <v>15</v>
      </c>
      <c r="D48" s="9">
        <v>0.3125</v>
      </c>
      <c r="E48" s="9">
        <v>0.52083333333333337</v>
      </c>
      <c r="F48" s="10">
        <v>0.20833333333333337</v>
      </c>
      <c r="G48" s="11">
        <v>22</v>
      </c>
      <c r="H48" s="12">
        <v>129</v>
      </c>
      <c r="J48" s="19" t="str">
        <f t="shared" si="0"/>
        <v>A1</v>
      </c>
      <c r="K48" s="19" t="str">
        <f t="shared" si="1"/>
        <v>Wednesday</v>
      </c>
      <c r="L48" s="20">
        <f t="shared" si="2"/>
        <v>0.52083333333333337</v>
      </c>
      <c r="M48" s="19">
        <f t="shared" si="3"/>
        <v>22</v>
      </c>
      <c r="N48" s="19">
        <f t="shared" si="4"/>
        <v>129</v>
      </c>
    </row>
    <row r="49" spans="2:14" x14ac:dyDescent="0.25">
      <c r="B49" s="13" t="s">
        <v>7</v>
      </c>
      <c r="C49" s="14" t="s">
        <v>15</v>
      </c>
      <c r="D49" s="15">
        <v>0.3125</v>
      </c>
      <c r="E49" s="15">
        <v>0.52083333333333337</v>
      </c>
      <c r="F49" s="16">
        <v>0.20833333333333337</v>
      </c>
      <c r="G49" s="17">
        <v>28</v>
      </c>
      <c r="H49" s="18">
        <v>129</v>
      </c>
      <c r="J49" s="19" t="str">
        <f t="shared" si="0"/>
        <v>A1</v>
      </c>
      <c r="K49" s="19" t="str">
        <f t="shared" si="1"/>
        <v>Wednesday</v>
      </c>
      <c r="L49" s="20">
        <f t="shared" si="2"/>
        <v>0.52083333333333337</v>
      </c>
      <c r="M49" s="19">
        <f t="shared" si="3"/>
        <v>28</v>
      </c>
      <c r="N49" s="19">
        <f t="shared" si="4"/>
        <v>129</v>
      </c>
    </row>
    <row r="50" spans="2:14" x14ac:dyDescent="0.25">
      <c r="B50" s="7" t="s">
        <v>7</v>
      </c>
      <c r="C50" s="8" t="s">
        <v>15</v>
      </c>
      <c r="D50" s="9">
        <v>0.3125</v>
      </c>
      <c r="E50" s="9">
        <v>0.52083333333333337</v>
      </c>
      <c r="F50" s="10">
        <v>0.20833333333333337</v>
      </c>
      <c r="G50" s="11">
        <v>44</v>
      </c>
      <c r="H50" s="12">
        <v>129</v>
      </c>
      <c r="J50" s="19" t="str">
        <f t="shared" si="0"/>
        <v>A1</v>
      </c>
      <c r="K50" s="19" t="str">
        <f t="shared" si="1"/>
        <v>Wednesday</v>
      </c>
      <c r="L50" s="20">
        <f t="shared" si="2"/>
        <v>0.52083333333333337</v>
      </c>
      <c r="M50" s="19">
        <f t="shared" si="3"/>
        <v>44</v>
      </c>
      <c r="N50" s="19">
        <f t="shared" si="4"/>
        <v>129</v>
      </c>
    </row>
    <row r="51" spans="2:14" x14ac:dyDescent="0.25">
      <c r="B51" s="13" t="s">
        <v>7</v>
      </c>
      <c r="C51" s="14" t="s">
        <v>15</v>
      </c>
      <c r="D51" s="15">
        <v>0.3125</v>
      </c>
      <c r="E51" s="15">
        <v>0.52083333333333337</v>
      </c>
      <c r="F51" s="16">
        <v>0.20833333333333337</v>
      </c>
      <c r="G51" s="17">
        <v>46</v>
      </c>
      <c r="H51" s="18">
        <v>129</v>
      </c>
      <c r="J51" s="19" t="str">
        <f t="shared" si="0"/>
        <v>A1</v>
      </c>
      <c r="K51" s="19" t="str">
        <f t="shared" si="1"/>
        <v>Wednesday</v>
      </c>
      <c r="L51" s="20">
        <f t="shared" si="2"/>
        <v>0.52083333333333337</v>
      </c>
      <c r="M51" s="19">
        <f t="shared" si="3"/>
        <v>46</v>
      </c>
      <c r="N51" s="19">
        <f t="shared" si="4"/>
        <v>129</v>
      </c>
    </row>
    <row r="52" spans="2:14" x14ac:dyDescent="0.25">
      <c r="B52" s="7" t="s">
        <v>7</v>
      </c>
      <c r="C52" s="8" t="s">
        <v>15</v>
      </c>
      <c r="D52" s="9">
        <v>0.3125</v>
      </c>
      <c r="E52" s="9">
        <v>0.52083333333333337</v>
      </c>
      <c r="F52" s="10">
        <v>0.20833333333333337</v>
      </c>
      <c r="G52" s="11">
        <v>48</v>
      </c>
      <c r="H52" s="12">
        <v>129</v>
      </c>
      <c r="J52" s="19" t="str">
        <f t="shared" si="0"/>
        <v>A1</v>
      </c>
      <c r="K52" s="19" t="str">
        <f t="shared" si="1"/>
        <v>Wednesday</v>
      </c>
      <c r="L52" s="20">
        <f t="shared" si="2"/>
        <v>0.52083333333333337</v>
      </c>
      <c r="M52" s="19">
        <f t="shared" si="3"/>
        <v>48</v>
      </c>
      <c r="N52" s="19">
        <f t="shared" si="4"/>
        <v>129</v>
      </c>
    </row>
    <row r="53" spans="2:14" x14ac:dyDescent="0.25">
      <c r="B53" s="13" t="s">
        <v>7</v>
      </c>
      <c r="C53" s="14" t="s">
        <v>15</v>
      </c>
      <c r="D53" s="15">
        <v>0.3125</v>
      </c>
      <c r="E53" s="15">
        <v>0.52083333333333337</v>
      </c>
      <c r="F53" s="16">
        <v>0.20833333333333337</v>
      </c>
      <c r="G53" s="17">
        <v>50</v>
      </c>
      <c r="H53" s="18">
        <v>129</v>
      </c>
      <c r="J53" s="19" t="str">
        <f t="shared" si="0"/>
        <v>A1</v>
      </c>
      <c r="K53" s="19" t="str">
        <f t="shared" si="1"/>
        <v>Wednesday</v>
      </c>
      <c r="L53" s="20">
        <f t="shared" si="2"/>
        <v>0.52083333333333337</v>
      </c>
      <c r="M53" s="19">
        <f t="shared" si="3"/>
        <v>50</v>
      </c>
      <c r="N53" s="19">
        <f t="shared" si="4"/>
        <v>129</v>
      </c>
    </row>
    <row r="54" spans="2:14" x14ac:dyDescent="0.25">
      <c r="B54" s="7" t="s">
        <v>16</v>
      </c>
      <c r="C54" s="8" t="s">
        <v>14</v>
      </c>
      <c r="D54" s="9">
        <v>0.33333333333333331</v>
      </c>
      <c r="E54" s="9">
        <v>0.52083333333333337</v>
      </c>
      <c r="F54" s="10">
        <v>0.18750000000000006</v>
      </c>
      <c r="G54" s="11">
        <v>37</v>
      </c>
      <c r="H54" s="12">
        <v>40</v>
      </c>
      <c r="J54" s="19" t="str">
        <f t="shared" si="0"/>
        <v>M_210 (salle EMBA)</v>
      </c>
      <c r="K54" s="19" t="str">
        <f t="shared" si="1"/>
        <v>Tuesday</v>
      </c>
      <c r="L54" s="20">
        <f t="shared" si="2"/>
        <v>0.52083333333333337</v>
      </c>
      <c r="M54" s="19">
        <f t="shared" si="3"/>
        <v>37</v>
      </c>
      <c r="N54" s="19">
        <f t="shared" si="4"/>
        <v>40</v>
      </c>
    </row>
    <row r="55" spans="2:14" x14ac:dyDescent="0.25">
      <c r="B55" s="13" t="s">
        <v>16</v>
      </c>
      <c r="C55" s="14" t="s">
        <v>15</v>
      </c>
      <c r="D55" s="15">
        <v>0.36458333333333331</v>
      </c>
      <c r="E55" s="15">
        <v>0.55208333333333337</v>
      </c>
      <c r="F55" s="16">
        <v>0.18750000000000006</v>
      </c>
      <c r="G55" s="17">
        <v>37</v>
      </c>
      <c r="H55" s="18">
        <v>40</v>
      </c>
      <c r="J55" s="19" t="str">
        <f t="shared" si="0"/>
        <v>M_210 (salle EMBA)</v>
      </c>
      <c r="K55" s="19" t="str">
        <f t="shared" si="1"/>
        <v>Wednesday</v>
      </c>
      <c r="L55" s="20">
        <f t="shared" si="2"/>
        <v>0.55208333333333337</v>
      </c>
      <c r="M55" s="19">
        <f t="shared" si="3"/>
        <v>37</v>
      </c>
      <c r="N55" s="19">
        <f t="shared" si="4"/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N58"/>
  <sheetViews>
    <sheetView workbookViewId="0">
      <selection activeCell="J1" sqref="J1"/>
    </sheetView>
  </sheetViews>
  <sheetFormatPr baseColWidth="10" defaultRowHeight="15" x14ac:dyDescent="0.25"/>
  <cols>
    <col min="2" max="2" width="18.42578125" bestFit="1" customWidth="1"/>
    <col min="10" max="10" width="18.42578125" bestFit="1" customWidth="1"/>
  </cols>
  <sheetData>
    <row r="4" spans="2:14" x14ac:dyDescent="0.25">
      <c r="B4" s="25" t="s">
        <v>0</v>
      </c>
      <c r="C4" s="26" t="s">
        <v>1</v>
      </c>
      <c r="D4" s="27" t="s">
        <v>2</v>
      </c>
      <c r="E4" s="27" t="s">
        <v>3</v>
      </c>
      <c r="F4" s="28" t="s">
        <v>4</v>
      </c>
      <c r="G4" s="29" t="s">
        <v>5</v>
      </c>
      <c r="H4" s="29" t="s">
        <v>6</v>
      </c>
      <c r="J4" t="s">
        <v>0</v>
      </c>
      <c r="K4" t="s">
        <v>1</v>
      </c>
      <c r="L4" t="s">
        <v>18</v>
      </c>
      <c r="M4" t="s">
        <v>5</v>
      </c>
      <c r="N4" t="s">
        <v>6</v>
      </c>
    </row>
    <row r="5" spans="2:14" x14ac:dyDescent="0.25">
      <c r="B5" s="21" t="s">
        <v>7</v>
      </c>
      <c r="C5" s="21" t="s">
        <v>8</v>
      </c>
      <c r="D5" s="22">
        <v>0.25</v>
      </c>
      <c r="E5" s="22">
        <v>0.98958333333333337</v>
      </c>
      <c r="F5" s="23">
        <v>0.73958333333333337</v>
      </c>
      <c r="G5" s="24">
        <v>36</v>
      </c>
      <c r="H5" s="24">
        <v>129</v>
      </c>
      <c r="J5" s="19" t="str">
        <f>Tableau1[[#This Row],[Room]]</f>
        <v>A1</v>
      </c>
      <c r="K5" s="19" t="str">
        <f>Tableau1[[#This Row],[Day]]</f>
        <v>Friday</v>
      </c>
      <c r="L5" s="20">
        <f>Tableau1[[#This Row],[Finish]]</f>
        <v>0.98958333333333337</v>
      </c>
      <c r="M5" s="19">
        <f>Tableau1[[#This Row],[Week]]</f>
        <v>36</v>
      </c>
      <c r="N5" s="19">
        <f>Tableau1[[#This Row],[Capacity]]</f>
        <v>129</v>
      </c>
    </row>
    <row r="6" spans="2:14" x14ac:dyDescent="0.25">
      <c r="B6" s="21" t="s">
        <v>7</v>
      </c>
      <c r="C6" s="21" t="s">
        <v>9</v>
      </c>
      <c r="D6" s="22">
        <v>0.33333333333333331</v>
      </c>
      <c r="E6" s="22">
        <v>0.66666666666666663</v>
      </c>
      <c r="F6" s="23">
        <v>0.33333333333333331</v>
      </c>
      <c r="G6" s="24">
        <v>37</v>
      </c>
      <c r="H6" s="24">
        <v>129</v>
      </c>
      <c r="J6" s="19" t="str">
        <f>Tableau1[[#This Row],[Room]]</f>
        <v>A1</v>
      </c>
      <c r="K6" s="19" t="str">
        <f>Tableau1[[#This Row],[Day]]</f>
        <v>Monday</v>
      </c>
      <c r="L6" s="20">
        <f>Tableau1[[#This Row],[Finish]]</f>
        <v>0.66666666666666663</v>
      </c>
      <c r="M6" s="19">
        <f>Tableau1[[#This Row],[Week]]</f>
        <v>37</v>
      </c>
      <c r="N6" s="19">
        <f>Tableau1[[#This Row],[Capacity]]</f>
        <v>129</v>
      </c>
    </row>
    <row r="7" spans="2:14" x14ac:dyDescent="0.25">
      <c r="B7" s="21" t="s">
        <v>10</v>
      </c>
      <c r="C7" s="21" t="s">
        <v>9</v>
      </c>
      <c r="D7" s="22">
        <v>0.33333333333333331</v>
      </c>
      <c r="E7" s="22">
        <v>0.66666666666666663</v>
      </c>
      <c r="F7" s="23">
        <v>0.33333333333333331</v>
      </c>
      <c r="G7" s="24">
        <v>37</v>
      </c>
      <c r="H7" s="24">
        <v>80</v>
      </c>
      <c r="J7" s="34" t="str">
        <f>Tableau1[[#This Row],[Room]]</f>
        <v>M_113</v>
      </c>
      <c r="K7" s="19" t="str">
        <f>Tableau1[[#This Row],[Day]]</f>
        <v>Monday</v>
      </c>
      <c r="L7" s="20">
        <f>Tableau1[[#This Row],[Finish]]</f>
        <v>0.66666666666666663</v>
      </c>
      <c r="M7" s="19">
        <f>Tableau1[[#This Row],[Week]]</f>
        <v>37</v>
      </c>
      <c r="N7" s="19">
        <f>Tableau1[[#This Row],[Capacity]]</f>
        <v>80</v>
      </c>
    </row>
    <row r="8" spans="2:14" x14ac:dyDescent="0.25">
      <c r="B8" s="21" t="s">
        <v>11</v>
      </c>
      <c r="C8" s="21" t="s">
        <v>9</v>
      </c>
      <c r="D8" s="22">
        <v>0.33333333333333331</v>
      </c>
      <c r="E8" s="22">
        <v>0.66666666666666663</v>
      </c>
      <c r="F8" s="23">
        <v>0.33333333333333331</v>
      </c>
      <c r="G8" s="24">
        <v>37</v>
      </c>
      <c r="H8" s="24">
        <v>80</v>
      </c>
      <c r="J8" s="34" t="str">
        <f>Tableau1[[#This Row],[Room]]</f>
        <v>M_114</v>
      </c>
      <c r="K8" s="19" t="str">
        <f>Tableau1[[#This Row],[Day]]</f>
        <v>Monday</v>
      </c>
      <c r="L8" s="20">
        <f>Tableau1[[#This Row],[Finish]]</f>
        <v>0.66666666666666663</v>
      </c>
      <c r="M8" s="19">
        <f>Tableau1[[#This Row],[Week]]</f>
        <v>37</v>
      </c>
      <c r="N8" s="19">
        <f>Tableau1[[#This Row],[Capacity]]</f>
        <v>80</v>
      </c>
    </row>
    <row r="9" spans="2:14" x14ac:dyDescent="0.25">
      <c r="B9" s="21" t="s">
        <v>12</v>
      </c>
      <c r="C9" s="21" t="s">
        <v>9</v>
      </c>
      <c r="D9" s="22">
        <v>0.33333333333333331</v>
      </c>
      <c r="E9" s="22">
        <v>0.66666666666666663</v>
      </c>
      <c r="F9" s="23">
        <v>0.33333333333333331</v>
      </c>
      <c r="G9" s="24">
        <v>37</v>
      </c>
      <c r="H9" s="24">
        <v>160</v>
      </c>
      <c r="J9" s="34" t="str">
        <f>Tableau1[[#This Row],[Room]]</f>
        <v>N_105</v>
      </c>
      <c r="K9" s="19" t="str">
        <f>Tableau1[[#This Row],[Day]]</f>
        <v>Monday</v>
      </c>
      <c r="L9" s="20">
        <f>Tableau1[[#This Row],[Finish]]</f>
        <v>0.66666666666666663</v>
      </c>
      <c r="M9" s="19">
        <f>Tableau1[[#This Row],[Week]]</f>
        <v>37</v>
      </c>
      <c r="N9" s="19">
        <f>Tableau1[[#This Row],[Capacity]]</f>
        <v>160</v>
      </c>
    </row>
    <row r="10" spans="2:14" x14ac:dyDescent="0.25">
      <c r="B10" s="21" t="s">
        <v>7</v>
      </c>
      <c r="C10" s="21" t="s">
        <v>8</v>
      </c>
      <c r="D10" s="22">
        <v>0.3125</v>
      </c>
      <c r="E10" s="22">
        <v>0.52083333333333337</v>
      </c>
      <c r="F10" s="23">
        <v>0.20833333333333337</v>
      </c>
      <c r="G10" s="24">
        <v>5</v>
      </c>
      <c r="H10" s="24">
        <v>129</v>
      </c>
      <c r="J10" s="34" t="str">
        <f>Tableau1[[#This Row],[Room]]</f>
        <v>A1</v>
      </c>
      <c r="K10" s="19" t="str">
        <f>Tableau1[[#This Row],[Day]]</f>
        <v>Friday</v>
      </c>
      <c r="L10" s="20">
        <f>Tableau1[[#This Row],[Finish]]</f>
        <v>0.52083333333333337</v>
      </c>
      <c r="M10" s="19">
        <f>Tableau1[[#This Row],[Week]]</f>
        <v>5</v>
      </c>
      <c r="N10" s="19">
        <f>Tableau1[[#This Row],[Capacity]]</f>
        <v>129</v>
      </c>
    </row>
    <row r="11" spans="2:14" x14ac:dyDescent="0.25">
      <c r="B11" s="21" t="s">
        <v>7</v>
      </c>
      <c r="C11" s="21" t="s">
        <v>8</v>
      </c>
      <c r="D11" s="22">
        <v>0.3125</v>
      </c>
      <c r="E11" s="22">
        <v>0.52083333333333337</v>
      </c>
      <c r="F11" s="23">
        <v>0.20833333333333337</v>
      </c>
      <c r="G11" s="24">
        <v>16</v>
      </c>
      <c r="H11" s="24">
        <v>129</v>
      </c>
      <c r="J11" s="34" t="str">
        <f>Tableau1[[#This Row],[Room]]</f>
        <v>A1</v>
      </c>
      <c r="K11" s="19" t="str">
        <f>Tableau1[[#This Row],[Day]]</f>
        <v>Friday</v>
      </c>
      <c r="L11" s="20">
        <f>Tableau1[[#This Row],[Finish]]</f>
        <v>0.52083333333333337</v>
      </c>
      <c r="M11" s="19">
        <f>Tableau1[[#This Row],[Week]]</f>
        <v>16</v>
      </c>
      <c r="N11" s="19">
        <f>Tableau1[[#This Row],[Capacity]]</f>
        <v>129</v>
      </c>
    </row>
    <row r="12" spans="2:14" x14ac:dyDescent="0.25">
      <c r="B12" s="21" t="s">
        <v>7</v>
      </c>
      <c r="C12" s="21" t="s">
        <v>8</v>
      </c>
      <c r="D12" s="22">
        <v>0.3125</v>
      </c>
      <c r="E12" s="22">
        <v>0.52083333333333337</v>
      </c>
      <c r="F12" s="23">
        <v>0.20833333333333337</v>
      </c>
      <c r="G12" s="24">
        <v>20</v>
      </c>
      <c r="H12" s="24">
        <v>129</v>
      </c>
      <c r="J12" s="34" t="str">
        <f>Tableau1[[#This Row],[Room]]</f>
        <v>A1</v>
      </c>
      <c r="K12" s="19" t="str">
        <f>Tableau1[[#This Row],[Day]]</f>
        <v>Friday</v>
      </c>
      <c r="L12" s="20">
        <f>Tableau1[[#This Row],[Finish]]</f>
        <v>0.52083333333333337</v>
      </c>
      <c r="M12" s="19">
        <f>Tableau1[[#This Row],[Week]]</f>
        <v>20</v>
      </c>
      <c r="N12" s="19">
        <f>Tableau1[[#This Row],[Capacity]]</f>
        <v>129</v>
      </c>
    </row>
    <row r="13" spans="2:14" x14ac:dyDescent="0.25">
      <c r="B13" s="21" t="s">
        <v>7</v>
      </c>
      <c r="C13" s="21" t="s">
        <v>8</v>
      </c>
      <c r="D13" s="22">
        <v>0.3125</v>
      </c>
      <c r="E13" s="22">
        <v>0.52083333333333337</v>
      </c>
      <c r="F13" s="23">
        <v>0.20833333333333337</v>
      </c>
      <c r="G13" s="24">
        <v>22</v>
      </c>
      <c r="H13" s="24">
        <v>129</v>
      </c>
      <c r="J13" s="34" t="str">
        <f>Tableau1[[#This Row],[Room]]</f>
        <v>A1</v>
      </c>
      <c r="K13" s="19" t="str">
        <f>Tableau1[[#This Row],[Day]]</f>
        <v>Friday</v>
      </c>
      <c r="L13" s="20">
        <f>Tableau1[[#This Row],[Finish]]</f>
        <v>0.52083333333333337</v>
      </c>
      <c r="M13" s="19">
        <f>Tableau1[[#This Row],[Week]]</f>
        <v>22</v>
      </c>
      <c r="N13" s="19">
        <f>Tableau1[[#This Row],[Capacity]]</f>
        <v>129</v>
      </c>
    </row>
    <row r="14" spans="2:14" x14ac:dyDescent="0.25">
      <c r="B14" s="21" t="s">
        <v>7</v>
      </c>
      <c r="C14" s="21" t="s">
        <v>8</v>
      </c>
      <c r="D14" s="22">
        <v>0.3125</v>
      </c>
      <c r="E14" s="22">
        <v>0.52083333333333337</v>
      </c>
      <c r="F14" s="23">
        <v>0.20833333333333337</v>
      </c>
      <c r="G14" s="24">
        <v>28</v>
      </c>
      <c r="H14" s="24">
        <v>129</v>
      </c>
      <c r="J14" s="34" t="str">
        <f>Tableau1[[#This Row],[Room]]</f>
        <v>A1</v>
      </c>
      <c r="K14" s="19" t="str">
        <f>Tableau1[[#This Row],[Day]]</f>
        <v>Friday</v>
      </c>
      <c r="L14" s="20">
        <f>Tableau1[[#This Row],[Finish]]</f>
        <v>0.52083333333333337</v>
      </c>
      <c r="M14" s="19">
        <f>Tableau1[[#This Row],[Week]]</f>
        <v>28</v>
      </c>
      <c r="N14" s="19">
        <f>Tableau1[[#This Row],[Capacity]]</f>
        <v>129</v>
      </c>
    </row>
    <row r="15" spans="2:14" x14ac:dyDescent="0.25">
      <c r="B15" s="21" t="s">
        <v>7</v>
      </c>
      <c r="C15" s="21" t="s">
        <v>8</v>
      </c>
      <c r="D15" s="22">
        <v>0.3125</v>
      </c>
      <c r="E15" s="22">
        <v>0.52083333333333337</v>
      </c>
      <c r="F15" s="23">
        <v>0.20833333333333337</v>
      </c>
      <c r="G15" s="24">
        <v>44</v>
      </c>
      <c r="H15" s="24">
        <v>129</v>
      </c>
      <c r="J15" s="34" t="str">
        <f>Tableau1[[#This Row],[Room]]</f>
        <v>A1</v>
      </c>
      <c r="K15" s="19" t="str">
        <f>Tableau1[[#This Row],[Day]]</f>
        <v>Friday</v>
      </c>
      <c r="L15" s="20">
        <f>Tableau1[[#This Row],[Finish]]</f>
        <v>0.52083333333333337</v>
      </c>
      <c r="M15" s="19">
        <f>Tableau1[[#This Row],[Week]]</f>
        <v>44</v>
      </c>
      <c r="N15" s="19">
        <f>Tableau1[[#This Row],[Capacity]]</f>
        <v>129</v>
      </c>
    </row>
    <row r="16" spans="2:14" x14ac:dyDescent="0.25">
      <c r="B16" s="21" t="s">
        <v>7</v>
      </c>
      <c r="C16" s="21" t="s">
        <v>8</v>
      </c>
      <c r="D16" s="22">
        <v>0.3125</v>
      </c>
      <c r="E16" s="22">
        <v>0.52083333333333337</v>
      </c>
      <c r="F16" s="23">
        <v>0.20833333333333337</v>
      </c>
      <c r="G16" s="24">
        <v>46</v>
      </c>
      <c r="H16" s="24">
        <v>129</v>
      </c>
      <c r="J16" s="34" t="str">
        <f>Tableau1[[#This Row],[Room]]</f>
        <v>A1</v>
      </c>
      <c r="K16" s="19" t="str">
        <f>Tableau1[[#This Row],[Day]]</f>
        <v>Friday</v>
      </c>
      <c r="L16" s="20">
        <f>Tableau1[[#This Row],[Finish]]</f>
        <v>0.52083333333333337</v>
      </c>
      <c r="M16" s="19">
        <f>Tableau1[[#This Row],[Week]]</f>
        <v>46</v>
      </c>
      <c r="N16" s="19">
        <f>Tableau1[[#This Row],[Capacity]]</f>
        <v>129</v>
      </c>
    </row>
    <row r="17" spans="2:14" x14ac:dyDescent="0.25">
      <c r="B17" s="21" t="s">
        <v>7</v>
      </c>
      <c r="C17" s="21" t="s">
        <v>8</v>
      </c>
      <c r="D17" s="22">
        <v>0.3125</v>
      </c>
      <c r="E17" s="22">
        <v>0.52083333333333337</v>
      </c>
      <c r="F17" s="23">
        <v>0.20833333333333337</v>
      </c>
      <c r="G17" s="24">
        <v>48</v>
      </c>
      <c r="H17" s="24">
        <v>129</v>
      </c>
      <c r="J17" s="34" t="str">
        <f>Tableau1[[#This Row],[Room]]</f>
        <v>A1</v>
      </c>
      <c r="K17" s="19" t="str">
        <f>Tableau1[[#This Row],[Day]]</f>
        <v>Friday</v>
      </c>
      <c r="L17" s="20">
        <f>Tableau1[[#This Row],[Finish]]</f>
        <v>0.52083333333333337</v>
      </c>
      <c r="M17" s="19">
        <f>Tableau1[[#This Row],[Week]]</f>
        <v>48</v>
      </c>
      <c r="N17" s="19">
        <f>Tableau1[[#This Row],[Capacity]]</f>
        <v>129</v>
      </c>
    </row>
    <row r="18" spans="2:14" x14ac:dyDescent="0.25">
      <c r="B18" s="21" t="s">
        <v>7</v>
      </c>
      <c r="C18" s="21" t="s">
        <v>8</v>
      </c>
      <c r="D18" s="22">
        <v>0.3125</v>
      </c>
      <c r="E18" s="22">
        <v>0.52083333333333337</v>
      </c>
      <c r="F18" s="23">
        <v>0.20833333333333337</v>
      </c>
      <c r="G18" s="24">
        <v>50</v>
      </c>
      <c r="H18" s="24">
        <v>129</v>
      </c>
      <c r="J18" s="34" t="str">
        <f>Tableau1[[#This Row],[Room]]</f>
        <v>A1</v>
      </c>
      <c r="K18" s="34" t="str">
        <f>Tableau1[[#This Row],[Day]]</f>
        <v>Friday</v>
      </c>
      <c r="L18" s="20">
        <f>Tableau1[[#This Row],[Finish]]</f>
        <v>0.52083333333333337</v>
      </c>
      <c r="M18" s="19">
        <f>Tableau1[[#This Row],[Week]]</f>
        <v>50</v>
      </c>
      <c r="N18" s="19">
        <f>Tableau1[[#This Row],[Capacity]]</f>
        <v>129</v>
      </c>
    </row>
    <row r="19" spans="2:14" x14ac:dyDescent="0.25">
      <c r="B19" s="21" t="s">
        <v>7</v>
      </c>
      <c r="C19" s="21" t="s">
        <v>9</v>
      </c>
      <c r="D19" s="22">
        <v>0.3125</v>
      </c>
      <c r="E19" s="22">
        <v>0.52083333333333337</v>
      </c>
      <c r="F19" s="23">
        <v>0.20833333333333337</v>
      </c>
      <c r="G19" s="24">
        <v>5</v>
      </c>
      <c r="H19" s="24">
        <v>129</v>
      </c>
      <c r="J19" s="34" t="str">
        <f>Tableau1[[#This Row],[Room]]</f>
        <v>A1</v>
      </c>
      <c r="K19" s="34" t="str">
        <f>Tableau1[[#This Row],[Day]]</f>
        <v>Monday</v>
      </c>
      <c r="L19" s="20">
        <f>Tableau1[[#This Row],[Finish]]</f>
        <v>0.52083333333333337</v>
      </c>
      <c r="M19" s="19">
        <f>Tableau1[[#This Row],[Week]]</f>
        <v>5</v>
      </c>
      <c r="N19" s="19">
        <f>Tableau1[[#This Row],[Capacity]]</f>
        <v>129</v>
      </c>
    </row>
    <row r="20" spans="2:14" x14ac:dyDescent="0.25">
      <c r="B20" s="21" t="s">
        <v>7</v>
      </c>
      <c r="C20" s="21" t="s">
        <v>9</v>
      </c>
      <c r="D20" s="22">
        <v>0.3125</v>
      </c>
      <c r="E20" s="22">
        <v>0.52083333333333337</v>
      </c>
      <c r="F20" s="23">
        <v>0.20833333333333337</v>
      </c>
      <c r="G20" s="24">
        <v>16</v>
      </c>
      <c r="H20" s="24">
        <v>129</v>
      </c>
      <c r="J20" s="34" t="str">
        <f>Tableau1[[#This Row],[Room]]</f>
        <v>A1</v>
      </c>
      <c r="K20" s="34" t="str">
        <f>Tableau1[[#This Row],[Day]]</f>
        <v>Monday</v>
      </c>
      <c r="L20" s="20">
        <f>Tableau1[[#This Row],[Finish]]</f>
        <v>0.52083333333333337</v>
      </c>
      <c r="M20" s="19">
        <f>Tableau1[[#This Row],[Week]]</f>
        <v>16</v>
      </c>
      <c r="N20" s="19">
        <f>Tableau1[[#This Row],[Capacity]]</f>
        <v>129</v>
      </c>
    </row>
    <row r="21" spans="2:14" x14ac:dyDescent="0.25">
      <c r="B21" s="21" t="s">
        <v>7</v>
      </c>
      <c r="C21" s="21" t="s">
        <v>9</v>
      </c>
      <c r="D21" s="22">
        <v>0.3125</v>
      </c>
      <c r="E21" s="22">
        <v>0.52083333333333337</v>
      </c>
      <c r="F21" s="23">
        <v>0.20833333333333337</v>
      </c>
      <c r="G21" s="24">
        <v>18</v>
      </c>
      <c r="H21" s="24">
        <v>129</v>
      </c>
      <c r="J21" s="34" t="str">
        <f>Tableau1[[#This Row],[Room]]</f>
        <v>A1</v>
      </c>
      <c r="K21" s="34" t="str">
        <f>Tableau1[[#This Row],[Day]]</f>
        <v>Monday</v>
      </c>
      <c r="L21" s="20">
        <f>Tableau1[[#This Row],[Finish]]</f>
        <v>0.52083333333333337</v>
      </c>
      <c r="M21" s="19">
        <f>Tableau1[[#This Row],[Week]]</f>
        <v>18</v>
      </c>
      <c r="N21" s="19">
        <f>Tableau1[[#This Row],[Capacity]]</f>
        <v>129</v>
      </c>
    </row>
    <row r="22" spans="2:14" x14ac:dyDescent="0.25">
      <c r="B22" s="21" t="s">
        <v>7</v>
      </c>
      <c r="C22" s="21" t="s">
        <v>9</v>
      </c>
      <c r="D22" s="22">
        <v>0.3125</v>
      </c>
      <c r="E22" s="22">
        <v>0.52083333333333337</v>
      </c>
      <c r="F22" s="23">
        <v>0.20833333333333337</v>
      </c>
      <c r="G22" s="24">
        <v>22</v>
      </c>
      <c r="H22" s="24">
        <v>129</v>
      </c>
      <c r="J22" s="34" t="str">
        <f>Tableau1[[#This Row],[Room]]</f>
        <v>A1</v>
      </c>
      <c r="K22" s="34" t="str">
        <f>Tableau1[[#This Row],[Day]]</f>
        <v>Monday</v>
      </c>
      <c r="L22" s="20">
        <f>Tableau1[[#This Row],[Finish]]</f>
        <v>0.52083333333333337</v>
      </c>
      <c r="M22" s="19">
        <f>Tableau1[[#This Row],[Week]]</f>
        <v>22</v>
      </c>
      <c r="N22" s="19">
        <f>Tableau1[[#This Row],[Capacity]]</f>
        <v>129</v>
      </c>
    </row>
    <row r="23" spans="2:14" x14ac:dyDescent="0.25">
      <c r="B23" s="21" t="s">
        <v>7</v>
      </c>
      <c r="C23" s="21" t="s">
        <v>9</v>
      </c>
      <c r="D23" s="22">
        <v>0.3125</v>
      </c>
      <c r="E23" s="22">
        <v>0.52083333333333337</v>
      </c>
      <c r="F23" s="23">
        <v>0.20833333333333337</v>
      </c>
      <c r="G23" s="24">
        <v>28</v>
      </c>
      <c r="H23" s="24">
        <v>129</v>
      </c>
      <c r="J23" s="34" t="str">
        <f>Tableau1[[#This Row],[Room]]</f>
        <v>A1</v>
      </c>
      <c r="K23" s="34" t="str">
        <f>Tableau1[[#This Row],[Day]]</f>
        <v>Monday</v>
      </c>
      <c r="L23" s="20">
        <f>Tableau1[[#This Row],[Finish]]</f>
        <v>0.52083333333333337</v>
      </c>
      <c r="M23" s="19">
        <f>Tableau1[[#This Row],[Week]]</f>
        <v>28</v>
      </c>
      <c r="N23" s="19">
        <f>Tableau1[[#This Row],[Capacity]]</f>
        <v>129</v>
      </c>
    </row>
    <row r="24" spans="2:14" x14ac:dyDescent="0.25">
      <c r="B24" s="21" t="s">
        <v>7</v>
      </c>
      <c r="C24" s="21" t="s">
        <v>9</v>
      </c>
      <c r="D24" s="22">
        <v>0.3125</v>
      </c>
      <c r="E24" s="22">
        <v>0.52083333333333337</v>
      </c>
      <c r="F24" s="23">
        <v>0.20833333333333337</v>
      </c>
      <c r="G24" s="24">
        <v>44</v>
      </c>
      <c r="H24" s="24">
        <v>129</v>
      </c>
      <c r="J24" s="19" t="str">
        <f>Tableau1[[#This Row],[Room]]</f>
        <v>A1</v>
      </c>
      <c r="K24" s="19" t="str">
        <f>Tableau1[[#This Row],[Day]]</f>
        <v>Monday</v>
      </c>
      <c r="L24" s="20">
        <f>Tableau1[[#This Row],[Finish]]</f>
        <v>0.52083333333333337</v>
      </c>
      <c r="M24" s="19">
        <f>Tableau1[[#This Row],[Week]]</f>
        <v>44</v>
      </c>
      <c r="N24" s="19">
        <f>Tableau1[[#This Row],[Capacity]]</f>
        <v>129</v>
      </c>
    </row>
    <row r="25" spans="2:14" x14ac:dyDescent="0.25">
      <c r="B25" s="21" t="s">
        <v>7</v>
      </c>
      <c r="C25" s="21" t="s">
        <v>9</v>
      </c>
      <c r="D25" s="22">
        <v>0.3125</v>
      </c>
      <c r="E25" s="22">
        <v>0.52083333333333337</v>
      </c>
      <c r="F25" s="23">
        <v>0.20833333333333337</v>
      </c>
      <c r="G25" s="24">
        <v>46</v>
      </c>
      <c r="H25" s="24">
        <v>129</v>
      </c>
      <c r="J25" s="19" t="str">
        <f>Tableau1[[#This Row],[Room]]</f>
        <v>A1</v>
      </c>
      <c r="K25" s="19" t="str">
        <f>Tableau1[[#This Row],[Day]]</f>
        <v>Monday</v>
      </c>
      <c r="L25" s="20">
        <f>Tableau1[[#This Row],[Finish]]</f>
        <v>0.52083333333333337</v>
      </c>
      <c r="M25" s="19">
        <f>Tableau1[[#This Row],[Week]]</f>
        <v>46</v>
      </c>
      <c r="N25" s="19">
        <f>Tableau1[[#This Row],[Capacity]]</f>
        <v>129</v>
      </c>
    </row>
    <row r="26" spans="2:14" x14ac:dyDescent="0.25">
      <c r="B26" s="21" t="s">
        <v>7</v>
      </c>
      <c r="C26" s="21" t="s">
        <v>9</v>
      </c>
      <c r="D26" s="22">
        <v>0.3125</v>
      </c>
      <c r="E26" s="22">
        <v>0.52083333333333337</v>
      </c>
      <c r="F26" s="23">
        <v>0.20833333333333337</v>
      </c>
      <c r="G26" s="24">
        <v>48</v>
      </c>
      <c r="H26" s="24">
        <v>129</v>
      </c>
      <c r="J26" s="34" t="str">
        <f>Tableau1[[#This Row],[Room]]</f>
        <v>A1</v>
      </c>
      <c r="K26" s="19" t="str">
        <f>Tableau1[[#This Row],[Day]]</f>
        <v>Monday</v>
      </c>
      <c r="L26" s="20">
        <f>Tableau1[[#This Row],[Finish]]</f>
        <v>0.52083333333333337</v>
      </c>
      <c r="M26" s="19">
        <f>Tableau1[[#This Row],[Week]]</f>
        <v>48</v>
      </c>
      <c r="N26" s="19">
        <f>Tableau1[[#This Row],[Capacity]]</f>
        <v>129</v>
      </c>
    </row>
    <row r="27" spans="2:14" x14ac:dyDescent="0.25">
      <c r="B27" s="21" t="s">
        <v>7</v>
      </c>
      <c r="C27" s="21" t="s">
        <v>9</v>
      </c>
      <c r="D27" s="22">
        <v>0.3125</v>
      </c>
      <c r="E27" s="22">
        <v>0.52083333333333337</v>
      </c>
      <c r="F27" s="23">
        <v>0.20833333333333337</v>
      </c>
      <c r="G27" s="24">
        <v>50</v>
      </c>
      <c r="H27" s="24">
        <v>129</v>
      </c>
      <c r="J27" s="34" t="str">
        <f>Tableau1[[#This Row],[Room]]</f>
        <v>A1</v>
      </c>
      <c r="K27" s="19" t="str">
        <f>Tableau1[[#This Row],[Day]]</f>
        <v>Monday</v>
      </c>
      <c r="L27" s="20">
        <f>Tableau1[[#This Row],[Finish]]</f>
        <v>0.52083333333333337</v>
      </c>
      <c r="M27" s="19">
        <f>Tableau1[[#This Row],[Week]]</f>
        <v>50</v>
      </c>
      <c r="N27" s="19">
        <f>Tableau1[[#This Row],[Capacity]]</f>
        <v>129</v>
      </c>
    </row>
    <row r="28" spans="2:14" x14ac:dyDescent="0.25">
      <c r="B28" s="21" t="s">
        <v>7</v>
      </c>
      <c r="C28" s="21" t="s">
        <v>13</v>
      </c>
      <c r="D28" s="22">
        <v>0.3125</v>
      </c>
      <c r="E28" s="22">
        <v>0.52083333333333337</v>
      </c>
      <c r="F28" s="23">
        <v>0.20833333333333337</v>
      </c>
      <c r="G28" s="24">
        <v>5</v>
      </c>
      <c r="H28" s="24">
        <v>129</v>
      </c>
      <c r="J28" s="34" t="str">
        <f>Tableau1[[#This Row],[Room]]</f>
        <v>A1</v>
      </c>
      <c r="K28" s="19" t="str">
        <f>Tableau1[[#This Row],[Day]]</f>
        <v>Thursday</v>
      </c>
      <c r="L28" s="20">
        <f>Tableau1[[#This Row],[Finish]]</f>
        <v>0.52083333333333337</v>
      </c>
      <c r="M28" s="19">
        <f>Tableau1[[#This Row],[Week]]</f>
        <v>5</v>
      </c>
      <c r="N28" s="19">
        <f>Tableau1[[#This Row],[Capacity]]</f>
        <v>129</v>
      </c>
    </row>
    <row r="29" spans="2:14" x14ac:dyDescent="0.25">
      <c r="B29" s="21" t="s">
        <v>7</v>
      </c>
      <c r="C29" s="21" t="s">
        <v>13</v>
      </c>
      <c r="D29" s="22">
        <v>0.3125</v>
      </c>
      <c r="E29" s="22">
        <v>0.52083333333333337</v>
      </c>
      <c r="F29" s="23">
        <v>0.20833333333333337</v>
      </c>
      <c r="G29" s="24">
        <v>16</v>
      </c>
      <c r="H29" s="24">
        <v>129</v>
      </c>
      <c r="J29" s="34" t="str">
        <f>Tableau1[[#This Row],[Room]]</f>
        <v>A1</v>
      </c>
      <c r="K29" s="19" t="str">
        <f>Tableau1[[#This Row],[Day]]</f>
        <v>Thursday</v>
      </c>
      <c r="L29" s="20">
        <f>Tableau1[[#This Row],[Finish]]</f>
        <v>0.52083333333333337</v>
      </c>
      <c r="M29" s="19">
        <f>Tableau1[[#This Row],[Week]]</f>
        <v>16</v>
      </c>
      <c r="N29" s="19">
        <f>Tableau1[[#This Row],[Capacity]]</f>
        <v>129</v>
      </c>
    </row>
    <row r="30" spans="2:14" x14ac:dyDescent="0.25">
      <c r="B30" s="21" t="s">
        <v>7</v>
      </c>
      <c r="C30" s="21" t="s">
        <v>13</v>
      </c>
      <c r="D30" s="22">
        <v>0.3125</v>
      </c>
      <c r="E30" s="22">
        <v>0.52083333333333337</v>
      </c>
      <c r="F30" s="23">
        <v>0.20833333333333337</v>
      </c>
      <c r="G30" s="24">
        <v>20</v>
      </c>
      <c r="H30" s="24">
        <v>129</v>
      </c>
      <c r="J30" s="34" t="str">
        <f>Tableau1[[#This Row],[Room]]</f>
        <v>A1</v>
      </c>
      <c r="K30" s="19" t="str">
        <f>Tableau1[[#This Row],[Day]]</f>
        <v>Thursday</v>
      </c>
      <c r="L30" s="20">
        <f>Tableau1[[#This Row],[Finish]]</f>
        <v>0.52083333333333337</v>
      </c>
      <c r="M30" s="19">
        <f>Tableau1[[#This Row],[Week]]</f>
        <v>20</v>
      </c>
      <c r="N30" s="19">
        <f>Tableau1[[#This Row],[Capacity]]</f>
        <v>129</v>
      </c>
    </row>
    <row r="31" spans="2:14" x14ac:dyDescent="0.25">
      <c r="B31" s="21" t="s">
        <v>7</v>
      </c>
      <c r="C31" s="21" t="s">
        <v>13</v>
      </c>
      <c r="D31" s="22">
        <v>0.3125</v>
      </c>
      <c r="E31" s="22">
        <v>0.52083333333333337</v>
      </c>
      <c r="F31" s="23">
        <v>0.20833333333333337</v>
      </c>
      <c r="G31" s="24">
        <v>22</v>
      </c>
      <c r="H31" s="24">
        <v>129</v>
      </c>
      <c r="J31" s="34" t="str">
        <f>Tableau1[[#This Row],[Room]]</f>
        <v>A1</v>
      </c>
      <c r="K31" s="19" t="str">
        <f>Tableau1[[#This Row],[Day]]</f>
        <v>Thursday</v>
      </c>
      <c r="L31" s="20">
        <f>Tableau1[[#This Row],[Finish]]</f>
        <v>0.52083333333333337</v>
      </c>
      <c r="M31" s="19">
        <f>Tableau1[[#This Row],[Week]]</f>
        <v>22</v>
      </c>
      <c r="N31" s="19">
        <f>Tableau1[[#This Row],[Capacity]]</f>
        <v>129</v>
      </c>
    </row>
    <row r="32" spans="2:14" x14ac:dyDescent="0.25">
      <c r="B32" s="21" t="s">
        <v>7</v>
      </c>
      <c r="C32" s="21" t="s">
        <v>13</v>
      </c>
      <c r="D32" s="22">
        <v>0.3125</v>
      </c>
      <c r="E32" s="22">
        <v>0.52083333333333337</v>
      </c>
      <c r="F32" s="23">
        <v>0.20833333333333337</v>
      </c>
      <c r="G32" s="24">
        <v>28</v>
      </c>
      <c r="H32" s="24">
        <v>129</v>
      </c>
      <c r="J32" s="34" t="str">
        <f>Tableau1[[#This Row],[Room]]</f>
        <v>A1</v>
      </c>
      <c r="K32" s="19" t="str">
        <f>Tableau1[[#This Row],[Day]]</f>
        <v>Thursday</v>
      </c>
      <c r="L32" s="20">
        <f>Tableau1[[#This Row],[Finish]]</f>
        <v>0.52083333333333337</v>
      </c>
      <c r="M32" s="19">
        <f>Tableau1[[#This Row],[Week]]</f>
        <v>28</v>
      </c>
      <c r="N32" s="19">
        <f>Tableau1[[#This Row],[Capacity]]</f>
        <v>129</v>
      </c>
    </row>
    <row r="33" spans="2:14" x14ac:dyDescent="0.25">
      <c r="B33" s="21" t="s">
        <v>7</v>
      </c>
      <c r="C33" s="21" t="s">
        <v>13</v>
      </c>
      <c r="D33" s="22">
        <v>0.3125</v>
      </c>
      <c r="E33" s="22">
        <v>0.52083333333333337</v>
      </c>
      <c r="F33" s="23">
        <v>0.20833333333333337</v>
      </c>
      <c r="G33" s="24">
        <v>44</v>
      </c>
      <c r="H33" s="24">
        <v>129</v>
      </c>
      <c r="J33" s="34" t="str">
        <f>Tableau1[[#This Row],[Room]]</f>
        <v>A1</v>
      </c>
      <c r="K33" s="19" t="str">
        <f>Tableau1[[#This Row],[Day]]</f>
        <v>Thursday</v>
      </c>
      <c r="L33" s="20">
        <f>Tableau1[[#This Row],[Finish]]</f>
        <v>0.52083333333333337</v>
      </c>
      <c r="M33" s="19">
        <f>Tableau1[[#This Row],[Week]]</f>
        <v>44</v>
      </c>
      <c r="N33" s="19">
        <f>Tableau1[[#This Row],[Capacity]]</f>
        <v>129</v>
      </c>
    </row>
    <row r="34" spans="2:14" x14ac:dyDescent="0.25">
      <c r="B34" s="21" t="s">
        <v>7</v>
      </c>
      <c r="C34" s="21" t="s">
        <v>13</v>
      </c>
      <c r="D34" s="22">
        <v>0.3125</v>
      </c>
      <c r="E34" s="22">
        <v>0.52083333333333337</v>
      </c>
      <c r="F34" s="23">
        <v>0.20833333333333337</v>
      </c>
      <c r="G34" s="24">
        <v>46</v>
      </c>
      <c r="H34" s="24">
        <v>129</v>
      </c>
      <c r="J34" s="34" t="str">
        <f>Tableau1[[#This Row],[Room]]</f>
        <v>A1</v>
      </c>
      <c r="K34" s="19" t="str">
        <f>Tableau1[[#This Row],[Day]]</f>
        <v>Thursday</v>
      </c>
      <c r="L34" s="20">
        <f>Tableau1[[#This Row],[Finish]]</f>
        <v>0.52083333333333337</v>
      </c>
      <c r="M34" s="19">
        <f>Tableau1[[#This Row],[Week]]</f>
        <v>46</v>
      </c>
      <c r="N34" s="19">
        <f>Tableau1[[#This Row],[Capacity]]</f>
        <v>129</v>
      </c>
    </row>
    <row r="35" spans="2:14" x14ac:dyDescent="0.25">
      <c r="B35" s="21" t="s">
        <v>7</v>
      </c>
      <c r="C35" s="21" t="s">
        <v>13</v>
      </c>
      <c r="D35" s="22">
        <v>0.3125</v>
      </c>
      <c r="E35" s="22">
        <v>0.52083333333333337</v>
      </c>
      <c r="F35" s="23">
        <v>0.20833333333333337</v>
      </c>
      <c r="G35" s="24">
        <v>48</v>
      </c>
      <c r="H35" s="24">
        <v>129</v>
      </c>
      <c r="J35" s="34" t="str">
        <f>Tableau1[[#This Row],[Room]]</f>
        <v>A1</v>
      </c>
      <c r="K35" s="19" t="str">
        <f>Tableau1[[#This Row],[Day]]</f>
        <v>Thursday</v>
      </c>
      <c r="L35" s="20">
        <f>Tableau1[[#This Row],[Finish]]</f>
        <v>0.52083333333333337</v>
      </c>
      <c r="M35" s="19">
        <f>Tableau1[[#This Row],[Week]]</f>
        <v>48</v>
      </c>
      <c r="N35" s="19">
        <f>Tableau1[[#This Row],[Capacity]]</f>
        <v>129</v>
      </c>
    </row>
    <row r="36" spans="2:14" x14ac:dyDescent="0.25">
      <c r="B36" s="21" t="s">
        <v>7</v>
      </c>
      <c r="C36" s="21" t="s">
        <v>13</v>
      </c>
      <c r="D36" s="22">
        <v>0.3125</v>
      </c>
      <c r="E36" s="22">
        <v>0.52083333333333337</v>
      </c>
      <c r="F36" s="23">
        <v>0.20833333333333337</v>
      </c>
      <c r="G36" s="24">
        <v>50</v>
      </c>
      <c r="H36" s="24">
        <v>129</v>
      </c>
      <c r="J36" s="34" t="str">
        <f>Tableau1[[#This Row],[Room]]</f>
        <v>A1</v>
      </c>
      <c r="K36" s="19" t="str">
        <f>Tableau1[[#This Row],[Day]]</f>
        <v>Thursday</v>
      </c>
      <c r="L36" s="20">
        <f>Tableau1[[#This Row],[Finish]]</f>
        <v>0.52083333333333337</v>
      </c>
      <c r="M36" s="19">
        <f>Tableau1[[#This Row],[Week]]</f>
        <v>50</v>
      </c>
      <c r="N36" s="19">
        <f>Tableau1[[#This Row],[Capacity]]</f>
        <v>129</v>
      </c>
    </row>
    <row r="37" spans="2:14" x14ac:dyDescent="0.25">
      <c r="B37" s="21" t="s">
        <v>7</v>
      </c>
      <c r="C37" s="21" t="s">
        <v>14</v>
      </c>
      <c r="D37" s="22">
        <v>0.3125</v>
      </c>
      <c r="E37" s="22">
        <v>0.52083333333333337</v>
      </c>
      <c r="F37" s="23">
        <v>0.20833333333333337</v>
      </c>
      <c r="G37" s="24">
        <v>5</v>
      </c>
      <c r="H37" s="24">
        <v>129</v>
      </c>
      <c r="J37" s="34" t="str">
        <f>Tableau1[[#This Row],[Room]]</f>
        <v>A1</v>
      </c>
      <c r="K37" s="34" t="str">
        <f>Tableau1[[#This Row],[Day]]</f>
        <v>Tuesday</v>
      </c>
      <c r="L37" s="20">
        <f>Tableau1[[#This Row],[Finish]]</f>
        <v>0.52083333333333337</v>
      </c>
      <c r="M37" s="19">
        <f>Tableau1[[#This Row],[Week]]</f>
        <v>5</v>
      </c>
      <c r="N37" s="19">
        <f>Tableau1[[#This Row],[Capacity]]</f>
        <v>129</v>
      </c>
    </row>
    <row r="38" spans="2:14" x14ac:dyDescent="0.25">
      <c r="B38" s="21" t="s">
        <v>7</v>
      </c>
      <c r="C38" s="21" t="s">
        <v>14</v>
      </c>
      <c r="D38" s="22">
        <v>0.3125</v>
      </c>
      <c r="E38" s="22">
        <v>0.52083333333333337</v>
      </c>
      <c r="F38" s="23">
        <v>0.20833333333333337</v>
      </c>
      <c r="G38" s="24">
        <v>16</v>
      </c>
      <c r="H38" s="24">
        <v>129</v>
      </c>
      <c r="J38" s="34" t="str">
        <f>Tableau1[[#This Row],[Room]]</f>
        <v>A1</v>
      </c>
      <c r="K38" s="34" t="str">
        <f>Tableau1[[#This Row],[Day]]</f>
        <v>Tuesday</v>
      </c>
      <c r="L38" s="20">
        <f>Tableau1[[#This Row],[Finish]]</f>
        <v>0.52083333333333337</v>
      </c>
      <c r="M38" s="19">
        <f>Tableau1[[#This Row],[Week]]</f>
        <v>16</v>
      </c>
      <c r="N38" s="19">
        <f>Tableau1[[#This Row],[Capacity]]</f>
        <v>129</v>
      </c>
    </row>
    <row r="39" spans="2:14" x14ac:dyDescent="0.25">
      <c r="B39" s="21" t="s">
        <v>7</v>
      </c>
      <c r="C39" s="21" t="s">
        <v>14</v>
      </c>
      <c r="D39" s="22">
        <v>0.3125</v>
      </c>
      <c r="E39" s="22">
        <v>0.52083333333333337</v>
      </c>
      <c r="F39" s="23">
        <v>0.20833333333333337</v>
      </c>
      <c r="G39" s="24">
        <v>18</v>
      </c>
      <c r="H39" s="24">
        <v>129</v>
      </c>
      <c r="J39" s="34" t="str">
        <f>Tableau1[[#This Row],[Room]]</f>
        <v>A1</v>
      </c>
      <c r="K39" s="34" t="str">
        <f>Tableau1[[#This Row],[Day]]</f>
        <v>Tuesday</v>
      </c>
      <c r="L39" s="20">
        <f>Tableau1[[#This Row],[Finish]]</f>
        <v>0.52083333333333337</v>
      </c>
      <c r="M39" s="19">
        <f>Tableau1[[#This Row],[Week]]</f>
        <v>18</v>
      </c>
      <c r="N39" s="19">
        <f>Tableau1[[#This Row],[Capacity]]</f>
        <v>129</v>
      </c>
    </row>
    <row r="40" spans="2:14" x14ac:dyDescent="0.25">
      <c r="B40" s="21" t="s">
        <v>7</v>
      </c>
      <c r="C40" s="21" t="s">
        <v>14</v>
      </c>
      <c r="D40" s="22">
        <v>0.3125</v>
      </c>
      <c r="E40" s="22">
        <v>0.52083333333333337</v>
      </c>
      <c r="F40" s="23">
        <v>0.20833333333333337</v>
      </c>
      <c r="G40" s="24">
        <v>20</v>
      </c>
      <c r="H40" s="24">
        <v>129</v>
      </c>
      <c r="J40" s="34" t="str">
        <f>Tableau1[[#This Row],[Room]]</f>
        <v>A1</v>
      </c>
      <c r="K40" s="34" t="str">
        <f>Tableau1[[#This Row],[Day]]</f>
        <v>Tuesday</v>
      </c>
      <c r="L40" s="20">
        <f>Tableau1[[#This Row],[Finish]]</f>
        <v>0.52083333333333337</v>
      </c>
      <c r="M40" s="19">
        <f>Tableau1[[#This Row],[Week]]</f>
        <v>20</v>
      </c>
      <c r="N40" s="19">
        <f>Tableau1[[#This Row],[Capacity]]</f>
        <v>129</v>
      </c>
    </row>
    <row r="41" spans="2:14" x14ac:dyDescent="0.25">
      <c r="B41" s="21" t="s">
        <v>7</v>
      </c>
      <c r="C41" s="21" t="s">
        <v>14</v>
      </c>
      <c r="D41" s="22">
        <v>0.3125</v>
      </c>
      <c r="E41" s="22">
        <v>0.52083333333333337</v>
      </c>
      <c r="F41" s="23">
        <v>0.20833333333333337</v>
      </c>
      <c r="G41" s="24">
        <v>22</v>
      </c>
      <c r="H41" s="24">
        <v>129</v>
      </c>
      <c r="J41" s="34" t="str">
        <f>Tableau1[[#This Row],[Room]]</f>
        <v>A1</v>
      </c>
      <c r="K41" s="34" t="str">
        <f>Tableau1[[#This Row],[Day]]</f>
        <v>Tuesday</v>
      </c>
      <c r="L41" s="20">
        <f>Tableau1[[#This Row],[Finish]]</f>
        <v>0.52083333333333337</v>
      </c>
      <c r="M41" s="19">
        <f>Tableau1[[#This Row],[Week]]</f>
        <v>22</v>
      </c>
      <c r="N41" s="19">
        <f>Tableau1[[#This Row],[Capacity]]</f>
        <v>129</v>
      </c>
    </row>
    <row r="42" spans="2:14" x14ac:dyDescent="0.25">
      <c r="B42" s="21" t="s">
        <v>7</v>
      </c>
      <c r="C42" s="21" t="s">
        <v>14</v>
      </c>
      <c r="D42" s="22">
        <v>0.3125</v>
      </c>
      <c r="E42" s="22">
        <v>0.52083333333333337</v>
      </c>
      <c r="F42" s="23">
        <v>0.20833333333333337</v>
      </c>
      <c r="G42" s="24">
        <v>28</v>
      </c>
      <c r="H42" s="24">
        <v>129</v>
      </c>
      <c r="J42" s="34" t="str">
        <f>Tableau1[[#This Row],[Room]]</f>
        <v>A1</v>
      </c>
      <c r="K42" s="34" t="str">
        <f>Tableau1[[#This Row],[Day]]</f>
        <v>Tuesday</v>
      </c>
      <c r="L42" s="20">
        <f>Tableau1[[#This Row],[Finish]]</f>
        <v>0.52083333333333337</v>
      </c>
      <c r="M42" s="19">
        <f>Tableau1[[#This Row],[Week]]</f>
        <v>28</v>
      </c>
      <c r="N42" s="19">
        <f>Tableau1[[#This Row],[Capacity]]</f>
        <v>129</v>
      </c>
    </row>
    <row r="43" spans="2:14" x14ac:dyDescent="0.25">
      <c r="B43" s="21" t="s">
        <v>7</v>
      </c>
      <c r="C43" s="21" t="s">
        <v>14</v>
      </c>
      <c r="D43" s="22">
        <v>0.3125</v>
      </c>
      <c r="E43" s="22">
        <v>0.52083333333333337</v>
      </c>
      <c r="F43" s="23">
        <v>0.20833333333333337</v>
      </c>
      <c r="G43" s="24">
        <v>44</v>
      </c>
      <c r="H43" s="24">
        <v>129</v>
      </c>
      <c r="J43" s="19" t="str">
        <f>Tableau1[[#This Row],[Room]]</f>
        <v>A1</v>
      </c>
      <c r="K43" s="19" t="str">
        <f>Tableau1[[#This Row],[Day]]</f>
        <v>Tuesday</v>
      </c>
      <c r="L43" s="20">
        <f>Tableau1[[#This Row],[Finish]]</f>
        <v>0.52083333333333337</v>
      </c>
      <c r="M43" s="19">
        <f>Tableau1[[#This Row],[Week]]</f>
        <v>44</v>
      </c>
      <c r="N43" s="19">
        <f>Tableau1[[#This Row],[Capacity]]</f>
        <v>129</v>
      </c>
    </row>
    <row r="44" spans="2:14" x14ac:dyDescent="0.25">
      <c r="B44" s="21" t="s">
        <v>7</v>
      </c>
      <c r="C44" s="21" t="s">
        <v>14</v>
      </c>
      <c r="D44" s="22">
        <v>0.3125</v>
      </c>
      <c r="E44" s="22">
        <v>0.52083333333333337</v>
      </c>
      <c r="F44" s="23">
        <v>0.20833333333333337</v>
      </c>
      <c r="G44" s="24">
        <v>46</v>
      </c>
      <c r="H44" s="24">
        <v>129</v>
      </c>
      <c r="J44" s="19" t="str">
        <f>Tableau1[[#This Row],[Room]]</f>
        <v>A1</v>
      </c>
      <c r="K44" s="19" t="str">
        <f>Tableau1[[#This Row],[Day]]</f>
        <v>Tuesday</v>
      </c>
      <c r="L44" s="20">
        <f>Tableau1[[#This Row],[Finish]]</f>
        <v>0.52083333333333337</v>
      </c>
      <c r="M44" s="19">
        <f>Tableau1[[#This Row],[Week]]</f>
        <v>46</v>
      </c>
      <c r="N44" s="19">
        <f>Tableau1[[#This Row],[Capacity]]</f>
        <v>129</v>
      </c>
    </row>
    <row r="45" spans="2:14" x14ac:dyDescent="0.25">
      <c r="B45" s="21" t="s">
        <v>7</v>
      </c>
      <c r="C45" s="21" t="s">
        <v>14</v>
      </c>
      <c r="D45" s="22">
        <v>0.3125</v>
      </c>
      <c r="E45" s="22">
        <v>0.52083333333333337</v>
      </c>
      <c r="F45" s="23">
        <v>0.20833333333333337</v>
      </c>
      <c r="G45" s="24">
        <v>48</v>
      </c>
      <c r="H45" s="24">
        <v>129</v>
      </c>
      <c r="J45" s="34" t="str">
        <f>Tableau1[[#This Row],[Room]]</f>
        <v>A1</v>
      </c>
      <c r="K45" s="19" t="str">
        <f>Tableau1[[#This Row],[Day]]</f>
        <v>Tuesday</v>
      </c>
      <c r="L45" s="20">
        <f>Tableau1[[#This Row],[Finish]]</f>
        <v>0.52083333333333337</v>
      </c>
      <c r="M45" s="19">
        <f>Tableau1[[#This Row],[Week]]</f>
        <v>48</v>
      </c>
      <c r="N45" s="19">
        <f>Tableau1[[#This Row],[Capacity]]</f>
        <v>129</v>
      </c>
    </row>
    <row r="46" spans="2:14" x14ac:dyDescent="0.25">
      <c r="B46" s="21" t="s">
        <v>7</v>
      </c>
      <c r="C46" s="21" t="s">
        <v>14</v>
      </c>
      <c r="D46" s="22">
        <v>0.3125</v>
      </c>
      <c r="E46" s="22">
        <v>0.52083333333333337</v>
      </c>
      <c r="F46" s="23">
        <v>0.20833333333333337</v>
      </c>
      <c r="G46" s="24">
        <v>50</v>
      </c>
      <c r="H46" s="24">
        <v>129</v>
      </c>
      <c r="J46" s="34" t="str">
        <f>Tableau1[[#This Row],[Room]]</f>
        <v>A1</v>
      </c>
      <c r="K46" s="19" t="str">
        <f>Tableau1[[#This Row],[Day]]</f>
        <v>Tuesday</v>
      </c>
      <c r="L46" s="20">
        <f>Tableau1[[#This Row],[Finish]]</f>
        <v>0.52083333333333337</v>
      </c>
      <c r="M46" s="19">
        <f>Tableau1[[#This Row],[Week]]</f>
        <v>50</v>
      </c>
      <c r="N46" s="19">
        <f>Tableau1[[#This Row],[Capacity]]</f>
        <v>129</v>
      </c>
    </row>
    <row r="47" spans="2:14" x14ac:dyDescent="0.25">
      <c r="B47" s="21" t="s">
        <v>7</v>
      </c>
      <c r="C47" s="21" t="s">
        <v>15</v>
      </c>
      <c r="D47" s="22">
        <v>0.3125</v>
      </c>
      <c r="E47" s="22">
        <v>0.52083333333333337</v>
      </c>
      <c r="F47" s="23">
        <v>0.20833333333333337</v>
      </c>
      <c r="G47" s="24">
        <v>5</v>
      </c>
      <c r="H47" s="24">
        <v>129</v>
      </c>
      <c r="J47" s="34" t="str">
        <f>Tableau1[[#This Row],[Room]]</f>
        <v>A1</v>
      </c>
      <c r="K47" s="19" t="str">
        <f>Tableau1[[#This Row],[Day]]</f>
        <v>Wednesday</v>
      </c>
      <c r="L47" s="20">
        <f>Tableau1[[#This Row],[Finish]]</f>
        <v>0.52083333333333337</v>
      </c>
      <c r="M47" s="19">
        <f>Tableau1[[#This Row],[Week]]</f>
        <v>5</v>
      </c>
      <c r="N47" s="19">
        <f>Tableau1[[#This Row],[Capacity]]</f>
        <v>129</v>
      </c>
    </row>
    <row r="48" spans="2:14" x14ac:dyDescent="0.25">
      <c r="B48" s="21" t="s">
        <v>7</v>
      </c>
      <c r="C48" s="21" t="s">
        <v>15</v>
      </c>
      <c r="D48" s="22">
        <v>0.3125</v>
      </c>
      <c r="E48" s="22">
        <v>0.52083333333333337</v>
      </c>
      <c r="F48" s="23">
        <v>0.20833333333333337</v>
      </c>
      <c r="G48" s="24">
        <v>16</v>
      </c>
      <c r="H48" s="24">
        <v>129</v>
      </c>
      <c r="J48" s="34" t="str">
        <f>Tableau1[[#This Row],[Room]]</f>
        <v>A1</v>
      </c>
      <c r="K48" s="19" t="str">
        <f>Tableau1[[#This Row],[Day]]</f>
        <v>Wednesday</v>
      </c>
      <c r="L48" s="20">
        <f>Tableau1[[#This Row],[Finish]]</f>
        <v>0.52083333333333337</v>
      </c>
      <c r="M48" s="19">
        <f>Tableau1[[#This Row],[Week]]</f>
        <v>16</v>
      </c>
      <c r="N48" s="19">
        <f>Tableau1[[#This Row],[Capacity]]</f>
        <v>129</v>
      </c>
    </row>
    <row r="49" spans="2:14" x14ac:dyDescent="0.25">
      <c r="B49" s="21" t="s">
        <v>7</v>
      </c>
      <c r="C49" s="21" t="s">
        <v>15</v>
      </c>
      <c r="D49" s="22">
        <v>0.3125</v>
      </c>
      <c r="E49" s="22">
        <v>0.52083333333333337</v>
      </c>
      <c r="F49" s="23">
        <v>0.20833333333333337</v>
      </c>
      <c r="G49" s="24">
        <v>18</v>
      </c>
      <c r="H49" s="24">
        <v>129</v>
      </c>
      <c r="J49" s="34" t="str">
        <f>Tableau1[[#This Row],[Room]]</f>
        <v>A1</v>
      </c>
      <c r="K49" s="19" t="str">
        <f>Tableau1[[#This Row],[Day]]</f>
        <v>Wednesday</v>
      </c>
      <c r="L49" s="20">
        <f>Tableau1[[#This Row],[Finish]]</f>
        <v>0.52083333333333337</v>
      </c>
      <c r="M49" s="19">
        <f>Tableau1[[#This Row],[Week]]</f>
        <v>18</v>
      </c>
      <c r="N49" s="19">
        <f>Tableau1[[#This Row],[Capacity]]</f>
        <v>129</v>
      </c>
    </row>
    <row r="50" spans="2:14" x14ac:dyDescent="0.25">
      <c r="B50" s="21" t="s">
        <v>7</v>
      </c>
      <c r="C50" s="21" t="s">
        <v>15</v>
      </c>
      <c r="D50" s="22">
        <v>0.3125</v>
      </c>
      <c r="E50" s="22">
        <v>0.52083333333333337</v>
      </c>
      <c r="F50" s="23">
        <v>0.20833333333333337</v>
      </c>
      <c r="G50" s="24">
        <v>20</v>
      </c>
      <c r="H50" s="24">
        <v>129</v>
      </c>
      <c r="J50" s="34" t="str">
        <f>Tableau1[[#This Row],[Room]]</f>
        <v>A1</v>
      </c>
      <c r="K50" s="19" t="str">
        <f>Tableau1[[#This Row],[Day]]</f>
        <v>Wednesday</v>
      </c>
      <c r="L50" s="20">
        <f>Tableau1[[#This Row],[Finish]]</f>
        <v>0.52083333333333337</v>
      </c>
      <c r="M50" s="19">
        <f>Tableau1[[#This Row],[Week]]</f>
        <v>20</v>
      </c>
      <c r="N50" s="19">
        <f>Tableau1[[#This Row],[Capacity]]</f>
        <v>129</v>
      </c>
    </row>
    <row r="51" spans="2:14" x14ac:dyDescent="0.25">
      <c r="B51" s="21" t="s">
        <v>7</v>
      </c>
      <c r="C51" s="21" t="s">
        <v>15</v>
      </c>
      <c r="D51" s="22">
        <v>0.3125</v>
      </c>
      <c r="E51" s="22">
        <v>0.52083333333333337</v>
      </c>
      <c r="F51" s="23">
        <v>0.20833333333333337</v>
      </c>
      <c r="G51" s="24">
        <v>22</v>
      </c>
      <c r="H51" s="24">
        <v>129</v>
      </c>
      <c r="J51" s="34" t="str">
        <f>Tableau1[[#This Row],[Room]]</f>
        <v>A1</v>
      </c>
      <c r="K51" s="19" t="str">
        <f>Tableau1[[#This Row],[Day]]</f>
        <v>Wednesday</v>
      </c>
      <c r="L51" s="20">
        <f>Tableau1[[#This Row],[Finish]]</f>
        <v>0.52083333333333337</v>
      </c>
      <c r="M51" s="19">
        <f>Tableau1[[#This Row],[Week]]</f>
        <v>22</v>
      </c>
      <c r="N51" s="19">
        <f>Tableau1[[#This Row],[Capacity]]</f>
        <v>129</v>
      </c>
    </row>
    <row r="52" spans="2:14" x14ac:dyDescent="0.25">
      <c r="B52" s="21" t="s">
        <v>7</v>
      </c>
      <c r="C52" s="21" t="s">
        <v>15</v>
      </c>
      <c r="D52" s="22">
        <v>0.3125</v>
      </c>
      <c r="E52" s="22">
        <v>0.52083333333333337</v>
      </c>
      <c r="F52" s="23">
        <v>0.20833333333333337</v>
      </c>
      <c r="G52" s="24">
        <v>28</v>
      </c>
      <c r="H52" s="24">
        <v>129</v>
      </c>
      <c r="J52" s="34" t="str">
        <f>Tableau1[[#This Row],[Room]]</f>
        <v>A1</v>
      </c>
      <c r="K52" s="19" t="str">
        <f>Tableau1[[#This Row],[Day]]</f>
        <v>Wednesday</v>
      </c>
      <c r="L52" s="20">
        <f>Tableau1[[#This Row],[Finish]]</f>
        <v>0.52083333333333337</v>
      </c>
      <c r="M52" s="19">
        <f>Tableau1[[#This Row],[Week]]</f>
        <v>28</v>
      </c>
      <c r="N52" s="19">
        <f>Tableau1[[#This Row],[Capacity]]</f>
        <v>129</v>
      </c>
    </row>
    <row r="53" spans="2:14" x14ac:dyDescent="0.25">
      <c r="B53" s="21" t="s">
        <v>7</v>
      </c>
      <c r="C53" s="21" t="s">
        <v>15</v>
      </c>
      <c r="D53" s="22">
        <v>0.3125</v>
      </c>
      <c r="E53" s="22">
        <v>0.52083333333333337</v>
      </c>
      <c r="F53" s="23">
        <v>0.20833333333333337</v>
      </c>
      <c r="G53" s="24">
        <v>44</v>
      </c>
      <c r="H53" s="24">
        <v>129</v>
      </c>
      <c r="J53" s="34" t="str">
        <f>Tableau1[[#This Row],[Room]]</f>
        <v>A1</v>
      </c>
      <c r="K53" s="19" t="str">
        <f>Tableau1[[#This Row],[Day]]</f>
        <v>Wednesday</v>
      </c>
      <c r="L53" s="20">
        <f>Tableau1[[#This Row],[Finish]]</f>
        <v>0.52083333333333337</v>
      </c>
      <c r="M53" s="19">
        <f>Tableau1[[#This Row],[Week]]</f>
        <v>44</v>
      </c>
      <c r="N53" s="19">
        <f>Tableau1[[#This Row],[Capacity]]</f>
        <v>129</v>
      </c>
    </row>
    <row r="54" spans="2:14" x14ac:dyDescent="0.25">
      <c r="B54" s="21" t="s">
        <v>7</v>
      </c>
      <c r="C54" s="21" t="s">
        <v>15</v>
      </c>
      <c r="D54" s="22">
        <v>0.3125</v>
      </c>
      <c r="E54" s="22">
        <v>0.52083333333333337</v>
      </c>
      <c r="F54" s="23">
        <v>0.20833333333333337</v>
      </c>
      <c r="G54" s="24">
        <v>46</v>
      </c>
      <c r="H54" s="24">
        <v>129</v>
      </c>
      <c r="J54" s="34" t="str">
        <f>Tableau1[[#This Row],[Room]]</f>
        <v>A1</v>
      </c>
      <c r="K54" s="19" t="str">
        <f>Tableau1[[#This Row],[Day]]</f>
        <v>Wednesday</v>
      </c>
      <c r="L54" s="20">
        <f>Tableau1[[#This Row],[Finish]]</f>
        <v>0.52083333333333337</v>
      </c>
      <c r="M54" s="19">
        <f>Tableau1[[#This Row],[Week]]</f>
        <v>46</v>
      </c>
      <c r="N54" s="19">
        <f>Tableau1[[#This Row],[Capacity]]</f>
        <v>129</v>
      </c>
    </row>
    <row r="55" spans="2:14" x14ac:dyDescent="0.25">
      <c r="B55" s="21" t="s">
        <v>7</v>
      </c>
      <c r="C55" s="21" t="s">
        <v>15</v>
      </c>
      <c r="D55" s="22">
        <v>0.3125</v>
      </c>
      <c r="E55" s="22">
        <v>0.52083333333333337</v>
      </c>
      <c r="F55" s="23">
        <v>0.20833333333333337</v>
      </c>
      <c r="G55" s="24">
        <v>48</v>
      </c>
      <c r="H55" s="24">
        <v>129</v>
      </c>
      <c r="J55" s="34" t="str">
        <f>Tableau1[[#This Row],[Room]]</f>
        <v>A1</v>
      </c>
      <c r="K55" s="19" t="str">
        <f>Tableau1[[#This Row],[Day]]</f>
        <v>Wednesday</v>
      </c>
      <c r="L55" s="20">
        <f>Tableau1[[#This Row],[Finish]]</f>
        <v>0.52083333333333337</v>
      </c>
      <c r="M55" s="19">
        <f>Tableau1[[#This Row],[Week]]</f>
        <v>48</v>
      </c>
      <c r="N55" s="19">
        <f>Tableau1[[#This Row],[Capacity]]</f>
        <v>129</v>
      </c>
    </row>
    <row r="56" spans="2:14" x14ac:dyDescent="0.25">
      <c r="B56" s="21" t="s">
        <v>7</v>
      </c>
      <c r="C56" s="21" t="s">
        <v>15</v>
      </c>
      <c r="D56" s="22">
        <v>0.3125</v>
      </c>
      <c r="E56" s="22">
        <v>0.52083333333333337</v>
      </c>
      <c r="F56" s="23">
        <v>0.20833333333333337</v>
      </c>
      <c r="G56" s="24">
        <v>50</v>
      </c>
      <c r="H56" s="24">
        <v>129</v>
      </c>
      <c r="J56" s="34" t="str">
        <f>Tableau1[[#This Row],[Room]]</f>
        <v>A1</v>
      </c>
      <c r="K56" s="34" t="str">
        <f>Tableau1[[#This Row],[Day]]</f>
        <v>Wednesday</v>
      </c>
      <c r="L56" s="20">
        <f>Tableau1[[#This Row],[Finish]]</f>
        <v>0.52083333333333337</v>
      </c>
      <c r="M56" s="19">
        <f>Tableau1[[#This Row],[Week]]</f>
        <v>50</v>
      </c>
      <c r="N56" s="19">
        <f>Tableau1[[#This Row],[Capacity]]</f>
        <v>129</v>
      </c>
    </row>
    <row r="57" spans="2:14" x14ac:dyDescent="0.25">
      <c r="B57" s="21" t="s">
        <v>16</v>
      </c>
      <c r="C57" s="21" t="s">
        <v>14</v>
      </c>
      <c r="D57" s="22">
        <v>0.33333333333333331</v>
      </c>
      <c r="E57" s="22">
        <v>0.52083333333333337</v>
      </c>
      <c r="F57" s="23">
        <v>0.18750000000000006</v>
      </c>
      <c r="G57" s="24">
        <v>37</v>
      </c>
      <c r="H57" s="24">
        <v>40</v>
      </c>
      <c r="J57" s="34" t="str">
        <f>Tableau1[[#This Row],[Room]]</f>
        <v>M_210 (salle EMBA)</v>
      </c>
      <c r="K57" s="34" t="str">
        <f>Tableau1[[#This Row],[Day]]</f>
        <v>Tuesday</v>
      </c>
      <c r="L57" s="20">
        <f>Tableau1[[#This Row],[Finish]]</f>
        <v>0.52083333333333337</v>
      </c>
      <c r="M57" s="19">
        <f>Tableau1[[#This Row],[Week]]</f>
        <v>37</v>
      </c>
      <c r="N57" s="19">
        <f>Tableau1[[#This Row],[Capacity]]</f>
        <v>40</v>
      </c>
    </row>
    <row r="58" spans="2:14" x14ac:dyDescent="0.25">
      <c r="B58" s="30" t="s">
        <v>16</v>
      </c>
      <c r="C58" s="30" t="s">
        <v>15</v>
      </c>
      <c r="D58" s="31">
        <v>0.36458333333333331</v>
      </c>
      <c r="E58" s="31">
        <v>0.55208333333333337</v>
      </c>
      <c r="F58" s="32">
        <v>0.18750000000000006</v>
      </c>
      <c r="G58" s="33">
        <v>37</v>
      </c>
      <c r="H58" s="33">
        <v>40</v>
      </c>
      <c r="J58" s="34" t="str">
        <f>Tableau1[[#This Row],[Room]]</f>
        <v>M_210 (salle EMBA)</v>
      </c>
      <c r="K58" s="34" t="str">
        <f>Tableau1[[#This Row],[Day]]</f>
        <v>Wednesday</v>
      </c>
      <c r="L58" s="20">
        <f>Tableau1[[#This Row],[Finish]]</f>
        <v>0.55208333333333337</v>
      </c>
      <c r="M58" s="19">
        <f>Tableau1[[#This Row],[Week]]</f>
        <v>37</v>
      </c>
      <c r="N58" s="19">
        <f>Tableau1[[#This Row],[Capacity]]</f>
        <v>40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ECOLE HOTELIERE LAUSANNE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JOURDAN Eva-Francesca</dc:creator>
  <cp:lastModifiedBy>XLSolutions, Marc BROSSEAU</cp:lastModifiedBy>
  <dcterms:created xsi:type="dcterms:W3CDTF">2015-09-20T16:54:08Z</dcterms:created>
  <dcterms:modified xsi:type="dcterms:W3CDTF">2015-09-20T17:16:57Z</dcterms:modified>
</cp:coreProperties>
</file>