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nejan\Estuaire\Pessac\Centre Pessac\PESSAC PLATEFORME TRIVALO\vente &amp; achat MF MNF 2023\"/>
    </mc:Choice>
  </mc:AlternateContent>
  <xr:revisionPtr revIDLastSave="0" documentId="13_ncr:1_{ADCA2067-7C3D-484B-823A-7BAEB0BD8FE5}" xr6:coauthVersionLast="47" xr6:coauthVersionMax="47" xr10:uidLastSave="{00000000-0000-0000-0000-000000000000}"/>
  <bookViews>
    <workbookView xWindow="-120" yWindow="-120" windowWidth="29040" windowHeight="15840" tabRatio="510" activeTab="3" xr2:uid="{00000000-000D-0000-FFFF-FFFF00000000}"/>
  </bookViews>
  <sheets>
    <sheet name="ENTREES" sheetId="25" r:id="rId1"/>
    <sheet name="STOCK" sheetId="28" r:id="rId2"/>
    <sheet name="BON PESER" sheetId="29" r:id="rId3"/>
    <sheet name="ENTREE SORTIE METAUX" sheetId="15" r:id="rId4"/>
    <sheet name="DATA" sheetId="18" r:id="rId5"/>
  </sheets>
  <definedNames>
    <definedName name="_xlnm._FilterDatabase" localSheetId="3" hidden="1">'ENTREE SORTIE METAUX'!$A$1:$L$347</definedName>
    <definedName name="_xlcn.WorksheetConnection_JANVIERAI1" hidden="1">'ENTREE SORTIE METAUX'!$A:$H</definedName>
  </definedNames>
  <calcPr calcId="191029"/>
  <pivotCaches>
    <pivotCache cacheId="0" r:id="rId6"/>
    <pivotCache cacheId="1" r:id="rId7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JANVIER!$A:$I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33" i="15" l="1"/>
  <c r="H287" i="15" l="1"/>
  <c r="H288" i="15"/>
  <c r="H289" i="15"/>
  <c r="H290" i="15"/>
  <c r="H291" i="15"/>
  <c r="H292" i="15"/>
  <c r="H293" i="15"/>
  <c r="H294" i="15"/>
  <c r="H295" i="15"/>
  <c r="H296" i="15"/>
  <c r="H286" i="15"/>
  <c r="H220" i="15"/>
  <c r="H242" i="15"/>
  <c r="H235" i="15"/>
  <c r="H232" i="15"/>
  <c r="H280" i="15" l="1"/>
  <c r="H285" i="15" l="1"/>
  <c r="H272" i="15"/>
  <c r="H189" i="15"/>
  <c r="H99" i="15"/>
  <c r="H244" i="15"/>
  <c r="H261" i="15"/>
  <c r="H271" i="15" l="1"/>
  <c r="H131" i="15"/>
  <c r="H243" i="15" l="1"/>
  <c r="H245" i="15"/>
  <c r="H241" i="15" l="1"/>
  <c r="H240" i="15" l="1"/>
  <c r="H223" i="15"/>
  <c r="H66" i="15"/>
  <c r="H128" i="15"/>
  <c r="H222" i="15"/>
  <c r="H221" i="15"/>
  <c r="H219" i="15"/>
  <c r="H218" i="15"/>
  <c r="H217" i="15"/>
  <c r="H216" i="15"/>
  <c r="H215" i="15"/>
  <c r="H214" i="15"/>
  <c r="H213" i="15"/>
  <c r="H212" i="15"/>
  <c r="H211" i="15"/>
  <c r="H210" i="15"/>
  <c r="H209" i="15"/>
  <c r="H300" i="15"/>
  <c r="H299" i="15"/>
  <c r="H208" i="15"/>
  <c r="H207" i="15"/>
  <c r="H130" i="15"/>
  <c r="H53" i="15"/>
  <c r="H4" i="15"/>
  <c r="H2" i="15"/>
  <c r="H18" i="15"/>
  <c r="H21" i="15"/>
  <c r="H22" i="15"/>
  <c r="H23" i="15"/>
  <c r="H24" i="15"/>
  <c r="H25" i="15"/>
  <c r="H26" i="15"/>
  <c r="H27" i="15"/>
  <c r="H28" i="15"/>
  <c r="H29" i="15"/>
  <c r="H30" i="15"/>
  <c r="H31" i="15"/>
  <c r="H32" i="15"/>
  <c r="H33" i="15"/>
  <c r="H34" i="15"/>
  <c r="H35" i="15"/>
  <c r="H36" i="15"/>
  <c r="H37" i="15"/>
  <c r="H38" i="15"/>
  <c r="H39" i="15"/>
  <c r="H40" i="15"/>
  <c r="H41" i="15"/>
  <c r="H42" i="15"/>
  <c r="H43" i="15"/>
  <c r="H44" i="15"/>
  <c r="H45" i="15"/>
  <c r="H46" i="15"/>
  <c r="H15" i="15"/>
  <c r="H16" i="15"/>
  <c r="H17" i="15"/>
  <c r="H48" i="15"/>
  <c r="H49" i="15"/>
  <c r="H50" i="15"/>
  <c r="H51" i="15"/>
  <c r="H52" i="15"/>
  <c r="H3" i="15"/>
  <c r="H5" i="15"/>
  <c r="H8" i="15"/>
  <c r="H9" i="15"/>
  <c r="H10" i="15"/>
  <c r="H6" i="15"/>
  <c r="H19" i="15"/>
  <c r="H54" i="15"/>
  <c r="H11" i="15"/>
  <c r="H7" i="15"/>
  <c r="H55" i="15"/>
  <c r="H56" i="15"/>
  <c r="H57" i="15"/>
  <c r="H58" i="15"/>
  <c r="H59" i="15"/>
  <c r="H60" i="15"/>
  <c r="H61" i="15"/>
  <c r="H62" i="15"/>
  <c r="H63" i="15"/>
  <c r="H64" i="15"/>
  <c r="H65" i="15"/>
  <c r="H73" i="15"/>
  <c r="H74" i="15"/>
  <c r="H75" i="15"/>
  <c r="H76" i="15"/>
  <c r="H77" i="15"/>
  <c r="H78" i="15"/>
  <c r="H79" i="15"/>
  <c r="H80" i="15"/>
  <c r="H81" i="15"/>
  <c r="H82" i="15"/>
  <c r="H83" i="15"/>
  <c r="H84" i="15"/>
  <c r="H85" i="15"/>
  <c r="H86" i="15"/>
  <c r="H87" i="15"/>
  <c r="H67" i="15"/>
  <c r="H68" i="15"/>
  <c r="H69" i="15"/>
  <c r="H70" i="15"/>
  <c r="H71" i="15"/>
  <c r="H72" i="15"/>
  <c r="H88" i="15"/>
  <c r="H89" i="15"/>
  <c r="H90" i="15"/>
  <c r="H91" i="15"/>
  <c r="H92" i="15"/>
  <c r="H93" i="15"/>
  <c r="H94" i="15"/>
  <c r="H95" i="15"/>
  <c r="H96" i="15"/>
  <c r="H97" i="15"/>
  <c r="H98" i="15"/>
  <c r="H100" i="15"/>
  <c r="H101" i="15"/>
  <c r="H102" i="15"/>
  <c r="H103" i="15"/>
  <c r="H104" i="15"/>
  <c r="H105" i="15"/>
  <c r="H106" i="15"/>
  <c r="H107" i="15"/>
  <c r="H108" i="15"/>
  <c r="H109" i="15"/>
  <c r="H110" i="15"/>
  <c r="H111" i="15"/>
  <c r="H301" i="15"/>
  <c r="H112" i="15"/>
  <c r="H113" i="15"/>
  <c r="H114" i="15"/>
  <c r="H115" i="15"/>
  <c r="H116" i="15"/>
  <c r="H117" i="15"/>
  <c r="H118" i="15"/>
  <c r="H119" i="15"/>
  <c r="H120" i="15"/>
  <c r="H121" i="15"/>
  <c r="H122" i="15"/>
  <c r="H123" i="15"/>
  <c r="H124" i="15"/>
  <c r="H125" i="15"/>
  <c r="H126" i="15"/>
  <c r="H127" i="15"/>
  <c r="H129" i="15"/>
  <c r="H132" i="15"/>
  <c r="H133" i="15"/>
  <c r="H134" i="15"/>
  <c r="H135" i="15"/>
  <c r="H136" i="15"/>
  <c r="H137" i="15"/>
  <c r="H138" i="15"/>
  <c r="H139" i="15"/>
  <c r="H140" i="15"/>
  <c r="H141" i="15"/>
  <c r="H142" i="15"/>
  <c r="H143" i="15"/>
  <c r="H144" i="15"/>
  <c r="H148" i="15"/>
  <c r="H149" i="15"/>
  <c r="H150" i="15"/>
  <c r="H151" i="15"/>
  <c r="H152" i="15"/>
  <c r="H153" i="15"/>
  <c r="H154" i="15"/>
  <c r="H155" i="15"/>
  <c r="H156" i="15"/>
  <c r="H157" i="15"/>
  <c r="H158" i="15"/>
  <c r="H159" i="15"/>
  <c r="H145" i="15"/>
  <c r="H146" i="15"/>
  <c r="H147" i="15"/>
  <c r="H160" i="15"/>
  <c r="H161" i="15"/>
  <c r="H162" i="15"/>
  <c r="H163" i="15"/>
  <c r="H164" i="15"/>
  <c r="H165" i="15"/>
  <c r="H166" i="15"/>
  <c r="H167" i="15"/>
  <c r="H168" i="15"/>
  <c r="H169" i="15"/>
  <c r="H170" i="15"/>
  <c r="H171" i="15"/>
  <c r="H172" i="15"/>
  <c r="H177" i="15"/>
  <c r="H178" i="15"/>
  <c r="H179" i="15"/>
  <c r="H180" i="15"/>
  <c r="H181" i="15"/>
  <c r="H182" i="15"/>
  <c r="H183" i="15"/>
  <c r="H184" i="15"/>
  <c r="H185" i="15"/>
  <c r="H186" i="15"/>
  <c r="H187" i="15"/>
  <c r="H188" i="15"/>
  <c r="H190" i="15"/>
  <c r="H191" i="15"/>
  <c r="H192" i="15"/>
  <c r="H193" i="15"/>
  <c r="H194" i="15"/>
  <c r="H195" i="15"/>
  <c r="H196" i="15"/>
  <c r="H197" i="15"/>
  <c r="H173" i="15"/>
  <c r="H174" i="15"/>
  <c r="H175" i="15"/>
  <c r="H176" i="15"/>
  <c r="H198" i="15"/>
  <c r="H199" i="15"/>
  <c r="H200" i="15"/>
  <c r="H201" i="15"/>
  <c r="H202" i="15"/>
  <c r="H203" i="15"/>
  <c r="H204" i="15"/>
  <c r="H205" i="15"/>
  <c r="H206" i="15"/>
  <c r="H20" i="1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B0DB313-341E-4414-8EB6-349B9316A43C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BDA61C78-17BF-44B6-AF06-752F922ED54D}" name="WorksheetConnection_JANVIER!$A:$I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JANVIERAI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Plage].[Date (mois)].[All]}"/>
    <s v="{[Plage].[Date].[All]}"/>
    <s v="{[Plage].[Entrée / Sortie / Vente].&amp;[Vente],[Plage].[Entrée / Sortie / Vente].&amp;[Entrée],[Plage].[Entrée / Sortie / Vente].&amp;[Sortie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<sst xmlns="http://schemas.openxmlformats.org/spreadsheetml/2006/main" count="1675" uniqueCount="499">
  <si>
    <t>Qualité</t>
  </si>
  <si>
    <t>Total</t>
  </si>
  <si>
    <t>PU / Tonne</t>
  </si>
  <si>
    <t>Poids en t</t>
  </si>
  <si>
    <t>Date</t>
  </si>
  <si>
    <t>BSD</t>
  </si>
  <si>
    <t>Bon de pese</t>
  </si>
  <si>
    <t>Client</t>
  </si>
  <si>
    <t>Boone</t>
  </si>
  <si>
    <t>Suez Eau</t>
  </si>
  <si>
    <t>ADP</t>
  </si>
  <si>
    <t>Alsenam</t>
  </si>
  <si>
    <t>Angoume</t>
  </si>
  <si>
    <t>Ceferka</t>
  </si>
  <si>
    <t>Recup lIbourne</t>
  </si>
  <si>
    <t>CKN Profer</t>
  </si>
  <si>
    <t>Achat Comptoir</t>
  </si>
  <si>
    <t>Hourquets &amp; Fils</t>
  </si>
  <si>
    <t>Comptoir des Métaux</t>
  </si>
  <si>
    <t>Masse</t>
  </si>
  <si>
    <t>Mouguere</t>
  </si>
  <si>
    <t>Next Metal Suez MF MNF</t>
  </si>
  <si>
    <t>Optima</t>
  </si>
  <si>
    <t>Capy</t>
  </si>
  <si>
    <t>Stryker</t>
  </si>
  <si>
    <t>Suez Boulazac</t>
  </si>
  <si>
    <t>Val +</t>
  </si>
  <si>
    <t>VSI</t>
  </si>
  <si>
    <t>Entrée</t>
  </si>
  <si>
    <t>Sortie</t>
  </si>
  <si>
    <t>Entrée / Sortie / Vente</t>
  </si>
  <si>
    <t>Vente</t>
  </si>
  <si>
    <t>Étiquettes de lignes</t>
  </si>
  <si>
    <t>Total général</t>
  </si>
  <si>
    <t>Somme de Poids en t</t>
  </si>
  <si>
    <t>Somme de Total</t>
  </si>
  <si>
    <t>Laiton</t>
  </si>
  <si>
    <t>All</t>
  </si>
  <si>
    <t>(Tous)</t>
  </si>
  <si>
    <t>Étiquettes de colonnes</t>
  </si>
  <si>
    <t>Total Somme de Poids en t</t>
  </si>
  <si>
    <t>Total Somme de Total</t>
  </si>
  <si>
    <t>Derichebourg</t>
  </si>
  <si>
    <t>FOURNISSEUR</t>
  </si>
  <si>
    <t>MOUVEMENTS</t>
  </si>
  <si>
    <t>QUALITE</t>
  </si>
  <si>
    <t>Tournure Alu</t>
  </si>
  <si>
    <t>Alu Mêlé</t>
  </si>
  <si>
    <t>Alu Carter</t>
  </si>
  <si>
    <t>Jantes Alu</t>
  </si>
  <si>
    <t>Radiateur Cuivre/ Alu</t>
  </si>
  <si>
    <t>Cable D3E</t>
  </si>
  <si>
    <t>Cuivre étamé</t>
  </si>
  <si>
    <t>Cuivre Mêlé</t>
  </si>
  <si>
    <t>Cuivre Dépose</t>
  </si>
  <si>
    <t>Milleberry</t>
  </si>
  <si>
    <t>Bronze</t>
  </si>
  <si>
    <t>Batterie</t>
  </si>
  <si>
    <t>Platin</t>
  </si>
  <si>
    <t>Cisaille</t>
  </si>
  <si>
    <t>OA Larga</t>
  </si>
  <si>
    <t>OADI</t>
  </si>
  <si>
    <t>Moteur Electrique</t>
  </si>
  <si>
    <t>Metaux Ferreux</t>
  </si>
  <si>
    <t>Fonte VF1</t>
  </si>
  <si>
    <t>Plomb</t>
  </si>
  <si>
    <t>Zinc</t>
  </si>
  <si>
    <t>Etain</t>
  </si>
  <si>
    <t>Inox 18/8</t>
  </si>
  <si>
    <t>Chutes Titane</t>
  </si>
  <si>
    <t>Fil Laiton</t>
  </si>
  <si>
    <t>Carbure de tungstene</t>
  </si>
  <si>
    <t>Acier</t>
  </si>
  <si>
    <t>Nickel</t>
  </si>
  <si>
    <t>Report</t>
  </si>
  <si>
    <t>Corps de chauffe étamé</t>
  </si>
  <si>
    <t>Offset</t>
  </si>
  <si>
    <t>Tournure Acier</t>
  </si>
  <si>
    <t>Douilles Laiton</t>
  </si>
  <si>
    <t>NPA111506</t>
  </si>
  <si>
    <t>NPA111504</t>
  </si>
  <si>
    <t>NPA111505</t>
  </si>
  <si>
    <t>NPA111507</t>
  </si>
  <si>
    <t>NPA111508</t>
  </si>
  <si>
    <t>NPA111509</t>
  </si>
  <si>
    <t>NPA111510</t>
  </si>
  <si>
    <t>NPA111511</t>
  </si>
  <si>
    <t>Ferrailles légères</t>
  </si>
  <si>
    <t>N011-CLT</t>
  </si>
  <si>
    <t>Hayon</t>
  </si>
  <si>
    <t>HY MU 80</t>
  </si>
  <si>
    <t>Alloy 625</t>
  </si>
  <si>
    <t>Alloy 90</t>
  </si>
  <si>
    <t>Squelette alu</t>
  </si>
  <si>
    <t>Alu 316</t>
  </si>
  <si>
    <t>Alu AGS Brut</t>
  </si>
  <si>
    <t>Next-isi</t>
  </si>
  <si>
    <t>928183/184</t>
  </si>
  <si>
    <t>npa111514</t>
  </si>
  <si>
    <t>npa111515</t>
  </si>
  <si>
    <t>npa111516</t>
  </si>
  <si>
    <t>npa111517</t>
  </si>
  <si>
    <t>npa111518</t>
  </si>
  <si>
    <t>npa111519</t>
  </si>
  <si>
    <t>Almelec Non Ferré</t>
  </si>
  <si>
    <t>Alu AGS Demol</t>
  </si>
  <si>
    <t>Alu Neuf</t>
  </si>
  <si>
    <t>Cable Alu</t>
  </si>
  <si>
    <t>Cables Cuivre 45%</t>
  </si>
  <si>
    <t>Cables Cuivre 60%</t>
  </si>
  <si>
    <t>Titane</t>
  </si>
  <si>
    <t>Radiateur Alu</t>
  </si>
  <si>
    <t>Tournure Titane</t>
  </si>
  <si>
    <t>NPA111520</t>
  </si>
  <si>
    <t>NPA111521</t>
  </si>
  <si>
    <t>NPA111522</t>
  </si>
  <si>
    <t>NPA111523</t>
  </si>
  <si>
    <t>NPA111524</t>
  </si>
  <si>
    <t>NPA111525</t>
  </si>
  <si>
    <t>Almelec Férré</t>
  </si>
  <si>
    <t>Tournure Chrome / Cobalt</t>
  </si>
  <si>
    <t>Tournure Inox</t>
  </si>
  <si>
    <t>Total Somme de PU / Tonne</t>
  </si>
  <si>
    <t>Somme de PU / Tonne</t>
  </si>
  <si>
    <t>nap11526</t>
  </si>
  <si>
    <t>NPC928576</t>
  </si>
  <si>
    <t>npc928652</t>
  </si>
  <si>
    <t>NPC928572</t>
  </si>
  <si>
    <t>NPC928697</t>
  </si>
  <si>
    <t>Profer</t>
  </si>
  <si>
    <t>Date (mois)</t>
  </si>
  <si>
    <t>NPC928807</t>
  </si>
  <si>
    <t>NPC928881</t>
  </si>
  <si>
    <t>NPC928921</t>
  </si>
  <si>
    <t>npa111527</t>
  </si>
  <si>
    <t>npa111528</t>
  </si>
  <si>
    <t>npa111529</t>
  </si>
  <si>
    <t>npa111530</t>
  </si>
  <si>
    <t>npa111531</t>
  </si>
  <si>
    <t>npa111532</t>
  </si>
  <si>
    <t>npa111533</t>
  </si>
  <si>
    <t>npa111534</t>
  </si>
  <si>
    <t>npa111535</t>
  </si>
  <si>
    <t>NPC929524</t>
  </si>
  <si>
    <t>Profeven</t>
  </si>
  <si>
    <t>NPC929440</t>
  </si>
  <si>
    <t>NPC929439</t>
  </si>
  <si>
    <t>NPA111536</t>
  </si>
  <si>
    <t>NPA111537</t>
  </si>
  <si>
    <t>npa111542</t>
  </si>
  <si>
    <t>npa111543</t>
  </si>
  <si>
    <t>npa111538</t>
  </si>
  <si>
    <t>npa111539</t>
  </si>
  <si>
    <t>npa111540</t>
  </si>
  <si>
    <t>npa111541</t>
  </si>
  <si>
    <t>NPA111545</t>
  </si>
  <si>
    <t>npa111546</t>
  </si>
  <si>
    <t>npa111544</t>
  </si>
  <si>
    <t>NPA111547</t>
  </si>
  <si>
    <t>NPA111548</t>
  </si>
  <si>
    <t>NPA111549</t>
  </si>
  <si>
    <t>NPC930059</t>
  </si>
  <si>
    <t>NPC930061</t>
  </si>
  <si>
    <t>NPC930062</t>
  </si>
  <si>
    <t>NPC930073</t>
  </si>
  <si>
    <t>NPC930076</t>
  </si>
  <si>
    <t>NPC929666</t>
  </si>
  <si>
    <t>NPC929979</t>
  </si>
  <si>
    <t>NPC929422</t>
  </si>
  <si>
    <t>imprim33</t>
  </si>
  <si>
    <t>NPC929754</t>
  </si>
  <si>
    <t>NPC929901</t>
  </si>
  <si>
    <t>NPC930233</t>
  </si>
  <si>
    <t>NPA111550</t>
  </si>
  <si>
    <t>NPA111551</t>
  </si>
  <si>
    <t>NPA111552</t>
  </si>
  <si>
    <t>NPA111553</t>
  </si>
  <si>
    <t>NPC929600</t>
  </si>
  <si>
    <t>NPC930473</t>
  </si>
  <si>
    <t>NMIS112696</t>
  </si>
  <si>
    <t>NPC930483</t>
  </si>
  <si>
    <t>NPA111559</t>
  </si>
  <si>
    <t>NPA111560</t>
  </si>
  <si>
    <t>NPA111561</t>
  </si>
  <si>
    <t>NPA111562</t>
  </si>
  <si>
    <t>NPA111563</t>
  </si>
  <si>
    <t>NPA111554</t>
  </si>
  <si>
    <t>NPA111555</t>
  </si>
  <si>
    <t>NPA111556</t>
  </si>
  <si>
    <t>NPA111557</t>
  </si>
  <si>
    <t>NPA111558</t>
  </si>
  <si>
    <t>NPC930142</t>
  </si>
  <si>
    <t>NPC930278</t>
  </si>
  <si>
    <t>Recipharm</t>
  </si>
  <si>
    <t>NPA111564</t>
  </si>
  <si>
    <t>NPA111565</t>
  </si>
  <si>
    <t>(FONTE VF2)</t>
  </si>
  <si>
    <t>NPA111567</t>
  </si>
  <si>
    <t>NPA111566</t>
  </si>
  <si>
    <t>Sogeres</t>
  </si>
  <si>
    <t>Atelier Aquitain</t>
  </si>
  <si>
    <t>Charles Perrens</t>
  </si>
  <si>
    <t>Chimirec</t>
  </si>
  <si>
    <t>Peugeot</t>
  </si>
  <si>
    <t>NPC930440</t>
  </si>
  <si>
    <t>NPC930439</t>
  </si>
  <si>
    <t>NPC930408</t>
  </si>
  <si>
    <t>NPC930541</t>
  </si>
  <si>
    <t>NPC930469</t>
  </si>
  <si>
    <t>NPC930556</t>
  </si>
  <si>
    <t>NPC930620</t>
  </si>
  <si>
    <t>NPC930616</t>
  </si>
  <si>
    <t>NPA111568</t>
  </si>
  <si>
    <t>NPC930653</t>
  </si>
  <si>
    <t>NPA111569</t>
  </si>
  <si>
    <t>NPA111570</t>
  </si>
  <si>
    <t>NPA111577</t>
  </si>
  <si>
    <t>AChat Comptoir</t>
  </si>
  <si>
    <t>NPA111571 NPA111572</t>
  </si>
  <si>
    <t>NPA111574 NPA111573</t>
  </si>
  <si>
    <t>NPA111575 NPA111576</t>
  </si>
  <si>
    <t>Regul</t>
  </si>
  <si>
    <t>NPC930872</t>
  </si>
  <si>
    <t>(Plusieurs éléments)</t>
  </si>
  <si>
    <t>NPC930846</t>
  </si>
  <si>
    <t>Bordeaux Metropole Energies</t>
  </si>
  <si>
    <t>NPC930847</t>
  </si>
  <si>
    <t>Bouygues</t>
  </si>
  <si>
    <t>NPC930902</t>
  </si>
  <si>
    <t>NPC930726</t>
  </si>
  <si>
    <t>Compagnie du Biscuit</t>
  </si>
  <si>
    <t>NPA111578</t>
  </si>
  <si>
    <t>NPA111579</t>
  </si>
  <si>
    <t>NPA111580</t>
  </si>
  <si>
    <t>NPA111581</t>
  </si>
  <si>
    <t>REPORT 2022</t>
  </si>
  <si>
    <t>NPA111583</t>
  </si>
  <si>
    <t>NPA111582</t>
  </si>
  <si>
    <t>NPA111584</t>
  </si>
  <si>
    <t>NPA111585</t>
  </si>
  <si>
    <t>NPC931129</t>
  </si>
  <si>
    <t>NPC931128</t>
  </si>
  <si>
    <t>NPC931171</t>
  </si>
  <si>
    <t>NPC931170</t>
  </si>
  <si>
    <t>NPA111586</t>
  </si>
  <si>
    <t>NPA111587</t>
  </si>
  <si>
    <t>NPA111588</t>
  </si>
  <si>
    <t>NPA111589</t>
  </si>
  <si>
    <t>NPA111590</t>
  </si>
  <si>
    <t>NPC931083</t>
  </si>
  <si>
    <t>NPC931055</t>
  </si>
  <si>
    <t>NPC931221</t>
  </si>
  <si>
    <t>NPC931025</t>
  </si>
  <si>
    <t>NPC931314</t>
  </si>
  <si>
    <t>NPC931293</t>
  </si>
  <si>
    <t>NPA111596</t>
  </si>
  <si>
    <t>NPA111597</t>
  </si>
  <si>
    <t>NPA11592</t>
  </si>
  <si>
    <t>NPA111593</t>
  </si>
  <si>
    <t>NPA111594</t>
  </si>
  <si>
    <t>NPA111595</t>
  </si>
  <si>
    <t>NPC931570</t>
  </si>
  <si>
    <t>NPC931572</t>
  </si>
  <si>
    <t>NPC931571</t>
  </si>
  <si>
    <t>NPC931335</t>
  </si>
  <si>
    <t>NPC931576</t>
  </si>
  <si>
    <t>NPC931577</t>
  </si>
  <si>
    <t>NPC931573</t>
  </si>
  <si>
    <t>NPC931575</t>
  </si>
  <si>
    <t>NPC931574</t>
  </si>
  <si>
    <t>NPC931578</t>
  </si>
  <si>
    <t>NPA111598</t>
  </si>
  <si>
    <t>NPA111599</t>
  </si>
  <si>
    <t>NPA111600</t>
  </si>
  <si>
    <t>NPA111601</t>
  </si>
  <si>
    <t>NPA111602</t>
  </si>
  <si>
    <t>NPA111603</t>
  </si>
  <si>
    <t>NPA111604</t>
  </si>
  <si>
    <t>NPA111605</t>
  </si>
  <si>
    <t>NPC931735</t>
  </si>
  <si>
    <t>janv</t>
  </si>
  <si>
    <t>NPA111606</t>
  </si>
  <si>
    <t>NPA111607</t>
  </si>
  <si>
    <t>NPC931838</t>
  </si>
  <si>
    <t>NPC931918</t>
  </si>
  <si>
    <t>Entrepot mondial menuiserie</t>
  </si>
  <si>
    <t>NPC931564</t>
  </si>
  <si>
    <t>NPA111608</t>
  </si>
  <si>
    <t>NPA111609</t>
  </si>
  <si>
    <t>NPA111610</t>
  </si>
  <si>
    <t>NPC932072</t>
  </si>
  <si>
    <t>NPC931969</t>
  </si>
  <si>
    <t>NPC931960</t>
  </si>
  <si>
    <t>NPC931726</t>
  </si>
  <si>
    <t>NPC932143</t>
  </si>
  <si>
    <t>NPA111611</t>
  </si>
  <si>
    <t>NPC932200</t>
  </si>
  <si>
    <t>NPC932203</t>
  </si>
  <si>
    <t>NPC931141</t>
  </si>
  <si>
    <t>NPC932058</t>
  </si>
  <si>
    <t>NPA111613</t>
  </si>
  <si>
    <t>NPA111614</t>
  </si>
  <si>
    <t>NPA111615</t>
  </si>
  <si>
    <t>NPA111616</t>
  </si>
  <si>
    <t>NPA111617</t>
  </si>
  <si>
    <t>NPA111618</t>
  </si>
  <si>
    <t>NPA111619</t>
  </si>
  <si>
    <t>NPA111620</t>
  </si>
  <si>
    <t>NPA111621</t>
  </si>
  <si>
    <t>NPA111622</t>
  </si>
  <si>
    <t>NPC932233</t>
  </si>
  <si>
    <t>NPA111623</t>
  </si>
  <si>
    <t>NPA111625</t>
  </si>
  <si>
    <t>NPA111624</t>
  </si>
  <si>
    <t>NPC932385</t>
  </si>
  <si>
    <t>NPC932379</t>
  </si>
  <si>
    <t>NPC931699</t>
  </si>
  <si>
    <t>NPC932236</t>
  </si>
  <si>
    <t>npc929635</t>
  </si>
  <si>
    <t>NPC932573</t>
  </si>
  <si>
    <t>NPC932605</t>
  </si>
  <si>
    <t>NPC932720</t>
  </si>
  <si>
    <t>NPC932813</t>
  </si>
  <si>
    <t>npa11626</t>
  </si>
  <si>
    <t>npa111627</t>
  </si>
  <si>
    <t>npa111628</t>
  </si>
  <si>
    <t>npa116629</t>
  </si>
  <si>
    <t>npa116630</t>
  </si>
  <si>
    <t>npa111631</t>
  </si>
  <si>
    <t>npc932897</t>
  </si>
  <si>
    <t>npc932838</t>
  </si>
  <si>
    <t>npc932837</t>
  </si>
  <si>
    <t>DIR Aviation Civile</t>
  </si>
  <si>
    <t>npc935585</t>
  </si>
  <si>
    <t>npc932938</t>
  </si>
  <si>
    <t>npc932790</t>
  </si>
  <si>
    <t>sortie</t>
  </si>
  <si>
    <t>npc933124</t>
  </si>
  <si>
    <t>npc933160</t>
  </si>
  <si>
    <t>npc933125</t>
  </si>
  <si>
    <t>npc933127</t>
  </si>
  <si>
    <t>npc933133</t>
  </si>
  <si>
    <t>npc933134</t>
  </si>
  <si>
    <t>npc933145</t>
  </si>
  <si>
    <t>npc933149</t>
  </si>
  <si>
    <t>npc933155</t>
  </si>
  <si>
    <t>npc933122</t>
  </si>
  <si>
    <t>npa111632 npa111633 npa111634</t>
  </si>
  <si>
    <t>NPC931178</t>
  </si>
  <si>
    <t>NPC928653</t>
  </si>
  <si>
    <t>NPC932887</t>
  </si>
  <si>
    <t>Aluminium Câbles</t>
  </si>
  <si>
    <t>npa111635 npa111637</t>
  </si>
  <si>
    <t>npa111638 npa111636</t>
  </si>
  <si>
    <t>NPC933168</t>
  </si>
  <si>
    <t>NPC933239</t>
  </si>
  <si>
    <t>NPC933243</t>
  </si>
  <si>
    <t>NPC933026</t>
  </si>
  <si>
    <t>NPC932785</t>
  </si>
  <si>
    <t>NPC932961</t>
  </si>
  <si>
    <t>NPC933313</t>
  </si>
  <si>
    <t>npa111639</t>
  </si>
  <si>
    <t>npa111640</t>
  </si>
  <si>
    <t>npa111641</t>
  </si>
  <si>
    <t>npa111646</t>
  </si>
  <si>
    <t>npa111647</t>
  </si>
  <si>
    <t>npa111648</t>
  </si>
  <si>
    <t>npa111642</t>
  </si>
  <si>
    <t>npa111644</t>
  </si>
  <si>
    <t>npa111643</t>
  </si>
  <si>
    <t>npa111649</t>
  </si>
  <si>
    <t>zinc</t>
  </si>
  <si>
    <t>NPA111651</t>
  </si>
  <si>
    <t>NPA111652 NPA111653</t>
  </si>
  <si>
    <t>NPA111654</t>
  </si>
  <si>
    <t>NPA111655</t>
  </si>
  <si>
    <t>NPA111656</t>
  </si>
  <si>
    <t>NPA111657</t>
  </si>
  <si>
    <t>NPC933323</t>
  </si>
  <si>
    <t>KCH recycling</t>
  </si>
  <si>
    <t>NPC933810</t>
  </si>
  <si>
    <t>NPC933811</t>
  </si>
  <si>
    <t>NPC933812</t>
  </si>
  <si>
    <t>NPC933813</t>
  </si>
  <si>
    <t>févr</t>
  </si>
  <si>
    <t>NPA111658</t>
  </si>
  <si>
    <t>NPA111659</t>
  </si>
  <si>
    <t>NPA111660</t>
  </si>
  <si>
    <t>NPC934036</t>
  </si>
  <si>
    <t>NPC933441</t>
  </si>
  <si>
    <t>NPC933442</t>
  </si>
  <si>
    <t>NPC933381</t>
  </si>
  <si>
    <t>NPC933445</t>
  </si>
  <si>
    <t>NPC933357</t>
  </si>
  <si>
    <t>NPC934008</t>
  </si>
  <si>
    <t>NPC934046</t>
  </si>
  <si>
    <t>NPC933356</t>
  </si>
  <si>
    <t>NPC933407</t>
  </si>
  <si>
    <r>
      <t xml:space="preserve">Acier </t>
    </r>
    <r>
      <rPr>
        <b/>
        <sz val="10"/>
        <color rgb="FFFF0000"/>
        <rFont val="Arial"/>
        <family val="2"/>
      </rPr>
      <t>E…</t>
    </r>
  </si>
  <si>
    <r>
      <t xml:space="preserve">Alloy 625 </t>
    </r>
    <r>
      <rPr>
        <b/>
        <sz val="10"/>
        <color rgb="FFFF0000"/>
        <rFont val="Arial"/>
        <family val="2"/>
      </rPr>
      <t>E...</t>
    </r>
  </si>
  <si>
    <r>
      <t xml:space="preserve">Almelec Férré </t>
    </r>
    <r>
      <rPr>
        <b/>
        <sz val="10"/>
        <color rgb="FFFF0000"/>
        <rFont val="Arial"/>
        <family val="2"/>
      </rPr>
      <t>E118</t>
    </r>
  </si>
  <si>
    <r>
      <t xml:space="preserve">Almelec Non Ferré </t>
    </r>
    <r>
      <rPr>
        <b/>
        <sz val="10"/>
        <color rgb="FFFF0000"/>
        <rFont val="Arial"/>
        <family val="2"/>
      </rPr>
      <t>E...</t>
    </r>
  </si>
  <si>
    <r>
      <t xml:space="preserve">Alu AGS Brut </t>
    </r>
    <r>
      <rPr>
        <b/>
        <sz val="10"/>
        <color rgb="FFFF0000"/>
        <rFont val="Arial"/>
        <family val="2"/>
      </rPr>
      <t>E113</t>
    </r>
  </si>
  <si>
    <r>
      <t xml:space="preserve">Alu AGS Demol </t>
    </r>
    <r>
      <rPr>
        <b/>
        <sz val="10"/>
        <color rgb="FFFF0000"/>
        <rFont val="Arial"/>
        <family val="2"/>
      </rPr>
      <t>E114</t>
    </r>
  </si>
  <si>
    <r>
      <t xml:space="preserve">Alu Carter </t>
    </r>
    <r>
      <rPr>
        <b/>
        <sz val="10"/>
        <color rgb="FFFF0000"/>
        <rFont val="Arial"/>
        <family val="2"/>
      </rPr>
      <t>E107</t>
    </r>
  </si>
  <si>
    <r>
      <t xml:space="preserve">Laiton </t>
    </r>
    <r>
      <rPr>
        <b/>
        <sz val="10"/>
        <color rgb="FFFF0000"/>
        <rFont val="Arial"/>
        <family val="2"/>
      </rPr>
      <t>E400</t>
    </r>
  </si>
  <si>
    <r>
      <t xml:space="preserve">Alu Mêlé </t>
    </r>
    <r>
      <rPr>
        <b/>
        <sz val="10"/>
        <color rgb="FFFF0000"/>
        <rFont val="Arial"/>
        <family val="2"/>
      </rPr>
      <t>E121</t>
    </r>
  </si>
  <si>
    <r>
      <t xml:space="preserve">Alu Neuf </t>
    </r>
    <r>
      <rPr>
        <b/>
        <sz val="10"/>
        <color rgb="FFFF0000"/>
        <rFont val="Arial"/>
        <family val="2"/>
      </rPr>
      <t>E111</t>
    </r>
  </si>
  <si>
    <r>
      <t xml:space="preserve">Batterie </t>
    </r>
    <r>
      <rPr>
        <b/>
        <sz val="10"/>
        <color rgb="FFFF0000"/>
        <rFont val="Arial"/>
        <family val="2"/>
      </rPr>
      <t>E702</t>
    </r>
  </si>
  <si>
    <r>
      <t xml:space="preserve">Bronze </t>
    </r>
    <r>
      <rPr>
        <b/>
        <sz val="10"/>
        <color rgb="FFFF0000"/>
        <rFont val="Arial"/>
        <family val="2"/>
      </rPr>
      <t>E500</t>
    </r>
  </si>
  <si>
    <r>
      <t xml:space="preserve">Cable Alu </t>
    </r>
    <r>
      <rPr>
        <b/>
        <sz val="10"/>
        <color rgb="FFFF0000"/>
        <rFont val="Arial"/>
        <family val="2"/>
      </rPr>
      <t>E109</t>
    </r>
  </si>
  <si>
    <r>
      <t xml:space="preserve">Cable Alu Ferré </t>
    </r>
    <r>
      <rPr>
        <b/>
        <sz val="10"/>
        <color rgb="FFFF0000"/>
        <rFont val="Arial"/>
        <family val="2"/>
      </rPr>
      <t>E10901</t>
    </r>
  </si>
  <si>
    <r>
      <t xml:space="preserve">Cable D3E </t>
    </r>
    <r>
      <rPr>
        <b/>
        <sz val="10"/>
        <color rgb="FFFF0000"/>
        <rFont val="Arial"/>
        <family val="2"/>
      </rPr>
      <t>E215</t>
    </r>
  </si>
  <si>
    <r>
      <t xml:space="preserve">Cables Cuivre 45% </t>
    </r>
    <r>
      <rPr>
        <b/>
        <sz val="10"/>
        <color rgb="FFFF0000"/>
        <rFont val="Arial"/>
        <family val="2"/>
      </rPr>
      <t>E214</t>
    </r>
  </si>
  <si>
    <r>
      <t xml:space="preserve">Cables Cuivre 60% </t>
    </r>
    <r>
      <rPr>
        <b/>
        <sz val="10"/>
        <color rgb="FFFF0000"/>
        <rFont val="Arial"/>
        <family val="2"/>
      </rPr>
      <t>E203</t>
    </r>
  </si>
  <si>
    <r>
      <t xml:space="preserve">Carbure de tungstene </t>
    </r>
    <r>
      <rPr>
        <b/>
        <sz val="10"/>
        <color rgb="FFFF0000"/>
        <rFont val="Arial"/>
        <family val="2"/>
      </rPr>
      <t>E81001</t>
    </r>
  </si>
  <si>
    <r>
      <t xml:space="preserve">Cisaille </t>
    </r>
    <r>
      <rPr>
        <b/>
        <sz val="10"/>
        <color rgb="FFFF0000"/>
        <rFont val="Arial"/>
        <family val="2"/>
      </rPr>
      <t>F105</t>
    </r>
  </si>
  <si>
    <r>
      <t xml:space="preserve">Compteur Laiton </t>
    </r>
    <r>
      <rPr>
        <b/>
        <sz val="10"/>
        <color rgb="FFFF0000"/>
        <rFont val="Arial"/>
        <family val="2"/>
      </rPr>
      <t>E405</t>
    </r>
  </si>
  <si>
    <r>
      <t xml:space="preserve">Compteur Zamack Férré </t>
    </r>
    <r>
      <rPr>
        <b/>
        <sz val="10"/>
        <color rgb="FFFF0000"/>
        <rFont val="Arial"/>
        <family val="2"/>
      </rPr>
      <t>E...</t>
    </r>
  </si>
  <si>
    <r>
      <t xml:space="preserve">Corps de chauffe étamé </t>
    </r>
    <r>
      <rPr>
        <b/>
        <sz val="10"/>
        <color rgb="FFFF0000"/>
        <rFont val="Arial"/>
        <family val="2"/>
      </rPr>
      <t>E...</t>
    </r>
  </si>
  <si>
    <r>
      <t xml:space="preserve">Cuivre Dépose </t>
    </r>
    <r>
      <rPr>
        <b/>
        <sz val="10"/>
        <color rgb="FFFF0000"/>
        <rFont val="Arial"/>
        <family val="2"/>
      </rPr>
      <t>E202</t>
    </r>
  </si>
  <si>
    <r>
      <t xml:space="preserve">Cuivre étamé </t>
    </r>
    <r>
      <rPr>
        <b/>
        <sz val="10"/>
        <color rgb="FFFF0000"/>
        <rFont val="Arial"/>
        <family val="2"/>
      </rPr>
      <t>E206</t>
    </r>
  </si>
  <si>
    <r>
      <t xml:space="preserve">Cuivre Mêlé </t>
    </r>
    <r>
      <rPr>
        <b/>
        <sz val="10"/>
        <color rgb="FFFF0000"/>
        <rFont val="Arial"/>
        <family val="2"/>
      </rPr>
      <t>E200</t>
    </r>
  </si>
  <si>
    <r>
      <t xml:space="preserve">Douilles Laiton </t>
    </r>
    <r>
      <rPr>
        <b/>
        <sz val="10"/>
        <color rgb="FFFF0000"/>
        <rFont val="Arial"/>
        <family val="2"/>
      </rPr>
      <t>E...</t>
    </r>
  </si>
  <si>
    <r>
      <t xml:space="preserve">Etain </t>
    </r>
    <r>
      <rPr>
        <b/>
        <sz val="10"/>
        <color rgb="FFFF0000"/>
        <rFont val="Arial"/>
        <family val="2"/>
      </rPr>
      <t>E002</t>
    </r>
  </si>
  <si>
    <r>
      <t xml:space="preserve">Faisceaux Alu </t>
    </r>
    <r>
      <rPr>
        <b/>
        <sz val="10"/>
        <color rgb="FFFF0000"/>
        <rFont val="Arial"/>
        <family val="2"/>
      </rPr>
      <t>E10301</t>
    </r>
  </si>
  <si>
    <r>
      <t xml:space="preserve">Ferrailles légères </t>
    </r>
    <r>
      <rPr>
        <b/>
        <sz val="10"/>
        <color rgb="FFFF0000"/>
        <rFont val="Arial"/>
        <family val="2"/>
      </rPr>
      <t>F...</t>
    </r>
  </si>
  <si>
    <r>
      <t xml:space="preserve">Fil Laiton </t>
    </r>
    <r>
      <rPr>
        <b/>
        <sz val="10"/>
        <color rgb="FFFF0000"/>
        <rFont val="Arial"/>
        <family val="2"/>
      </rPr>
      <t>E400</t>
    </r>
  </si>
  <si>
    <r>
      <t xml:space="preserve">Fonte VF1 </t>
    </r>
    <r>
      <rPr>
        <b/>
        <sz val="10"/>
        <color rgb="FFFF0000"/>
        <rFont val="Arial"/>
        <family val="2"/>
      </rPr>
      <t>F501</t>
    </r>
  </si>
  <si>
    <r>
      <t xml:space="preserve">HY MU 80 </t>
    </r>
    <r>
      <rPr>
        <b/>
        <sz val="10"/>
        <color rgb="FFFF0000"/>
        <rFont val="Arial"/>
        <family val="2"/>
      </rPr>
      <t>E...</t>
    </r>
  </si>
  <si>
    <r>
      <t xml:space="preserve">Inox 18/8 </t>
    </r>
    <r>
      <rPr>
        <b/>
        <sz val="10"/>
        <color rgb="FFFF0000"/>
        <rFont val="Arial"/>
        <family val="2"/>
      </rPr>
      <t>E311</t>
    </r>
  </si>
  <si>
    <r>
      <t xml:space="preserve">Inox 316 </t>
    </r>
    <r>
      <rPr>
        <b/>
        <sz val="10"/>
        <color rgb="FFFF0000"/>
        <rFont val="Arial"/>
        <family val="2"/>
      </rPr>
      <t>E...</t>
    </r>
  </si>
  <si>
    <r>
      <t xml:space="preserve">Inox f/17 </t>
    </r>
    <r>
      <rPr>
        <b/>
        <sz val="10"/>
        <color rgb="FFFF0000"/>
        <rFont val="Arial"/>
        <family val="2"/>
      </rPr>
      <t>E302</t>
    </r>
  </si>
  <si>
    <r>
      <t xml:space="preserve">Jantes Alu </t>
    </r>
    <r>
      <rPr>
        <b/>
        <sz val="10"/>
        <color rgb="FFFF0000"/>
        <rFont val="Arial"/>
        <family val="2"/>
      </rPr>
      <t>E110</t>
    </r>
  </si>
  <si>
    <r>
      <t xml:space="preserve">Metaux Ferreux </t>
    </r>
    <r>
      <rPr>
        <b/>
        <sz val="10"/>
        <color rgb="FFFF0000"/>
        <rFont val="Arial"/>
        <family val="2"/>
      </rPr>
      <t>E816</t>
    </r>
  </si>
  <si>
    <r>
      <t xml:space="preserve">Milleberry </t>
    </r>
    <r>
      <rPr>
        <b/>
        <sz val="10"/>
        <color rgb="FFFF0000"/>
        <rFont val="Arial"/>
        <family val="2"/>
      </rPr>
      <t>E202</t>
    </r>
  </si>
  <si>
    <r>
      <t xml:space="preserve">Moteur Electrique </t>
    </r>
    <r>
      <rPr>
        <b/>
        <sz val="10"/>
        <color rgb="FFFF0000"/>
        <rFont val="Arial"/>
        <family val="2"/>
      </rPr>
      <t>E003</t>
    </r>
  </si>
  <si>
    <r>
      <t xml:space="preserve">Nickel </t>
    </r>
    <r>
      <rPr>
        <b/>
        <sz val="10"/>
        <color rgb="FFFF0000"/>
        <rFont val="Arial"/>
        <family val="2"/>
      </rPr>
      <t>E806</t>
    </r>
  </si>
  <si>
    <r>
      <t xml:space="preserve">OA Larga </t>
    </r>
    <r>
      <rPr>
        <b/>
        <sz val="10"/>
        <color rgb="FFFF0000"/>
        <rFont val="Arial"/>
        <family val="2"/>
      </rPr>
      <t>F206</t>
    </r>
  </si>
  <si>
    <r>
      <t xml:space="preserve">OADI </t>
    </r>
    <r>
      <rPr>
        <b/>
        <sz val="10"/>
        <color rgb="FFFF0000"/>
        <rFont val="Arial"/>
        <family val="2"/>
      </rPr>
      <t>F20101</t>
    </r>
  </si>
  <si>
    <r>
      <t xml:space="preserve">Offset </t>
    </r>
    <r>
      <rPr>
        <b/>
        <sz val="10"/>
        <color rgb="FFFF0000"/>
        <rFont val="Arial"/>
        <family val="2"/>
      </rPr>
      <t>E106</t>
    </r>
  </si>
  <si>
    <r>
      <t xml:space="preserve">Platin </t>
    </r>
    <r>
      <rPr>
        <b/>
        <sz val="10"/>
        <color rgb="FFFF0000"/>
        <rFont val="Arial"/>
        <family val="2"/>
      </rPr>
      <t>F101</t>
    </r>
  </si>
  <si>
    <r>
      <t xml:space="preserve">Plomb </t>
    </r>
    <r>
      <rPr>
        <b/>
        <sz val="10"/>
        <color rgb="FFFF0000"/>
        <rFont val="Arial"/>
        <family val="2"/>
      </rPr>
      <t>E700</t>
    </r>
  </si>
  <si>
    <r>
      <t xml:space="preserve">Radiateur Alu </t>
    </r>
    <r>
      <rPr>
        <b/>
        <sz val="10"/>
        <color rgb="FFFF0000"/>
        <rFont val="Arial"/>
        <family val="2"/>
      </rPr>
      <t>E...</t>
    </r>
  </si>
  <si>
    <r>
      <t xml:space="preserve">Radiateur Cuivre/ Alu </t>
    </r>
    <r>
      <rPr>
        <b/>
        <sz val="10"/>
        <color rgb="FFFF0000"/>
        <rFont val="Arial"/>
        <family val="2"/>
      </rPr>
      <t>E103</t>
    </r>
  </si>
  <si>
    <r>
      <t xml:space="preserve">Titane </t>
    </r>
    <r>
      <rPr>
        <b/>
        <sz val="10"/>
        <color rgb="FFFF0000"/>
        <rFont val="Arial"/>
        <family val="2"/>
      </rPr>
      <t>E808</t>
    </r>
  </si>
  <si>
    <r>
      <t xml:space="preserve">Tournure Acier </t>
    </r>
    <r>
      <rPr>
        <b/>
        <sz val="10"/>
        <color rgb="FFFF0000"/>
        <rFont val="Arial"/>
        <family val="2"/>
      </rPr>
      <t>F400</t>
    </r>
  </si>
  <si>
    <r>
      <t xml:space="preserve">Tournure Alu </t>
    </r>
    <r>
      <rPr>
        <b/>
        <sz val="10"/>
        <color rgb="FFFF0000"/>
        <rFont val="Arial"/>
        <family val="2"/>
      </rPr>
      <t>E116</t>
    </r>
  </si>
  <si>
    <r>
      <t xml:space="preserve">Tournure Chrome / Cobalt </t>
    </r>
    <r>
      <rPr>
        <b/>
        <sz val="10"/>
        <color rgb="FFFF0000"/>
        <rFont val="Arial"/>
        <family val="2"/>
      </rPr>
      <t>E820</t>
    </r>
  </si>
  <si>
    <r>
      <t xml:space="preserve">Tournure HR </t>
    </r>
    <r>
      <rPr>
        <b/>
        <sz val="10"/>
        <color rgb="FFFF0000"/>
        <rFont val="Arial"/>
        <family val="2"/>
      </rPr>
      <t>E402</t>
    </r>
  </si>
  <si>
    <r>
      <t xml:space="preserve">Tournure Inox </t>
    </r>
    <r>
      <rPr>
        <b/>
        <sz val="10"/>
        <color rgb="FFFF0000"/>
        <rFont val="Arial"/>
        <family val="2"/>
      </rPr>
      <t>E30402</t>
    </r>
  </si>
  <si>
    <r>
      <t xml:space="preserve">Tournure Titane </t>
    </r>
    <r>
      <rPr>
        <b/>
        <sz val="10"/>
        <color rgb="FFFF0000"/>
        <rFont val="Arial"/>
        <family val="2"/>
      </rPr>
      <t>E809</t>
    </r>
  </si>
  <si>
    <r>
      <t xml:space="preserve">Zamac </t>
    </r>
    <r>
      <rPr>
        <b/>
        <sz val="10"/>
        <color rgb="FFFF0000"/>
        <rFont val="Arial"/>
        <family val="2"/>
      </rPr>
      <t>E602</t>
    </r>
  </si>
  <si>
    <r>
      <t xml:space="preserve">Zinc </t>
    </r>
    <r>
      <rPr>
        <b/>
        <sz val="10"/>
        <color rgb="FFFF0000"/>
        <rFont val="Arial"/>
        <family val="2"/>
      </rPr>
      <t>E600</t>
    </r>
  </si>
  <si>
    <t>CODE MATIERE</t>
  </si>
  <si>
    <t>E</t>
  </si>
  <si>
    <t>E118</t>
  </si>
  <si>
    <t>E113</t>
  </si>
  <si>
    <t>E114</t>
  </si>
  <si>
    <t>E107</t>
  </si>
  <si>
    <t>E400</t>
  </si>
  <si>
    <t>E121</t>
  </si>
  <si>
    <t>E111</t>
  </si>
  <si>
    <t>E702</t>
  </si>
  <si>
    <t>E500</t>
  </si>
  <si>
    <t>E109</t>
  </si>
  <si>
    <t>E10901</t>
  </si>
  <si>
    <t>E215</t>
  </si>
  <si>
    <t>E214</t>
  </si>
  <si>
    <t>E203</t>
  </si>
  <si>
    <t>E81001</t>
  </si>
  <si>
    <t>F105</t>
  </si>
  <si>
    <t>E405</t>
  </si>
  <si>
    <t>E202</t>
  </si>
  <si>
    <t>E206</t>
  </si>
  <si>
    <t>E200</t>
  </si>
  <si>
    <t>E002</t>
  </si>
  <si>
    <t>E10301</t>
  </si>
  <si>
    <t>F501</t>
  </si>
  <si>
    <t>E311</t>
  </si>
  <si>
    <t>E302</t>
  </si>
  <si>
    <t>E110</t>
  </si>
  <si>
    <t>E816</t>
  </si>
  <si>
    <t>E003</t>
  </si>
  <si>
    <t>E806</t>
  </si>
  <si>
    <t>F206</t>
  </si>
  <si>
    <t>F20101</t>
  </si>
  <si>
    <t>E106</t>
  </si>
  <si>
    <t>F101</t>
  </si>
  <si>
    <t>E700</t>
  </si>
  <si>
    <t>E808</t>
  </si>
  <si>
    <t>F400</t>
  </si>
  <si>
    <t>E116</t>
  </si>
  <si>
    <t>E820</t>
  </si>
  <si>
    <t>E402</t>
  </si>
  <si>
    <t>E30402</t>
  </si>
  <si>
    <t>E809</t>
  </si>
  <si>
    <t>E602</t>
  </si>
  <si>
    <t>E600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</si>
</sst>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0\ &quot;€&quot;_-;\-* #,##0.000\ &quot;€&quot;_-;_-* &quot;-&quot;???\ &quot;€&quot;_-;_-@_-"/>
    <numFmt numFmtId="165" formatCode="_-* #,##0.00\ &quot;€&quot;_-;\-* #,##0.00\ &quot;€&quot;_-;_-* &quot;-&quot;???\ &quot;€&quot;_-;_-@_-"/>
    <numFmt numFmtId="166" formatCode="[$-40C]d\-mmm\-yy;@"/>
    <numFmt numFmtId="167" formatCode="0.000"/>
  </numFmts>
  <fonts count="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3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3" fillId="0" borderId="0" xfId="0" applyFont="1" applyBorder="1" applyAlignment="1">
      <alignment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/>
    <xf numFmtId="164" fontId="0" fillId="0" borderId="0" xfId="0" applyNumberFormat="1" applyBorder="1" applyAlignment="1"/>
    <xf numFmtId="0" fontId="0" fillId="0" borderId="0" xfId="0" applyBorder="1" applyAlignment="1"/>
    <xf numFmtId="165" fontId="2" fillId="0" borderId="0" xfId="0" applyNumberFormat="1" applyFont="1" applyBorder="1" applyAlignment="1"/>
    <xf numFmtId="0" fontId="0" fillId="0" borderId="0" xfId="0" applyBorder="1"/>
    <xf numFmtId="166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44" fontId="1" fillId="0" borderId="1" xfId="0" applyNumberFormat="1" applyFont="1" applyBorder="1" applyAlignment="1">
      <alignment horizontal="center" vertical="center" wrapText="1"/>
    </xf>
    <xf numFmtId="4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 wrapText="1"/>
    </xf>
    <xf numFmtId="167" fontId="1" fillId="0" borderId="1" xfId="0" applyNumberFormat="1" applyFont="1" applyBorder="1" applyAlignment="1">
      <alignment horizontal="center" vertical="center" wrapText="1"/>
    </xf>
    <xf numFmtId="167" fontId="1" fillId="0" borderId="1" xfId="0" applyNumberFormat="1" applyFont="1" applyBorder="1" applyAlignment="1">
      <alignment horizontal="center" vertical="center"/>
    </xf>
    <xf numFmtId="167" fontId="1" fillId="0" borderId="1" xfId="1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7" fontId="0" fillId="0" borderId="0" xfId="0" pivotButton="1" applyNumberFormat="1"/>
    <xf numFmtId="167" fontId="0" fillId="0" borderId="0" xfId="0" applyNumberFormat="1"/>
    <xf numFmtId="167" fontId="0" fillId="0" borderId="0" xfId="0" applyNumberFormat="1" applyAlignment="1">
      <alignment horizontal="left"/>
    </xf>
    <xf numFmtId="167" fontId="2" fillId="0" borderId="0" xfId="0" applyNumberFormat="1" applyFont="1" applyAlignment="1">
      <alignment wrapText="1"/>
    </xf>
    <xf numFmtId="44" fontId="1" fillId="2" borderId="1" xfId="0" applyNumberFormat="1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left" indent="1"/>
    </xf>
    <xf numFmtId="44" fontId="1" fillId="2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3">
    <cellStyle name="Euro" xfId="1" xr:uid="{00000000-0005-0000-0000-000000000000}"/>
    <cellStyle name="Normal" xfId="0" builtinId="0"/>
    <cellStyle name="Normal 2" xfId="2" xr:uid="{00000000-0005-0000-0000-000002000000}"/>
  </cellStyles>
  <dxfs count="48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alignment wrapText="1"/>
    </dxf>
    <dxf>
      <alignment wrapText="1"/>
    </dxf>
    <dxf>
      <font>
        <b/>
        <family val="2"/>
      </font>
    </dxf>
    <dxf>
      <font>
        <b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352425</xdr:colOff>
      <xdr:row>0</xdr:row>
      <xdr:rowOff>0</xdr:rowOff>
    </xdr:from>
    <xdr:to>
      <xdr:col>10</xdr:col>
      <xdr:colOff>1123950</xdr:colOff>
      <xdr:row>1</xdr:row>
      <xdr:rowOff>53739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FB37C4-0C11-43D9-ACAC-2F93771636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82350" y="0"/>
          <a:ext cx="771525" cy="377589"/>
        </a:xfrm>
        <a:prstGeom prst="rect">
          <a:avLst/>
        </a:prstGeom>
      </xdr:spPr>
    </xdr:pic>
    <xdr:clientData/>
  </xdr:twoCellAnchor>
</xdr:wsDr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gullana, Frederic" refreshedDate="44952.689765625" backgroundQuery="1" createdVersion="7" refreshedVersion="7" minRefreshableVersion="3" recordCount="0" supportSubquery="1" supportAdvancedDrill="1" xr:uid="{FF0F346D-C275-428A-9CF8-2C4B716FCB79}">
  <cacheSource type="external" connectionId="1"/>
  <cacheFields count="8">
    <cacheField name="[Plage].[Date].[Date]" caption="Date" numFmtId="0" level="1">
      <sharedItems containsSemiMixedTypes="0" containsNonDate="0" containsString="0"/>
    </cacheField>
    <cacheField name="[Plage].[Date (mois)].[Date (mois)]" caption="Date (mois)" numFmtId="0" hierarchy="8" level="1">
      <sharedItems containsSemiMixedTypes="0" containsNonDate="0" containsString="0"/>
    </cacheField>
    <cacheField name="[Plage].[Client].[Client]" caption="Client" numFmtId="0" hierarchy="2" level="1">
      <sharedItems count="22">
        <s v="Achat Comptoir"/>
        <s v="ADP"/>
        <s v="Alsenam"/>
        <s v="Atelier Aquitain"/>
        <s v="Bordeaux Metropole Energies"/>
        <s v="Bouygues"/>
        <s v="Charles Perrens"/>
        <s v="Chimirec"/>
        <s v="CKN Profer"/>
        <s v="Compagnie du Biscuit"/>
        <s v="Comptoir des Métaux"/>
        <s v="Hayon"/>
        <s v="imprim33"/>
        <s v="N011-CLT"/>
        <s v="Next-isi"/>
        <s v="Peugeot"/>
        <s v="Profer"/>
        <s v="Profeven"/>
        <s v="Recipharm"/>
        <s v="Report"/>
        <s v="Sogeres"/>
        <s v="Stryker"/>
      </sharedItems>
    </cacheField>
    <cacheField name="[Measures].[Somme de Total]" caption="Somme de Total" numFmtId="0" hierarchy="12" level="32767"/>
    <cacheField name="[Measures].[Somme de Poids en t]" caption="Somme de Poids en t" numFmtId="0" hierarchy="13" level="32767"/>
    <cacheField name="[Plage].[Entrée / Sortie / Vente].[Entrée / Sortie / Vente]" caption="Entrée / Sortie / Vente" numFmtId="0" hierarchy="4" level="1">
      <sharedItems containsSemiMixedTypes="0" containsNonDate="0" containsString="0"/>
    </cacheField>
    <cacheField name="[Plage].[Qualité].[Qualité]" caption="Qualité" numFmtId="0" hierarchy="3" level="1">
      <sharedItems count="51">
        <s v="Acier"/>
        <s v="Alloy 625"/>
        <s v="Alloy 90"/>
        <s v="Almelec Férré"/>
        <s v="Almelec Non Ferré"/>
        <s v="Alu 316"/>
        <s v="Alu AGS Brut"/>
        <s v="Alu AGS Demol"/>
        <s v="Alu Carter"/>
        <s v="Alu Mêlé"/>
        <s v="Alu Neuf"/>
        <s v="Batterie"/>
        <s v="Bronze"/>
        <s v="Cable Alu"/>
        <s v="Cable D3E"/>
        <s v="Cables Cuivre 45%"/>
        <s v="Cables Cuivre 60%"/>
        <s v="Carbure de tungstene"/>
        <s v="Chutes Titane"/>
        <s v="Cisaille"/>
        <s v="Cuivre Dépose"/>
        <s v="Cuivre étamé"/>
        <s v="Cuivre Mêlé"/>
        <s v="Douilles Laiton"/>
        <s v="Etain"/>
        <s v="Ferrailles légères"/>
        <s v="Fil Laiton"/>
        <s v="Fonte VF1"/>
        <s v="HY MU 80"/>
        <s v="Inox 18/8"/>
        <s v="Jantes Alu"/>
        <s v="Laiton"/>
        <s v="Metaux Ferreux"/>
        <s v="Milleberry"/>
        <s v="Moteur Electrique"/>
        <s v="Nickel"/>
        <s v="OA Larga"/>
        <s v="OADI"/>
        <s v="Offset"/>
        <s v="Platin"/>
        <s v="Plomb"/>
        <s v="Radiateur Alu"/>
        <s v="Radiateur Cuivre/ Alu"/>
        <s v="Squelette alu"/>
        <s v="Titane"/>
        <s v="Tournure Acier"/>
        <s v="Tournure Alu"/>
        <s v="Tournure Chrome / Cobalt"/>
        <s v="Tournure Inox"/>
        <s v="Tournure Titane"/>
        <s v="Zinc"/>
      </sharedItems>
    </cacheField>
    <cacheField name="[Measures].[Somme de PU / Tonne]" caption="Somme de PU / Tonne" numFmtId="0" hierarchy="14" level="32767"/>
  </cacheFields>
  <cacheHierarchies count="15">
    <cacheHierarchy uniqueName="[Plage].[Date]" caption="Date" attribute="1" time="1" defaultMemberUniqueName="[Plage].[Date].[All]" allUniqueName="[Plage].[Date].[All]" dimensionUniqueName="[Plage]" displayFolder="" count="2" memberValueDatatype="7" unbalanced="0">
      <fieldsUsage count="2">
        <fieldUsage x="-1"/>
        <fieldUsage x="0"/>
      </fieldsUsage>
    </cacheHierarchy>
    <cacheHierarchy uniqueName="[Plage].[Bon de pese]" caption="Bon de pese" attribute="1" defaultMemberUniqueName="[Plage].[Bon de pese].[All]" allUniqueName="[Plage].[Bon de pese].[All]" dimensionUniqueName="[Plage]" displayFolder="" count="2" memberValueDatatype="130" unbalanced="0"/>
    <cacheHierarchy uniqueName="[Plage].[Client]" caption="Client" attribute="1" defaultMemberUniqueName="[Plage].[Client].[All]" allUniqueName="[Plage].[Client].[All]" dimensionUniqueName="[Plage]" displayFolder="" count="2" memberValueDatatype="130" unbalanced="0">
      <fieldsUsage count="2">
        <fieldUsage x="-1"/>
        <fieldUsage x="2"/>
      </fieldsUsage>
    </cacheHierarchy>
    <cacheHierarchy uniqueName="[Plage].[Qualité]" caption="Qualité" attribute="1" defaultMemberUniqueName="[Plage].[Qualité].[All]" allUniqueName="[Plage].[Qualité].[All]" dimensionUniqueName="[Plage]" displayFolder="" count="2" memberValueDatatype="130" unbalanced="0">
      <fieldsUsage count="2">
        <fieldUsage x="-1"/>
        <fieldUsage x="6"/>
      </fieldsUsage>
    </cacheHierarchy>
    <cacheHierarchy uniqueName="[Plage].[Entrée / Sortie / Vente]" caption="Entrée / Sortie / Vente" attribute="1" defaultMemberUniqueName="[Plage].[Entrée / Sortie / Vente].[All]" allUniqueName="[Plage].[Entrée / Sortie / Vente].[All]" dimensionUniqueName="[Plage]" displayFolder="" count="2" memberValueDatatype="130" unbalanced="0">
      <fieldsUsage count="2">
        <fieldUsage x="-1"/>
        <fieldUsage x="5"/>
      </fieldsUsage>
    </cacheHierarchy>
    <cacheHierarchy uniqueName="[Plage].[Poids en t]" caption="Poids en t" attribute="1" defaultMemberUniqueName="[Plage].[Poids en t].[All]" allUniqueName="[Plage].[Poids en t].[All]" dimensionUniqueName="[Plage]" displayFolder="" count="2" memberValueDatatype="5" unbalanced="0"/>
    <cacheHierarchy uniqueName="[Plage].[PU / Tonne]" caption="PU / Tonne" attribute="1" defaultMemberUniqueName="[Plage].[PU / Tonne].[All]" allUniqueName="[Plage].[PU / Tonne].[All]" dimensionUniqueName="[Plage]" displayFolder="" count="2" memberValueDatatype="20" unbalanced="0"/>
    <cacheHierarchy uniqueName="[Plage].[Total]" caption="Total" attribute="1" defaultMemberUniqueName="[Plage].[Total].[All]" allUniqueName="[Plage].[Total].[All]" dimensionUniqueName="[Plage]" displayFolder="" count="2" memberValueDatatype="5" unbalanced="0"/>
    <cacheHierarchy uniqueName="[Plage].[Date (mois)]" caption="Date (mois)" attribute="1" defaultMemberUniqueName="[Plage].[Date (mois)].[All]" allUniqueName="[Plage].[Date (mois)].[All]" dimensionUniqueName="[Plage]" displayFolder="" count="2" memberValueDatatype="130" unbalanced="0">
      <fieldsUsage count="2">
        <fieldUsage x="-1"/>
        <fieldUsage x="1"/>
      </fieldsUsage>
    </cacheHierarchy>
    <cacheHierarchy uniqueName="[Plage].[Date (index des mois)]" caption="Date (index des mois)" attribute="1" defaultMemberUniqueName="[Plage].[Date (index des mois)].[All]" allUniqueName="[Plage].[Date (index des mois)].[All]" dimensionUniqueName="[Plage]" displayFolder="" count="2" memberValueDatatype="20" unbalanced="0" hidden="1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Total]" caption="Somme de Total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Poids en t]" caption="Somme de Poids en t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PU / Tonne]" caption="Somme de PU / Tonne" measure="1" displayFolder="" measureGroup="Plag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urdan, Gerald" refreshedDate="44963.462375347219" createdVersion="7" refreshedVersion="7" minRefreshableVersion="3" recordCount="338" xr:uid="{7B8744A6-FF8D-4815-B392-AD0C39CCFBD4}">
  <cacheSource type="worksheet">
    <worksheetSource ref="A1:I1048576" sheet="ENTREE SORTIE METAUX"/>
  </cacheSource>
  <cacheFields count="11">
    <cacheField name="Date" numFmtId="166">
      <sharedItems containsNonDate="0" containsDate="1" containsString="0" containsBlank="1" minDate="2022-12-15T00:00:00" maxDate="2033-01-13T00:00:00" count="38">
        <d v="2022-12-15T00:00:00"/>
        <d v="2022-12-22T00:00:00"/>
        <d v="2022-12-24T00:00:00"/>
        <d v="2022-12-26T00:00:00"/>
        <d v="2022-12-27T00:00:00"/>
        <d v="2022-12-28T00:00:00"/>
        <d v="2022-12-29T00:00:00"/>
        <d v="2022-12-30T00:00:00"/>
        <d v="2023-01-01T00:00:00"/>
        <d v="2023-01-02T00:00:00"/>
        <d v="2023-01-03T00:00:00"/>
        <d v="2023-01-04T00:00:00"/>
        <d v="2023-01-05T00:00:00"/>
        <d v="2023-01-06T00:00:00"/>
        <d v="2023-01-09T00:00:00"/>
        <d v="2023-01-10T00:00:00"/>
        <d v="2023-01-11T00:00:00"/>
        <d v="2023-01-12T00:00:00"/>
        <d v="2023-01-13T00:00:00"/>
        <d v="2023-01-16T00:00:00"/>
        <d v="2023-01-17T00:00:00"/>
        <d v="2023-01-18T00:00:00"/>
        <d v="2023-01-19T00:00:00"/>
        <d v="2023-01-20T00:00:00"/>
        <d v="2023-01-23T00:00:00"/>
        <d v="2023-01-24T00:00:00"/>
        <d v="2023-01-25T00:00:00"/>
        <d v="2023-01-26T00:00:00"/>
        <d v="2023-01-27T00:00:00"/>
        <d v="2023-01-30T00:00:00"/>
        <d v="2023-01-31T00:00:00"/>
        <d v="2023-02-01T00:00:00"/>
        <d v="2023-03-31T00:00:00"/>
        <d v="2023-11-24T00:00:00"/>
        <d v="2033-01-12T00:00:00"/>
        <d v="2023-02-02T00:00:00"/>
        <d v="2023-02-03T00:00:00"/>
        <m/>
      </sharedItems>
      <fieldGroup par="10" base="0">
        <rangePr groupBy="months" startDate="2022-12-15T00:00:00" endDate="2033-01-1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1/2033"/>
        </groupItems>
      </fieldGroup>
    </cacheField>
    <cacheField name="Bon de pese" numFmtId="0">
      <sharedItems containsBlank="1" containsMixedTypes="1" containsNumber="1" containsInteger="1" minValue="2022" maxValue="928374" count="281">
        <n v="927313"/>
        <m/>
        <n v="927470"/>
        <n v="926906"/>
        <n v="927060"/>
        <n v="2022"/>
        <s v="NPA111506"/>
        <s v="NPA111504"/>
        <s v="NPA111505"/>
        <n v="927322"/>
        <n v="927442"/>
        <s v="NPA111507"/>
        <s v="NPA111508"/>
        <s v="NPA111509"/>
        <s v="NPA111510"/>
        <s v="NPA111511"/>
        <n v="927406"/>
        <n v="927474"/>
        <s v="REPORT 2022"/>
        <s v="npa111514"/>
        <s v="npa111515"/>
        <s v="npa111516"/>
        <s v="npa111517"/>
        <s v="npa111518"/>
        <s v="npa111519"/>
        <n v="928124"/>
        <n v="928113"/>
        <n v="928126"/>
        <n v="928133"/>
        <n v="928286"/>
        <n v="928209"/>
        <n v="928372"/>
        <n v="928318"/>
        <n v="928274"/>
        <n v="928177"/>
        <s v="928183/184"/>
        <n v="928207"/>
        <n v="928350"/>
        <n v="928341"/>
        <n v="928374"/>
        <s v="NPA111520"/>
        <s v="NPA111521"/>
        <s v="NPA111522"/>
        <s v="NPA111523"/>
        <s v="NPA111524"/>
        <s v="NPA111525"/>
        <s v="nap11526"/>
        <s v="NPC928576"/>
        <s v="npc928652"/>
        <s v="NPC928572"/>
        <s v="NPC928697"/>
        <s v="NPC928653"/>
        <s v="NPC928807"/>
        <s v="NPC928881"/>
        <s v="NPC928921"/>
        <s v="npa111527"/>
        <s v="npa111528"/>
        <s v="npa111529"/>
        <s v="npa111530"/>
        <s v="npa111531"/>
        <s v="npa111532"/>
        <s v="npa111533"/>
        <s v="npa111534"/>
        <s v="npa111535"/>
        <s v="NPC929440"/>
        <s v="NPC929439"/>
        <s v="NPA111537"/>
        <s v="NPA111536"/>
        <s v="npa111542"/>
        <s v="npa111543"/>
        <s v="npa111538"/>
        <s v="npa111539"/>
        <s v="npa111540"/>
        <s v="npa111541"/>
        <s v="NPA111545"/>
        <s v="npa111546"/>
        <s v="npa111544"/>
        <s v="NPC930059"/>
        <s v="NPC930061"/>
        <s v="NPC930062"/>
        <s v="NPC930073"/>
        <s v="NPC930076"/>
        <s v="NPC929600"/>
        <s v="npc929635"/>
        <s v="NPA111547"/>
        <s v="NPA111549"/>
        <s v="NPA111548"/>
        <s v="NPC929666"/>
        <s v="NPC929979"/>
        <s v="NPC929422"/>
        <s v="NPC929754"/>
        <s v="NPC929901"/>
        <s v="NPC930233"/>
        <s v="NPA111550"/>
        <s v="NPA111551"/>
        <s v="NPA111552"/>
        <s v="NPA111553"/>
        <s v="NPC930142"/>
        <s v="NPC930278"/>
        <s v="NPA111564"/>
        <s v="NPC930473"/>
        <s v="NPC930483"/>
        <s v="NPA111559"/>
        <s v="NPA111560"/>
        <s v="NPA111561"/>
        <s v="NPA111562"/>
        <s v="NPA111563"/>
        <s v="NPA111554"/>
        <s v="NPA111555"/>
        <s v="NPA111556"/>
        <s v="NPA111557"/>
        <s v="NPA111558"/>
        <s v="NPA111565"/>
        <s v="NPA111566"/>
        <s v="NPA111567"/>
        <s v="NPC930439"/>
        <s v="NPC930440"/>
        <s v="NPC930408"/>
        <s v="NPC930541"/>
        <s v="NPC930469"/>
        <s v="NPC930556"/>
        <s v="NPC930620"/>
        <s v="NPC930616"/>
        <s v="NPA111568"/>
        <s v="NPC930653"/>
        <s v="NPC931129"/>
        <s v="NPC931128"/>
        <s v="NPC931171"/>
        <s v="NPC931170"/>
        <s v="NPA111569"/>
        <s v="NPA111570"/>
        <s v="NPA111577"/>
        <s v="NPA111571 NPA111572"/>
        <s v="NPA111574 NPA111573"/>
        <s v="NPA111575 NPA111576"/>
        <s v="NPC930872"/>
        <s v="Regul"/>
        <s v="NPC930846"/>
        <s v="NPC930847"/>
        <s v="NPC930902"/>
        <s v="NPC930726"/>
        <s v="NPA111578"/>
        <s v="NPA111579"/>
        <s v="NPA111580"/>
        <s v="NPA111581"/>
        <s v="NPA111582"/>
        <s v="NPA111583"/>
        <s v="NPA111584"/>
        <s v="NPA111585"/>
        <s v="NPA111586"/>
        <s v="NPA111587"/>
        <s v="NPA111588"/>
        <s v="NPA111589"/>
        <s v="NPA111590"/>
        <s v="NPC931083"/>
        <s v="NPC931055"/>
        <s v="NPC931221"/>
        <s v="NPC931025"/>
        <s v="NPC931314"/>
        <s v="NPC931293"/>
        <s v="NPA11592"/>
        <s v="NPA111593"/>
        <s v="NPA111594"/>
        <s v="NPA111595"/>
        <s v="NPC931570"/>
        <s v="NPC931572"/>
        <s v="NPC931571"/>
        <s v="NPC931335"/>
        <s v="NPC931576"/>
        <s v="NPC931577"/>
        <s v="NPC931573"/>
        <s v="NPC931575"/>
        <s v="NPC931574"/>
        <s v="NPC931578"/>
        <s v="NPC931838"/>
        <s v="NPA111598"/>
        <s v="NPA111599"/>
        <s v="NPA111600"/>
        <s v="NPA111601"/>
        <s v="NPA111602"/>
        <s v="NPA111603"/>
        <s v="NPA111604"/>
        <s v="NPA111605"/>
        <s v="NPC931735"/>
        <s v="NPA111606"/>
        <s v="NPA111607"/>
        <s v="NPC931918"/>
        <s v="NPC931564"/>
        <s v="NPA111608"/>
        <s v="NPA111609"/>
        <s v="NPA111610"/>
        <s v="NPC932072"/>
        <s v="NPC931969"/>
        <s v="NPC931960"/>
        <s v="NPC931726"/>
        <s v="NPC931178"/>
        <s v="NPC932143"/>
        <s v="NPA111611"/>
        <s v="NPC932200"/>
        <s v="NPC932203"/>
        <s v="NPC931141"/>
        <s v="NPC932058"/>
        <s v="NPA111613"/>
        <s v="NPA111614"/>
        <s v="NPA111615"/>
        <s v="NPA111616"/>
        <s v="NPA111617"/>
        <s v="NPA111618"/>
        <s v="NPA111619"/>
        <s v="NPA111620"/>
        <s v="NPA111621"/>
        <s v="NPA111622"/>
        <s v="NPC932233"/>
        <s v="NPA111623"/>
        <s v="NPA111624"/>
        <s v="NPA111625"/>
        <s v="NPC932385"/>
        <s v="NPC932379"/>
        <s v="NPC931699"/>
        <s v="NPC932236"/>
        <s v="NPC932573"/>
        <s v="NPC932605"/>
        <s v="NPC932720"/>
        <s v="NPC932813"/>
        <s v="npa11626"/>
        <s v="npa111627"/>
        <s v="npa111628"/>
        <s v="npa116629"/>
        <s v="npa116630"/>
        <s v="npa111631"/>
        <s v="npc932897"/>
        <s v="npc932837"/>
        <s v="npc935585"/>
        <s v="npc932938"/>
        <s v="npc932790"/>
        <s v="NPC932887"/>
        <s v="npc933124"/>
        <s v="npc933160"/>
        <s v="npc933125"/>
        <s v="npc933127"/>
        <s v="npc933133"/>
        <s v="npc933134"/>
        <s v="npc933145"/>
        <s v="npc933149"/>
        <s v="npc933155"/>
        <s v="npc933122"/>
        <s v="npa111632 npa111633 npa111634"/>
        <s v="npc932838"/>
        <s v="NPA111596"/>
        <s v="NPA111597"/>
        <s v="NPC929524"/>
        <s v="npa111635 npa111637"/>
        <s v="npa111638 npa111636"/>
        <s v="NPC933168"/>
        <s v="NPC933239"/>
        <s v="NPC933243"/>
        <s v="NPC933026"/>
        <s v="NPC932785"/>
        <s v="NPC932961"/>
        <s v="NPC933313"/>
        <s v="npa111639"/>
        <s v="npa111640"/>
        <s v="npa111641"/>
        <s v="npa111646"/>
        <s v="npa111647"/>
        <s v="npa111648"/>
        <s v="npa111642"/>
        <s v="npa111644"/>
        <s v="npa111643"/>
        <s v="NPC933810"/>
        <s v="NPC933813"/>
        <s v="NPC933811"/>
        <s v="NPC933812"/>
        <s v="npa111649"/>
        <s v="NPA111651"/>
        <s v="NPA111652 NPA111653"/>
        <s v="NPA111654"/>
        <s v="NPA111655"/>
        <s v="NPA111656"/>
        <s v="NPA111657"/>
        <s v="NPC933323"/>
      </sharedItems>
    </cacheField>
    <cacheField name="Client" numFmtId="0">
      <sharedItems containsBlank="1" count="29">
        <s v="Hayon"/>
        <s v="Report"/>
        <s v="N011-CLT"/>
        <s v="Achat Comptoir"/>
        <s v="CKN Profer"/>
        <s v="Next-isi"/>
        <s v="Comptoir des Métaux"/>
        <s v="Profer"/>
        <s v="ADP"/>
        <s v="Profeven"/>
        <s v="Stryker"/>
        <s v="imprim33"/>
        <s v="Recipharm"/>
        <s v="Sogeres"/>
        <s v="Peugeot"/>
        <s v="Charles Perrens"/>
        <s v="Chimirec"/>
        <s v="Atelier Aquitain"/>
        <s v="Alsenam"/>
        <s v="Bordeaux Metropole Energies"/>
        <s v="Bouygues"/>
        <s v="Compagnie du Biscuit"/>
        <s v="Entrepot mondial menuiserie"/>
        <s v="Ceferka"/>
        <s v="Val +"/>
        <s v="Capy"/>
        <s v="DIR Aviation Civile"/>
        <s v="KCH recycling"/>
        <m/>
      </sharedItems>
    </cacheField>
    <cacheField name="Qualité" numFmtId="0">
      <sharedItems containsBlank="1" count="55">
        <s v="Alu Mêlé"/>
        <s v="Offset"/>
        <s v="Ferrailles légères"/>
        <s v="Cuivre Dépose"/>
        <s v="Inox 18/8"/>
        <s v="Laiton"/>
        <s v="Cuivre Mêlé"/>
        <s v="Tournure Alu"/>
        <s v="Tournure Titane"/>
        <s v="Zinc"/>
        <s v="Batterie"/>
        <s v="Fonte VF1"/>
        <s v="Almelec Non Ferré"/>
        <s v="Alu AGS Demol"/>
        <s v="Alu Neuf"/>
        <s v="Alu Carter"/>
        <s v="Cable Alu"/>
        <s v="Cables Cuivre 45%"/>
        <s v="Cables Cuivre 60%"/>
        <s v="Carbure de tungstene"/>
        <s v="Titane"/>
        <s v="Cuivre étamé"/>
        <s v="Milleberry"/>
        <s v="Douilles Laiton"/>
        <s v="Cisaille"/>
        <s v="OADI"/>
        <s v="Fil Laiton"/>
        <s v="Jantes Alu"/>
        <s v="Plomb"/>
        <s v="Radiateur Alu"/>
        <s v="Radiateur Cuivre/ Alu"/>
        <s v="Tournure Acier"/>
        <s v="Metaux Ferreux"/>
        <s v="Platin"/>
        <s v="Chutes Titane"/>
        <s v="HY MU 80"/>
        <s v="Nickel"/>
        <s v="Etain"/>
        <s v="Alloy 625"/>
        <s v="Alloy 90"/>
        <s v="Squelette alu"/>
        <s v="Alu 316"/>
        <s v="Alu AGS Brut"/>
        <s v="Tournure Chrome / Cobalt"/>
        <s v="Moteur Electrique"/>
        <s v="Cable D3E"/>
        <s v="Tournure Inox"/>
        <s v="Almelec Férré"/>
        <s v="Bronze"/>
        <s v="Acier"/>
        <s v="OA Larga"/>
        <s v="Aluminium Câbles"/>
        <s v="Corps de chauffe étamé"/>
        <m/>
        <s v="Copeaux Chrome / Cobalt" u="1"/>
      </sharedItems>
    </cacheField>
    <cacheField name="Entrée / Sortie / Vente" numFmtId="0">
      <sharedItems containsBlank="1" count="4">
        <s v="Entrée"/>
        <s v="Vente"/>
        <s v="Sortie"/>
        <m/>
      </sharedItems>
    </cacheField>
    <cacheField name="Poids en t" numFmtId="167">
      <sharedItems containsString="0" containsBlank="1" containsNumber="1" minValue="-25.74" maxValue="70"/>
    </cacheField>
    <cacheField name="PU / Tonne" numFmtId="0">
      <sharedItems containsString="0" containsBlank="1" containsNumber="1" minValue="50" maxValue="7950"/>
    </cacheField>
    <cacheField name="Total" numFmtId="44">
      <sharedItems containsString="0" containsBlank="1" containsNumber="1" minValue="0" maxValue="70288"/>
    </cacheField>
    <cacheField name="BSD" numFmtId="0">
      <sharedItems containsBlank="1"/>
    </cacheField>
    <cacheField name="Trimestres" numFmtId="0" databaseField="0">
      <fieldGroup base="0">
        <rangePr groupBy="quarters" startDate="2022-12-15T00:00:00" endDate="2033-01-13T00:00:00"/>
        <groupItems count="6">
          <s v="&lt;15/12/2022"/>
          <s v="Trimestre1"/>
          <s v="Trimestre2"/>
          <s v="Trimestre3"/>
          <s v="Trimestre4"/>
          <s v="&gt;13/01/2033"/>
        </groupItems>
      </fieldGroup>
    </cacheField>
    <cacheField name="Années" numFmtId="0" databaseField="0">
      <fieldGroup base="0">
        <rangePr groupBy="years" startDate="2022-12-15T00:00:00" endDate="2033-01-13T00:00:00"/>
        <groupItems count="14">
          <s v="&lt;15/12/2022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&gt;13/01/2033"/>
        </groupItems>
      </fieldGroup>
    </cacheField>
  </cacheFields>
  <extLst>
    <ext xmlns:x14="http://schemas.microsoft.com/office/spreadsheetml/2009/9/main" uri="{725AE2AE-9491-48be-B2B4-4EB974FC3084}">
      <x14:pivotCacheDefinition pivotCacheId="82608390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8">
  <r>
    <x v="0"/>
    <x v="0"/>
    <x v="0"/>
    <x v="0"/>
    <x v="0"/>
    <n v="0.08"/>
    <m/>
    <n v="0"/>
    <m/>
  </r>
  <r>
    <x v="1"/>
    <x v="1"/>
    <x v="1"/>
    <x v="1"/>
    <x v="0"/>
    <n v="0.22500000000000001"/>
    <m/>
    <n v="0"/>
    <m/>
  </r>
  <r>
    <x v="1"/>
    <x v="2"/>
    <x v="2"/>
    <x v="2"/>
    <x v="0"/>
    <n v="8.1999999999999993"/>
    <m/>
    <n v="0"/>
    <m/>
  </r>
  <r>
    <x v="2"/>
    <x v="1"/>
    <x v="3"/>
    <x v="3"/>
    <x v="0"/>
    <n v="6.8000000000000005E-2"/>
    <m/>
    <n v="0"/>
    <m/>
  </r>
  <r>
    <x v="3"/>
    <x v="1"/>
    <x v="3"/>
    <x v="3"/>
    <x v="0"/>
    <n v="0.1"/>
    <m/>
    <n v="0"/>
    <m/>
  </r>
  <r>
    <x v="4"/>
    <x v="3"/>
    <x v="0"/>
    <x v="2"/>
    <x v="0"/>
    <n v="0.08"/>
    <m/>
    <n v="0"/>
    <m/>
  </r>
  <r>
    <x v="5"/>
    <x v="1"/>
    <x v="3"/>
    <x v="4"/>
    <x v="0"/>
    <n v="1.7000000000000001E-2"/>
    <m/>
    <n v="0"/>
    <m/>
  </r>
  <r>
    <x v="5"/>
    <x v="1"/>
    <x v="3"/>
    <x v="5"/>
    <x v="0"/>
    <n v="6.0000000000000001E-3"/>
    <m/>
    <n v="0"/>
    <m/>
  </r>
  <r>
    <x v="5"/>
    <x v="1"/>
    <x v="3"/>
    <x v="6"/>
    <x v="0"/>
    <n v="8.1000000000000003E-2"/>
    <m/>
    <n v="0"/>
    <m/>
  </r>
  <r>
    <x v="6"/>
    <x v="4"/>
    <x v="0"/>
    <x v="2"/>
    <x v="0"/>
    <n v="1.44"/>
    <m/>
    <n v="0"/>
    <m/>
  </r>
  <r>
    <x v="7"/>
    <x v="5"/>
    <x v="1"/>
    <x v="7"/>
    <x v="0"/>
    <n v="20"/>
    <m/>
    <m/>
    <m/>
  </r>
  <r>
    <x v="7"/>
    <x v="5"/>
    <x v="1"/>
    <x v="8"/>
    <x v="0"/>
    <n v="3.302"/>
    <m/>
    <m/>
    <m/>
  </r>
  <r>
    <x v="7"/>
    <x v="5"/>
    <x v="1"/>
    <x v="9"/>
    <x v="0"/>
    <n v="16"/>
    <m/>
    <m/>
    <m/>
  </r>
  <r>
    <x v="7"/>
    <x v="6"/>
    <x v="3"/>
    <x v="6"/>
    <x v="0"/>
    <n v="7.2999999999999995E-2"/>
    <m/>
    <n v="0"/>
    <m/>
  </r>
  <r>
    <x v="7"/>
    <x v="7"/>
    <x v="3"/>
    <x v="10"/>
    <x v="0"/>
    <n v="0.55700000000000005"/>
    <m/>
    <n v="0"/>
    <m/>
  </r>
  <r>
    <x v="7"/>
    <x v="8"/>
    <x v="3"/>
    <x v="11"/>
    <x v="0"/>
    <n v="0.41499999999999998"/>
    <m/>
    <n v="0"/>
    <m/>
  </r>
  <r>
    <x v="7"/>
    <x v="9"/>
    <x v="0"/>
    <x v="2"/>
    <x v="0"/>
    <n v="0.81699999999999995"/>
    <m/>
    <n v="0"/>
    <m/>
  </r>
  <r>
    <x v="7"/>
    <x v="10"/>
    <x v="0"/>
    <x v="2"/>
    <x v="0"/>
    <n v="0.30499999999999999"/>
    <m/>
    <n v="0"/>
    <m/>
  </r>
  <r>
    <x v="8"/>
    <x v="5"/>
    <x v="1"/>
    <x v="12"/>
    <x v="0"/>
    <n v="2.6589999999999998"/>
    <m/>
    <n v="0"/>
    <m/>
  </r>
  <r>
    <x v="8"/>
    <x v="5"/>
    <x v="1"/>
    <x v="13"/>
    <x v="0"/>
    <n v="17"/>
    <m/>
    <n v="0"/>
    <m/>
  </r>
  <r>
    <x v="8"/>
    <x v="5"/>
    <x v="1"/>
    <x v="14"/>
    <x v="0"/>
    <n v="3"/>
    <m/>
    <n v="0"/>
    <m/>
  </r>
  <r>
    <x v="8"/>
    <x v="5"/>
    <x v="1"/>
    <x v="15"/>
    <x v="0"/>
    <n v="10"/>
    <m/>
    <n v="0"/>
    <m/>
  </r>
  <r>
    <x v="8"/>
    <x v="5"/>
    <x v="1"/>
    <x v="0"/>
    <x v="0"/>
    <n v="21"/>
    <m/>
    <n v="0"/>
    <m/>
  </r>
  <r>
    <x v="8"/>
    <x v="5"/>
    <x v="1"/>
    <x v="10"/>
    <x v="0"/>
    <n v="14.741"/>
    <m/>
    <n v="0"/>
    <m/>
  </r>
  <r>
    <x v="8"/>
    <x v="5"/>
    <x v="1"/>
    <x v="16"/>
    <x v="0"/>
    <n v="10"/>
    <m/>
    <n v="0"/>
    <m/>
  </r>
  <r>
    <x v="8"/>
    <x v="5"/>
    <x v="1"/>
    <x v="17"/>
    <x v="0"/>
    <n v="36.56"/>
    <m/>
    <n v="0"/>
    <m/>
  </r>
  <r>
    <x v="8"/>
    <x v="5"/>
    <x v="1"/>
    <x v="18"/>
    <x v="0"/>
    <n v="5"/>
    <m/>
    <n v="0"/>
    <m/>
  </r>
  <r>
    <x v="8"/>
    <x v="5"/>
    <x v="1"/>
    <x v="19"/>
    <x v="0"/>
    <n v="1.4999999999999999E-2"/>
    <m/>
    <n v="0"/>
    <m/>
  </r>
  <r>
    <x v="8"/>
    <x v="5"/>
    <x v="1"/>
    <x v="20"/>
    <x v="0"/>
    <n v="0.1"/>
    <m/>
    <n v="0"/>
    <m/>
  </r>
  <r>
    <x v="8"/>
    <x v="5"/>
    <x v="1"/>
    <x v="21"/>
    <x v="0"/>
    <n v="1.5"/>
    <m/>
    <n v="0"/>
    <m/>
  </r>
  <r>
    <x v="8"/>
    <x v="5"/>
    <x v="1"/>
    <x v="6"/>
    <x v="0"/>
    <n v="23"/>
    <m/>
    <n v="0"/>
    <m/>
  </r>
  <r>
    <x v="8"/>
    <x v="5"/>
    <x v="1"/>
    <x v="22"/>
    <x v="0"/>
    <n v="23"/>
    <m/>
    <n v="0"/>
    <m/>
  </r>
  <r>
    <x v="8"/>
    <x v="5"/>
    <x v="1"/>
    <x v="23"/>
    <x v="0"/>
    <n v="6.8000000000000005E-2"/>
    <m/>
    <n v="0"/>
    <m/>
  </r>
  <r>
    <x v="8"/>
    <x v="5"/>
    <x v="1"/>
    <x v="24"/>
    <x v="0"/>
    <n v="20"/>
    <m/>
    <n v="0"/>
    <m/>
  </r>
  <r>
    <x v="8"/>
    <x v="5"/>
    <x v="1"/>
    <x v="25"/>
    <x v="0"/>
    <n v="25"/>
    <m/>
    <n v="0"/>
    <m/>
  </r>
  <r>
    <x v="8"/>
    <x v="5"/>
    <x v="1"/>
    <x v="2"/>
    <x v="0"/>
    <n v="70"/>
    <m/>
    <n v="0"/>
    <m/>
  </r>
  <r>
    <x v="8"/>
    <x v="5"/>
    <x v="1"/>
    <x v="26"/>
    <x v="0"/>
    <n v="0.51400000000000001"/>
    <m/>
    <n v="0"/>
    <m/>
  </r>
  <r>
    <x v="8"/>
    <x v="5"/>
    <x v="1"/>
    <x v="11"/>
    <x v="0"/>
    <n v="2"/>
    <m/>
    <n v="0"/>
    <m/>
  </r>
  <r>
    <x v="8"/>
    <x v="5"/>
    <x v="1"/>
    <x v="27"/>
    <x v="0"/>
    <n v="3.4"/>
    <m/>
    <n v="0"/>
    <m/>
  </r>
  <r>
    <x v="8"/>
    <x v="5"/>
    <x v="1"/>
    <x v="5"/>
    <x v="0"/>
    <n v="15"/>
    <m/>
    <n v="0"/>
    <m/>
  </r>
  <r>
    <x v="8"/>
    <x v="5"/>
    <x v="1"/>
    <x v="1"/>
    <x v="0"/>
    <n v="1.7"/>
    <m/>
    <n v="0"/>
    <m/>
  </r>
  <r>
    <x v="8"/>
    <x v="5"/>
    <x v="1"/>
    <x v="28"/>
    <x v="0"/>
    <n v="15"/>
    <m/>
    <n v="0"/>
    <m/>
  </r>
  <r>
    <x v="8"/>
    <x v="5"/>
    <x v="1"/>
    <x v="29"/>
    <x v="0"/>
    <n v="0.8"/>
    <m/>
    <n v="0"/>
    <m/>
  </r>
  <r>
    <x v="8"/>
    <x v="5"/>
    <x v="1"/>
    <x v="30"/>
    <x v="0"/>
    <n v="1"/>
    <m/>
    <n v="0"/>
    <m/>
  </r>
  <r>
    <x v="8"/>
    <x v="5"/>
    <x v="1"/>
    <x v="31"/>
    <x v="0"/>
    <n v="40"/>
    <m/>
    <n v="0"/>
    <m/>
  </r>
  <r>
    <x v="9"/>
    <x v="5"/>
    <x v="1"/>
    <x v="15"/>
    <x v="0"/>
    <n v="6.7000000000000004E-2"/>
    <m/>
    <m/>
    <m/>
  </r>
  <r>
    <x v="9"/>
    <x v="11"/>
    <x v="3"/>
    <x v="15"/>
    <x v="0"/>
    <n v="6.7000000000000004E-2"/>
    <m/>
    <n v="0"/>
    <m/>
  </r>
  <r>
    <x v="9"/>
    <x v="12"/>
    <x v="3"/>
    <x v="32"/>
    <x v="0"/>
    <n v="8.5000000000000006E-2"/>
    <m/>
    <n v="0"/>
    <m/>
  </r>
  <r>
    <x v="9"/>
    <x v="13"/>
    <x v="3"/>
    <x v="3"/>
    <x v="0"/>
    <n v="9.5000000000000001E-2"/>
    <m/>
    <n v="0"/>
    <m/>
  </r>
  <r>
    <x v="9"/>
    <x v="14"/>
    <x v="3"/>
    <x v="5"/>
    <x v="0"/>
    <n v="0.01"/>
    <m/>
    <n v="0"/>
    <m/>
  </r>
  <r>
    <x v="9"/>
    <x v="15"/>
    <x v="3"/>
    <x v="33"/>
    <x v="0"/>
    <n v="0.161"/>
    <m/>
    <n v="0"/>
    <m/>
  </r>
  <r>
    <x v="9"/>
    <x v="16"/>
    <x v="4"/>
    <x v="2"/>
    <x v="1"/>
    <n v="-5.76"/>
    <m/>
    <n v="0"/>
    <m/>
  </r>
  <r>
    <x v="9"/>
    <x v="17"/>
    <x v="2"/>
    <x v="2"/>
    <x v="0"/>
    <n v="1.56"/>
    <m/>
    <n v="0"/>
    <m/>
  </r>
  <r>
    <x v="10"/>
    <x v="18"/>
    <x v="1"/>
    <x v="34"/>
    <x v="0"/>
    <n v="3.524"/>
    <m/>
    <n v="0"/>
    <m/>
  </r>
  <r>
    <x v="10"/>
    <x v="18"/>
    <x v="1"/>
    <x v="35"/>
    <x v="0"/>
    <n v="2.9000000000000001E-2"/>
    <m/>
    <n v="0"/>
    <m/>
  </r>
  <r>
    <x v="10"/>
    <x v="18"/>
    <x v="1"/>
    <x v="19"/>
    <x v="0"/>
    <n v="1.4999999999999999E-2"/>
    <m/>
    <n v="0"/>
    <m/>
  </r>
  <r>
    <x v="10"/>
    <x v="18"/>
    <x v="1"/>
    <x v="36"/>
    <x v="0"/>
    <n v="0.1"/>
    <m/>
    <n v="0"/>
    <m/>
  </r>
  <r>
    <x v="10"/>
    <x v="18"/>
    <x v="1"/>
    <x v="37"/>
    <x v="0"/>
    <n v="7.0000000000000001E-3"/>
    <m/>
    <n v="0"/>
    <m/>
  </r>
  <r>
    <x v="10"/>
    <x v="18"/>
    <x v="1"/>
    <x v="38"/>
    <x v="0"/>
    <n v="3.1E-2"/>
    <m/>
    <n v="0"/>
    <m/>
  </r>
  <r>
    <x v="10"/>
    <x v="18"/>
    <x v="1"/>
    <x v="39"/>
    <x v="0"/>
    <n v="2.7E-2"/>
    <m/>
    <n v="0"/>
    <m/>
  </r>
  <r>
    <x v="10"/>
    <x v="18"/>
    <x v="1"/>
    <x v="40"/>
    <x v="0"/>
    <n v="0.20100000000000001"/>
    <m/>
    <n v="0"/>
    <m/>
  </r>
  <r>
    <x v="10"/>
    <x v="18"/>
    <x v="1"/>
    <x v="41"/>
    <x v="0"/>
    <n v="2.2000000000000002"/>
    <m/>
    <n v="0"/>
    <m/>
  </r>
  <r>
    <x v="10"/>
    <x v="1"/>
    <x v="3"/>
    <x v="42"/>
    <x v="0"/>
    <n v="0.24"/>
    <m/>
    <n v="0"/>
    <m/>
  </r>
  <r>
    <x v="10"/>
    <x v="1"/>
    <x v="3"/>
    <x v="0"/>
    <x v="0"/>
    <n v="0.12"/>
    <m/>
    <n v="0"/>
    <m/>
  </r>
  <r>
    <x v="10"/>
    <x v="18"/>
    <x v="1"/>
    <x v="43"/>
    <x v="0"/>
    <n v="1.1859999999999999"/>
    <m/>
    <n v="0"/>
    <m/>
  </r>
  <r>
    <x v="11"/>
    <x v="19"/>
    <x v="3"/>
    <x v="24"/>
    <x v="0"/>
    <n v="0.28000000000000003"/>
    <m/>
    <n v="0"/>
    <m/>
  </r>
  <r>
    <x v="11"/>
    <x v="20"/>
    <x v="3"/>
    <x v="32"/>
    <x v="0"/>
    <n v="0.44"/>
    <m/>
    <n v="0"/>
    <m/>
  </r>
  <r>
    <x v="12"/>
    <x v="21"/>
    <x v="3"/>
    <x v="31"/>
    <x v="0"/>
    <n v="0.96"/>
    <m/>
    <n v="0"/>
    <m/>
  </r>
  <r>
    <x v="12"/>
    <x v="22"/>
    <x v="3"/>
    <x v="44"/>
    <x v="0"/>
    <n v="3.0000000000000001E-3"/>
    <m/>
    <n v="0"/>
    <m/>
  </r>
  <r>
    <x v="12"/>
    <x v="23"/>
    <x v="3"/>
    <x v="28"/>
    <x v="0"/>
    <n v="1.0999999999999999E-2"/>
    <m/>
    <n v="0"/>
    <m/>
  </r>
  <r>
    <x v="12"/>
    <x v="24"/>
    <x v="3"/>
    <x v="0"/>
    <x v="0"/>
    <n v="1E-3"/>
    <m/>
    <n v="0"/>
    <m/>
  </r>
  <r>
    <x v="13"/>
    <x v="25"/>
    <x v="4"/>
    <x v="7"/>
    <x v="0"/>
    <n v="2.73"/>
    <n v="800"/>
    <n v="2184"/>
    <m/>
  </r>
  <r>
    <x v="13"/>
    <x v="26"/>
    <x v="4"/>
    <x v="31"/>
    <x v="0"/>
    <n v="15.13"/>
    <n v="200"/>
    <n v="3026"/>
    <m/>
  </r>
  <r>
    <x v="13"/>
    <x v="27"/>
    <x v="4"/>
    <x v="2"/>
    <x v="1"/>
    <n v="-8.7100000000000009"/>
    <m/>
    <n v="0"/>
    <m/>
  </r>
  <r>
    <x v="13"/>
    <x v="28"/>
    <x v="4"/>
    <x v="2"/>
    <x v="1"/>
    <n v="-7.73"/>
    <m/>
    <n v="0"/>
    <m/>
  </r>
  <r>
    <x v="13"/>
    <x v="29"/>
    <x v="5"/>
    <x v="28"/>
    <x v="1"/>
    <n v="-5.92"/>
    <m/>
    <n v="0"/>
    <m/>
  </r>
  <r>
    <x v="13"/>
    <x v="30"/>
    <x v="4"/>
    <x v="32"/>
    <x v="1"/>
    <n v="-4.3"/>
    <m/>
    <n v="0"/>
    <m/>
  </r>
  <r>
    <x v="13"/>
    <x v="31"/>
    <x v="5"/>
    <x v="27"/>
    <x v="1"/>
    <n v="-1.1399999999999999"/>
    <m/>
    <n v="0"/>
    <m/>
  </r>
  <r>
    <x v="13"/>
    <x v="32"/>
    <x v="5"/>
    <x v="30"/>
    <x v="1"/>
    <n v="-0.74"/>
    <m/>
    <n v="0"/>
    <m/>
  </r>
  <r>
    <x v="13"/>
    <x v="33"/>
    <x v="2"/>
    <x v="2"/>
    <x v="0"/>
    <n v="1.28"/>
    <m/>
    <n v="0"/>
    <m/>
  </r>
  <r>
    <x v="13"/>
    <x v="34"/>
    <x v="2"/>
    <x v="40"/>
    <x v="0"/>
    <n v="4.4999999999999998E-2"/>
    <m/>
    <n v="0"/>
    <m/>
  </r>
  <r>
    <x v="13"/>
    <x v="35"/>
    <x v="2"/>
    <x v="4"/>
    <x v="0"/>
    <n v="0.156"/>
    <m/>
    <n v="0"/>
    <m/>
  </r>
  <r>
    <x v="13"/>
    <x v="36"/>
    <x v="2"/>
    <x v="38"/>
    <x v="0"/>
    <n v="0.17599999999999999"/>
    <m/>
    <n v="0"/>
    <m/>
  </r>
  <r>
    <x v="13"/>
    <x v="37"/>
    <x v="6"/>
    <x v="5"/>
    <x v="0"/>
    <n v="15.28"/>
    <n v="4600"/>
    <n v="70288"/>
    <m/>
  </r>
  <r>
    <x v="13"/>
    <x v="38"/>
    <x v="6"/>
    <x v="3"/>
    <x v="0"/>
    <n v="2.96"/>
    <n v="7500"/>
    <n v="22200"/>
    <m/>
  </r>
  <r>
    <x v="13"/>
    <x v="39"/>
    <x v="5"/>
    <x v="2"/>
    <x v="1"/>
    <n v="-20.440000000000001"/>
    <m/>
    <n v="0"/>
    <m/>
  </r>
  <r>
    <x v="13"/>
    <x v="40"/>
    <x v="3"/>
    <x v="0"/>
    <x v="0"/>
    <n v="1.4999999999999999E-2"/>
    <m/>
    <n v="0"/>
    <m/>
  </r>
  <r>
    <x v="13"/>
    <x v="41"/>
    <x v="3"/>
    <x v="33"/>
    <x v="0"/>
    <n v="2.7E-2"/>
    <m/>
    <n v="0"/>
    <m/>
  </r>
  <r>
    <x v="13"/>
    <x v="42"/>
    <x v="3"/>
    <x v="25"/>
    <x v="0"/>
    <n v="2.3E-2"/>
    <m/>
    <n v="0"/>
    <m/>
  </r>
  <r>
    <x v="13"/>
    <x v="43"/>
    <x v="3"/>
    <x v="11"/>
    <x v="0"/>
    <n v="0.01"/>
    <m/>
    <n v="0"/>
    <m/>
  </r>
  <r>
    <x v="13"/>
    <x v="44"/>
    <x v="3"/>
    <x v="27"/>
    <x v="0"/>
    <n v="1.2E-2"/>
    <m/>
    <n v="0"/>
    <m/>
  </r>
  <r>
    <x v="13"/>
    <x v="45"/>
    <x v="3"/>
    <x v="3"/>
    <x v="0"/>
    <n v="2E-3"/>
    <m/>
    <n v="0"/>
    <m/>
  </r>
  <r>
    <x v="14"/>
    <x v="46"/>
    <x v="3"/>
    <x v="0"/>
    <x v="0"/>
    <n v="0.82"/>
    <m/>
    <n v="0"/>
    <m/>
  </r>
  <r>
    <x v="14"/>
    <x v="47"/>
    <x v="5"/>
    <x v="17"/>
    <x v="1"/>
    <n v="-16.600000000000001"/>
    <m/>
    <n v="0"/>
    <m/>
  </r>
  <r>
    <x v="14"/>
    <x v="48"/>
    <x v="5"/>
    <x v="25"/>
    <x v="1"/>
    <n v="-24.06"/>
    <m/>
    <n v="0"/>
    <m/>
  </r>
  <r>
    <x v="14"/>
    <x v="49"/>
    <x v="7"/>
    <x v="24"/>
    <x v="1"/>
    <n v="-10.4"/>
    <m/>
    <n v="0"/>
    <m/>
  </r>
  <r>
    <x v="14"/>
    <x v="50"/>
    <x v="5"/>
    <x v="13"/>
    <x v="1"/>
    <n v="-7.62"/>
    <m/>
    <n v="0"/>
    <m/>
  </r>
  <r>
    <x v="14"/>
    <x v="51"/>
    <x v="8"/>
    <x v="2"/>
    <x v="0"/>
    <n v="1.1399999999999999"/>
    <n v="50"/>
    <n v="56.999999999999993"/>
    <m/>
  </r>
  <r>
    <x v="15"/>
    <x v="52"/>
    <x v="5"/>
    <x v="5"/>
    <x v="1"/>
    <n v="-22.66"/>
    <m/>
    <n v="0"/>
    <m/>
  </r>
  <r>
    <x v="15"/>
    <x v="53"/>
    <x v="5"/>
    <x v="24"/>
    <x v="1"/>
    <n v="-6.84"/>
    <m/>
    <n v="0"/>
    <m/>
  </r>
  <r>
    <x v="15"/>
    <x v="54"/>
    <x v="4"/>
    <x v="24"/>
    <x v="1"/>
    <n v="-6.24"/>
    <m/>
    <n v="0"/>
    <m/>
  </r>
  <r>
    <x v="15"/>
    <x v="55"/>
    <x v="3"/>
    <x v="25"/>
    <x v="0"/>
    <n v="0.08"/>
    <m/>
    <n v="0"/>
    <m/>
  </r>
  <r>
    <x v="15"/>
    <x v="56"/>
    <x v="3"/>
    <x v="18"/>
    <x v="0"/>
    <n v="0.06"/>
    <m/>
    <n v="0"/>
    <m/>
  </r>
  <r>
    <x v="15"/>
    <x v="57"/>
    <x v="3"/>
    <x v="17"/>
    <x v="0"/>
    <n v="5.0000000000000001E-3"/>
    <m/>
    <n v="0"/>
    <m/>
  </r>
  <r>
    <x v="16"/>
    <x v="58"/>
    <x v="3"/>
    <x v="33"/>
    <x v="0"/>
    <n v="1.9"/>
    <m/>
    <n v="0"/>
    <m/>
  </r>
  <r>
    <x v="17"/>
    <x v="59"/>
    <x v="3"/>
    <x v="33"/>
    <x v="0"/>
    <n v="0.12"/>
    <m/>
    <n v="0"/>
    <m/>
  </r>
  <r>
    <x v="17"/>
    <x v="60"/>
    <x v="3"/>
    <x v="15"/>
    <x v="0"/>
    <n v="3.5000000000000003E-2"/>
    <m/>
    <n v="0"/>
    <m/>
  </r>
  <r>
    <x v="17"/>
    <x v="61"/>
    <x v="3"/>
    <x v="42"/>
    <x v="0"/>
    <n v="6.6000000000000003E-2"/>
    <m/>
    <n v="0"/>
    <m/>
  </r>
  <r>
    <x v="17"/>
    <x v="62"/>
    <x v="3"/>
    <x v="10"/>
    <x v="0"/>
    <n v="3.6999999999999998E-2"/>
    <m/>
    <n v="0"/>
    <m/>
  </r>
  <r>
    <x v="17"/>
    <x v="63"/>
    <x v="3"/>
    <x v="17"/>
    <x v="0"/>
    <n v="0.01"/>
    <m/>
    <n v="0"/>
    <m/>
  </r>
  <r>
    <x v="17"/>
    <x v="64"/>
    <x v="9"/>
    <x v="2"/>
    <x v="1"/>
    <n v="-7.4"/>
    <m/>
    <n v="0"/>
    <m/>
  </r>
  <r>
    <x v="17"/>
    <x v="65"/>
    <x v="9"/>
    <x v="2"/>
    <x v="1"/>
    <n v="-5.48"/>
    <m/>
    <n v="0"/>
    <m/>
  </r>
  <r>
    <x v="18"/>
    <x v="66"/>
    <x v="3"/>
    <x v="45"/>
    <x v="0"/>
    <n v="0.107"/>
    <m/>
    <n v="0"/>
    <m/>
  </r>
  <r>
    <x v="18"/>
    <x v="67"/>
    <x v="3"/>
    <x v="13"/>
    <x v="0"/>
    <n v="0.28000000000000003"/>
    <m/>
    <n v="0"/>
    <m/>
  </r>
  <r>
    <x v="18"/>
    <x v="68"/>
    <x v="3"/>
    <x v="3"/>
    <x v="0"/>
    <n v="3.0000000000000001E-3"/>
    <m/>
    <n v="0"/>
    <m/>
  </r>
  <r>
    <x v="18"/>
    <x v="69"/>
    <x v="3"/>
    <x v="18"/>
    <x v="0"/>
    <n v="1E-3"/>
    <m/>
    <n v="0"/>
    <m/>
  </r>
  <r>
    <x v="18"/>
    <x v="70"/>
    <x v="3"/>
    <x v="25"/>
    <x v="0"/>
    <n v="0.14000000000000001"/>
    <m/>
    <n v="0"/>
    <m/>
  </r>
  <r>
    <x v="18"/>
    <x v="71"/>
    <x v="3"/>
    <x v="32"/>
    <x v="0"/>
    <n v="0.1"/>
    <m/>
    <n v="0"/>
    <m/>
  </r>
  <r>
    <x v="18"/>
    <x v="72"/>
    <x v="3"/>
    <x v="25"/>
    <x v="0"/>
    <n v="0.78"/>
    <m/>
    <n v="0"/>
    <m/>
  </r>
  <r>
    <x v="18"/>
    <x v="73"/>
    <x v="3"/>
    <x v="24"/>
    <x v="0"/>
    <n v="0.26"/>
    <m/>
    <n v="0"/>
    <m/>
  </r>
  <r>
    <x v="18"/>
    <x v="74"/>
    <x v="3"/>
    <x v="3"/>
    <x v="0"/>
    <n v="3.3000000000000002E-2"/>
    <m/>
    <n v="0"/>
    <m/>
  </r>
  <r>
    <x v="18"/>
    <x v="75"/>
    <x v="3"/>
    <x v="18"/>
    <x v="0"/>
    <n v="1.2999999999999999E-2"/>
    <m/>
    <n v="0"/>
    <m/>
  </r>
  <r>
    <x v="18"/>
    <x v="76"/>
    <x v="3"/>
    <x v="25"/>
    <x v="0"/>
    <n v="0.22"/>
    <m/>
    <n v="0"/>
    <m/>
  </r>
  <r>
    <x v="18"/>
    <x v="77"/>
    <x v="10"/>
    <x v="19"/>
    <x v="0"/>
    <n v="1.7000000000000001E-2"/>
    <m/>
    <n v="0"/>
    <m/>
  </r>
  <r>
    <x v="18"/>
    <x v="78"/>
    <x v="10"/>
    <x v="26"/>
    <x v="0"/>
    <n v="0.11799999999999999"/>
    <m/>
    <n v="0"/>
    <m/>
  </r>
  <r>
    <x v="18"/>
    <x v="79"/>
    <x v="10"/>
    <x v="46"/>
    <x v="0"/>
    <n v="8.4000000000000005E-2"/>
    <m/>
    <n v="0"/>
    <m/>
  </r>
  <r>
    <x v="18"/>
    <x v="80"/>
    <x v="10"/>
    <x v="43"/>
    <x v="0"/>
    <n v="0.26800000000000002"/>
    <m/>
    <n v="0"/>
    <m/>
  </r>
  <r>
    <x v="18"/>
    <x v="81"/>
    <x v="10"/>
    <x v="8"/>
    <x v="0"/>
    <n v="0.745"/>
    <m/>
    <n v="0"/>
    <m/>
  </r>
  <r>
    <x v="18"/>
    <x v="82"/>
    <x v="6"/>
    <x v="18"/>
    <x v="0"/>
    <n v="6.8"/>
    <n v="4300"/>
    <n v="29240"/>
    <m/>
  </r>
  <r>
    <x v="18"/>
    <x v="83"/>
    <x v="6"/>
    <x v="28"/>
    <x v="0"/>
    <n v="11.72"/>
    <n v="1780"/>
    <n v="20861.600000000002"/>
    <m/>
  </r>
  <r>
    <x v="19"/>
    <x v="84"/>
    <x v="3"/>
    <x v="25"/>
    <x v="0"/>
    <n v="0.34499999999999997"/>
    <m/>
    <n v="0"/>
    <m/>
  </r>
  <r>
    <x v="19"/>
    <x v="85"/>
    <x v="3"/>
    <x v="4"/>
    <x v="0"/>
    <n v="5.0000000000000001E-3"/>
    <m/>
    <n v="0"/>
    <m/>
  </r>
  <r>
    <x v="19"/>
    <x v="86"/>
    <x v="3"/>
    <x v="24"/>
    <x v="0"/>
    <n v="1"/>
    <m/>
    <n v="0"/>
    <m/>
  </r>
  <r>
    <x v="20"/>
    <x v="87"/>
    <x v="6"/>
    <x v="2"/>
    <x v="1"/>
    <n v="-16.88"/>
    <m/>
    <n v="0"/>
    <m/>
  </r>
  <r>
    <x v="20"/>
    <x v="88"/>
    <x v="8"/>
    <x v="2"/>
    <x v="0"/>
    <n v="1.6"/>
    <n v="50"/>
    <n v="80"/>
    <m/>
  </r>
  <r>
    <x v="20"/>
    <x v="89"/>
    <x v="11"/>
    <x v="1"/>
    <x v="0"/>
    <n v="0.17499999999999999"/>
    <m/>
    <n v="0"/>
    <m/>
  </r>
  <r>
    <x v="20"/>
    <x v="90"/>
    <x v="5"/>
    <x v="6"/>
    <x v="1"/>
    <n v="-21.82"/>
    <m/>
    <n v="0"/>
    <m/>
  </r>
  <r>
    <x v="20"/>
    <x v="91"/>
    <x v="5"/>
    <x v="31"/>
    <x v="1"/>
    <n v="-25.42"/>
    <m/>
    <n v="0"/>
    <m/>
  </r>
  <r>
    <x v="20"/>
    <x v="92"/>
    <x v="5"/>
    <x v="31"/>
    <x v="1"/>
    <n v="-24.18"/>
    <m/>
    <n v="0"/>
    <m/>
  </r>
  <r>
    <x v="20"/>
    <x v="93"/>
    <x v="3"/>
    <x v="0"/>
    <x v="0"/>
    <n v="4.2999999999999997E-2"/>
    <m/>
    <n v="0"/>
    <m/>
  </r>
  <r>
    <x v="20"/>
    <x v="94"/>
    <x v="3"/>
    <x v="9"/>
    <x v="0"/>
    <n v="4.8000000000000001E-2"/>
    <m/>
    <n v="0"/>
    <m/>
  </r>
  <r>
    <x v="20"/>
    <x v="95"/>
    <x v="3"/>
    <x v="28"/>
    <x v="0"/>
    <n v="2.3E-2"/>
    <m/>
    <n v="0"/>
    <m/>
  </r>
  <r>
    <x v="20"/>
    <x v="96"/>
    <x v="3"/>
    <x v="24"/>
    <x v="0"/>
    <n v="0.84"/>
    <m/>
    <n v="0"/>
    <m/>
  </r>
  <r>
    <x v="20"/>
    <x v="97"/>
    <x v="8"/>
    <x v="2"/>
    <x v="0"/>
    <n v="1.5"/>
    <n v="50"/>
    <n v="75"/>
    <m/>
  </r>
  <r>
    <x v="20"/>
    <x v="98"/>
    <x v="12"/>
    <x v="2"/>
    <x v="0"/>
    <n v="2.4900000000000002"/>
    <m/>
    <n v="0"/>
    <m/>
  </r>
  <r>
    <x v="20"/>
    <x v="99"/>
    <x v="3"/>
    <x v="25"/>
    <x v="0"/>
    <n v="3.12"/>
    <m/>
    <n v="0"/>
    <m/>
  </r>
  <r>
    <x v="21"/>
    <x v="100"/>
    <x v="5"/>
    <x v="18"/>
    <x v="1"/>
    <n v="-9.98"/>
    <m/>
    <n v="0"/>
    <s v="NMIS112696"/>
  </r>
  <r>
    <x v="21"/>
    <x v="101"/>
    <x v="5"/>
    <x v="17"/>
    <x v="1"/>
    <n v="-15.02"/>
    <m/>
    <n v="0"/>
    <s v="NMIS112696"/>
  </r>
  <r>
    <x v="21"/>
    <x v="102"/>
    <x v="3"/>
    <x v="33"/>
    <x v="0"/>
    <n v="0.92"/>
    <m/>
    <n v="0"/>
    <m/>
  </r>
  <r>
    <x v="21"/>
    <x v="103"/>
    <x v="3"/>
    <x v="32"/>
    <x v="0"/>
    <n v="0.4"/>
    <m/>
    <n v="0"/>
    <m/>
  </r>
  <r>
    <x v="21"/>
    <x v="104"/>
    <x v="3"/>
    <x v="4"/>
    <x v="0"/>
    <n v="0.32"/>
    <m/>
    <n v="0"/>
    <m/>
  </r>
  <r>
    <x v="21"/>
    <x v="105"/>
    <x v="3"/>
    <x v="24"/>
    <x v="0"/>
    <n v="0.1"/>
    <m/>
    <n v="0"/>
    <m/>
  </r>
  <r>
    <x v="21"/>
    <x v="106"/>
    <x v="3"/>
    <x v="13"/>
    <x v="0"/>
    <n v="0.18"/>
    <m/>
    <n v="0"/>
    <m/>
  </r>
  <r>
    <x v="21"/>
    <x v="107"/>
    <x v="3"/>
    <x v="45"/>
    <x v="0"/>
    <n v="4.0000000000000001E-3"/>
    <m/>
    <n v="0"/>
    <m/>
  </r>
  <r>
    <x v="21"/>
    <x v="108"/>
    <x v="3"/>
    <x v="33"/>
    <x v="0"/>
    <n v="1.0999999999999999E-2"/>
    <m/>
    <n v="0"/>
    <m/>
  </r>
  <r>
    <x v="21"/>
    <x v="109"/>
    <x v="3"/>
    <x v="0"/>
    <x v="0"/>
    <n v="1E-3"/>
    <m/>
    <n v="0"/>
    <m/>
  </r>
  <r>
    <x v="21"/>
    <x v="110"/>
    <x v="3"/>
    <x v="5"/>
    <x v="0"/>
    <n v="1E-3"/>
    <m/>
    <n v="0"/>
    <m/>
  </r>
  <r>
    <x v="21"/>
    <x v="111"/>
    <x v="3"/>
    <x v="10"/>
    <x v="0"/>
    <n v="3.5000000000000003E-2"/>
    <m/>
    <n v="0"/>
    <m/>
  </r>
  <r>
    <x v="21"/>
    <x v="112"/>
    <x v="3"/>
    <x v="33"/>
    <x v="0"/>
    <n v="0.72"/>
    <m/>
    <n v="0"/>
    <m/>
  </r>
  <r>
    <x v="21"/>
    <x v="113"/>
    <x v="3"/>
    <x v="25"/>
    <x v="0"/>
    <n v="0.2"/>
    <m/>
    <n v="0"/>
    <s v="(FONTE VF2)"/>
  </r>
  <r>
    <x v="21"/>
    <x v="114"/>
    <x v="3"/>
    <x v="2"/>
    <x v="0"/>
    <n v="0.5"/>
    <m/>
    <n v="0"/>
    <m/>
  </r>
  <r>
    <x v="21"/>
    <x v="115"/>
    <x v="13"/>
    <x v="32"/>
    <x v="0"/>
    <n v="0.12"/>
    <m/>
    <n v="0"/>
    <m/>
  </r>
  <r>
    <x v="21"/>
    <x v="116"/>
    <x v="14"/>
    <x v="2"/>
    <x v="0"/>
    <n v="1.2"/>
    <m/>
    <n v="0"/>
    <m/>
  </r>
  <r>
    <x v="21"/>
    <x v="117"/>
    <x v="15"/>
    <x v="2"/>
    <x v="0"/>
    <n v="0.04"/>
    <m/>
    <n v="0"/>
    <m/>
  </r>
  <r>
    <x v="21"/>
    <x v="118"/>
    <x v="16"/>
    <x v="2"/>
    <x v="0"/>
    <n v="3.76"/>
    <m/>
    <n v="0"/>
    <m/>
  </r>
  <r>
    <x v="21"/>
    <x v="119"/>
    <x v="17"/>
    <x v="25"/>
    <x v="0"/>
    <n v="1.127"/>
    <m/>
    <n v="0"/>
    <m/>
  </r>
  <r>
    <x v="21"/>
    <x v="120"/>
    <x v="17"/>
    <x v="14"/>
    <x v="0"/>
    <n v="8.6999999999999994E-2"/>
    <m/>
    <n v="0"/>
    <m/>
  </r>
  <r>
    <x v="22"/>
    <x v="121"/>
    <x v="4"/>
    <x v="2"/>
    <x v="1"/>
    <n v="-7.88"/>
    <m/>
    <n v="0"/>
    <m/>
  </r>
  <r>
    <x v="22"/>
    <x v="122"/>
    <x v="4"/>
    <x v="9"/>
    <x v="0"/>
    <n v="6.05"/>
    <n v="2250"/>
    <n v="13612.5"/>
    <m/>
  </r>
  <r>
    <x v="22"/>
    <x v="123"/>
    <x v="3"/>
    <x v="10"/>
    <x v="0"/>
    <n v="0.22800000000000001"/>
    <n v="450"/>
    <n v="102.60000000000001"/>
    <m/>
  </r>
  <r>
    <x v="22"/>
    <x v="124"/>
    <x v="2"/>
    <x v="1"/>
    <x v="0"/>
    <n v="0.22800000000000001"/>
    <m/>
    <n v="0"/>
    <m/>
  </r>
  <r>
    <x v="22"/>
    <x v="125"/>
    <x v="18"/>
    <x v="14"/>
    <x v="0"/>
    <n v="0.16"/>
    <m/>
    <n v="0"/>
    <m/>
  </r>
  <r>
    <x v="22"/>
    <x v="126"/>
    <x v="18"/>
    <x v="20"/>
    <x v="0"/>
    <n v="6.7000000000000004E-2"/>
    <m/>
    <n v="0"/>
    <m/>
  </r>
  <r>
    <x v="22"/>
    <x v="127"/>
    <x v="18"/>
    <x v="4"/>
    <x v="0"/>
    <n v="0.104"/>
    <m/>
    <n v="0"/>
    <m/>
  </r>
  <r>
    <x v="22"/>
    <x v="128"/>
    <x v="18"/>
    <x v="2"/>
    <x v="0"/>
    <n v="0.11799999999999999"/>
    <m/>
    <n v="0"/>
    <m/>
  </r>
  <r>
    <x v="23"/>
    <x v="129"/>
    <x v="3"/>
    <x v="10"/>
    <x v="0"/>
    <n v="0.23799999999999999"/>
    <n v="450"/>
    <n v="107.1"/>
    <m/>
  </r>
  <r>
    <x v="23"/>
    <x v="130"/>
    <x v="3"/>
    <x v="11"/>
    <x v="0"/>
    <n v="0.47499999999999998"/>
    <n v="150"/>
    <n v="71.25"/>
    <m/>
  </r>
  <r>
    <x v="23"/>
    <x v="131"/>
    <x v="3"/>
    <x v="10"/>
    <x v="0"/>
    <n v="3.1E-2"/>
    <m/>
    <n v="0"/>
    <m/>
  </r>
  <r>
    <x v="23"/>
    <x v="132"/>
    <x v="3"/>
    <x v="47"/>
    <x v="0"/>
    <n v="0.09"/>
    <m/>
    <n v="0"/>
    <m/>
  </r>
  <r>
    <x v="23"/>
    <x v="133"/>
    <x v="3"/>
    <x v="18"/>
    <x v="0"/>
    <n v="0.23"/>
    <m/>
    <n v="0"/>
    <m/>
  </r>
  <r>
    <x v="23"/>
    <x v="134"/>
    <x v="3"/>
    <x v="45"/>
    <x v="0"/>
    <n v="2E-3"/>
    <m/>
    <n v="0"/>
    <m/>
  </r>
  <r>
    <x v="23"/>
    <x v="135"/>
    <x v="5"/>
    <x v="9"/>
    <x v="2"/>
    <n v="-23.76"/>
    <m/>
    <n v="0"/>
    <m/>
  </r>
  <r>
    <x v="23"/>
    <x v="136"/>
    <x v="2"/>
    <x v="9"/>
    <x v="0"/>
    <n v="1.6619999999999999"/>
    <m/>
    <n v="0"/>
    <m/>
  </r>
  <r>
    <x v="23"/>
    <x v="137"/>
    <x v="19"/>
    <x v="2"/>
    <x v="0"/>
    <n v="1.1200000000000001"/>
    <m/>
    <n v="0"/>
    <m/>
  </r>
  <r>
    <x v="23"/>
    <x v="138"/>
    <x v="20"/>
    <x v="2"/>
    <x v="0"/>
    <n v="2.2000000000000002"/>
    <m/>
    <n v="0"/>
    <m/>
  </r>
  <r>
    <x v="23"/>
    <x v="139"/>
    <x v="9"/>
    <x v="2"/>
    <x v="2"/>
    <n v="6.88"/>
    <m/>
    <n v="0"/>
    <m/>
  </r>
  <r>
    <x v="23"/>
    <x v="140"/>
    <x v="21"/>
    <x v="25"/>
    <x v="0"/>
    <n v="0.7"/>
    <m/>
    <n v="0"/>
    <m/>
  </r>
  <r>
    <x v="23"/>
    <x v="138"/>
    <x v="8"/>
    <x v="2"/>
    <x v="0"/>
    <n v="2.2000000000000002"/>
    <n v="50"/>
    <n v="110.00000000000001"/>
    <m/>
  </r>
  <r>
    <x v="24"/>
    <x v="141"/>
    <x v="3"/>
    <x v="15"/>
    <x v="0"/>
    <n v="0.223"/>
    <m/>
    <n v="0"/>
    <m/>
  </r>
  <r>
    <x v="24"/>
    <x v="142"/>
    <x v="3"/>
    <x v="18"/>
    <x v="0"/>
    <n v="5.0000000000000001E-3"/>
    <m/>
    <n v="0"/>
    <m/>
  </r>
  <r>
    <x v="24"/>
    <x v="143"/>
    <x v="3"/>
    <x v="17"/>
    <x v="0"/>
    <n v="1.2E-2"/>
    <m/>
    <n v="0"/>
    <m/>
  </r>
  <r>
    <x v="24"/>
    <x v="144"/>
    <x v="3"/>
    <x v="0"/>
    <x v="0"/>
    <n v="8.0000000000000002E-3"/>
    <m/>
    <n v="0"/>
    <m/>
  </r>
  <r>
    <x v="24"/>
    <x v="145"/>
    <x v="3"/>
    <x v="17"/>
    <x v="0"/>
    <n v="8.3000000000000004E-2"/>
    <m/>
    <n v="0"/>
    <m/>
  </r>
  <r>
    <x v="24"/>
    <x v="146"/>
    <x v="3"/>
    <x v="16"/>
    <x v="0"/>
    <n v="2.5000000000000001E-2"/>
    <m/>
    <n v="0"/>
    <m/>
  </r>
  <r>
    <x v="24"/>
    <x v="147"/>
    <x v="3"/>
    <x v="33"/>
    <x v="0"/>
    <n v="0.78"/>
    <m/>
    <n v="0"/>
    <m/>
  </r>
  <r>
    <x v="24"/>
    <x v="148"/>
    <x v="3"/>
    <x v="15"/>
    <x v="0"/>
    <n v="9.8000000000000004E-2"/>
    <m/>
    <n v="0"/>
    <m/>
  </r>
  <r>
    <x v="24"/>
    <x v="149"/>
    <x v="3"/>
    <x v="5"/>
    <x v="0"/>
    <n v="1.9E-2"/>
    <m/>
    <n v="0"/>
    <m/>
  </r>
  <r>
    <x v="24"/>
    <x v="150"/>
    <x v="3"/>
    <x v="33"/>
    <x v="0"/>
    <n v="3.4000000000000002E-2"/>
    <m/>
    <n v="0"/>
    <m/>
  </r>
  <r>
    <x v="24"/>
    <x v="151"/>
    <x v="3"/>
    <x v="37"/>
    <x v="0"/>
    <n v="2.1000000000000001E-2"/>
    <m/>
    <n v="0"/>
    <m/>
  </r>
  <r>
    <x v="24"/>
    <x v="152"/>
    <x v="3"/>
    <x v="6"/>
    <x v="0"/>
    <n v="2E-3"/>
    <m/>
    <n v="0"/>
    <m/>
  </r>
  <r>
    <x v="24"/>
    <x v="153"/>
    <x v="3"/>
    <x v="4"/>
    <x v="0"/>
    <n v="3.4000000000000002E-2"/>
    <m/>
    <n v="0"/>
    <m/>
  </r>
  <r>
    <x v="24"/>
    <x v="154"/>
    <x v="4"/>
    <x v="2"/>
    <x v="1"/>
    <n v="-5.64"/>
    <m/>
    <n v="0"/>
    <m/>
  </r>
  <r>
    <x v="24"/>
    <x v="155"/>
    <x v="4"/>
    <x v="2"/>
    <x v="1"/>
    <n v="-7.84"/>
    <m/>
    <n v="0"/>
    <m/>
  </r>
  <r>
    <x v="24"/>
    <x v="156"/>
    <x v="4"/>
    <x v="32"/>
    <x v="1"/>
    <n v="-5.64"/>
    <m/>
    <n v="0"/>
    <m/>
  </r>
  <r>
    <x v="24"/>
    <x v="157"/>
    <x v="14"/>
    <x v="14"/>
    <x v="0"/>
    <n v="0.41299999999999998"/>
    <m/>
    <n v="0"/>
    <m/>
  </r>
  <r>
    <x v="25"/>
    <x v="158"/>
    <x v="5"/>
    <x v="15"/>
    <x v="1"/>
    <n v="-6.16"/>
    <m/>
    <n v="0"/>
    <m/>
  </r>
  <r>
    <x v="25"/>
    <x v="159"/>
    <x v="5"/>
    <x v="16"/>
    <x v="1"/>
    <n v="-7.16"/>
    <m/>
    <n v="0"/>
    <m/>
  </r>
  <r>
    <x v="25"/>
    <x v="160"/>
    <x v="3"/>
    <x v="6"/>
    <x v="0"/>
    <n v="8.6999999999999994E-2"/>
    <m/>
    <n v="0"/>
    <m/>
  </r>
  <r>
    <x v="25"/>
    <x v="161"/>
    <x v="3"/>
    <x v="45"/>
    <x v="0"/>
    <n v="2.4E-2"/>
    <m/>
    <n v="0"/>
    <m/>
  </r>
  <r>
    <x v="25"/>
    <x v="162"/>
    <x v="3"/>
    <x v="9"/>
    <x v="0"/>
    <n v="5.0000000000000001E-3"/>
    <m/>
    <n v="0"/>
    <m/>
  </r>
  <r>
    <x v="25"/>
    <x v="163"/>
    <x v="3"/>
    <x v="24"/>
    <x v="0"/>
    <n v="0.3"/>
    <m/>
    <n v="0"/>
    <m/>
  </r>
  <r>
    <x v="25"/>
    <x v="164"/>
    <x v="4"/>
    <x v="28"/>
    <x v="0"/>
    <n v="0.56699999999999995"/>
    <n v="1800"/>
    <n v="1020.5999999999999"/>
    <m/>
  </r>
  <r>
    <x v="25"/>
    <x v="165"/>
    <x v="4"/>
    <x v="15"/>
    <x v="0"/>
    <n v="1.1399999999999999"/>
    <n v="1250"/>
    <n v="1424.9999999999998"/>
    <m/>
  </r>
  <r>
    <x v="25"/>
    <x v="166"/>
    <x v="4"/>
    <x v="27"/>
    <x v="0"/>
    <n v="0.16700000000000001"/>
    <n v="950"/>
    <n v="158.65"/>
    <m/>
  </r>
  <r>
    <x v="25"/>
    <x v="167"/>
    <x v="4"/>
    <x v="30"/>
    <x v="0"/>
    <n v="0.42"/>
    <n v="3450"/>
    <n v="1449"/>
    <m/>
  </r>
  <r>
    <x v="25"/>
    <x v="168"/>
    <x v="4"/>
    <x v="18"/>
    <x v="0"/>
    <n v="0.28199999999999997"/>
    <n v="4300"/>
    <n v="1212.5999999999999"/>
    <m/>
  </r>
  <r>
    <x v="25"/>
    <x v="169"/>
    <x v="4"/>
    <x v="48"/>
    <x v="0"/>
    <n v="0.36799999999999999"/>
    <n v="5800"/>
    <n v="2134.4"/>
    <m/>
  </r>
  <r>
    <x v="25"/>
    <x v="170"/>
    <x v="4"/>
    <x v="13"/>
    <x v="0"/>
    <n v="0.223"/>
    <n v="1600"/>
    <n v="356.8"/>
    <m/>
  </r>
  <r>
    <x v="25"/>
    <x v="171"/>
    <x v="4"/>
    <x v="3"/>
    <x v="0"/>
    <n v="1.383"/>
    <n v="7494.87"/>
    <n v="10365.405210000001"/>
    <m/>
  </r>
  <r>
    <x v="25"/>
    <x v="172"/>
    <x v="4"/>
    <x v="22"/>
    <x v="0"/>
    <n v="0.621"/>
    <n v="7950"/>
    <n v="4936.95"/>
    <m/>
  </r>
  <r>
    <x v="25"/>
    <x v="173"/>
    <x v="4"/>
    <x v="6"/>
    <x v="0"/>
    <n v="1.94"/>
    <n v="7150"/>
    <n v="13871"/>
    <m/>
  </r>
  <r>
    <x v="25"/>
    <x v="174"/>
    <x v="4"/>
    <x v="27"/>
    <x v="0"/>
    <n v="0.60399999999999998"/>
    <n v="1900"/>
    <n v="1147.5999999999999"/>
    <m/>
  </r>
  <r>
    <x v="26"/>
    <x v="175"/>
    <x v="3"/>
    <x v="24"/>
    <x v="0"/>
    <n v="1.42"/>
    <m/>
    <m/>
    <m/>
  </r>
  <r>
    <x v="26"/>
    <x v="176"/>
    <x v="3"/>
    <x v="17"/>
    <x v="0"/>
    <n v="0.08"/>
    <m/>
    <m/>
    <m/>
  </r>
  <r>
    <x v="26"/>
    <x v="177"/>
    <x v="3"/>
    <x v="18"/>
    <x v="0"/>
    <n v="0.01"/>
    <m/>
    <m/>
    <m/>
  </r>
  <r>
    <x v="26"/>
    <x v="178"/>
    <x v="3"/>
    <x v="10"/>
    <x v="0"/>
    <n v="0.245"/>
    <m/>
    <m/>
    <m/>
  </r>
  <r>
    <x v="26"/>
    <x v="179"/>
    <x v="3"/>
    <x v="33"/>
    <x v="0"/>
    <n v="1.36"/>
    <m/>
    <m/>
    <m/>
  </r>
  <r>
    <x v="26"/>
    <x v="180"/>
    <x v="3"/>
    <x v="49"/>
    <x v="0"/>
    <n v="0.2"/>
    <m/>
    <m/>
    <m/>
  </r>
  <r>
    <x v="26"/>
    <x v="181"/>
    <x v="3"/>
    <x v="44"/>
    <x v="0"/>
    <n v="3.2000000000000001E-2"/>
    <m/>
    <m/>
    <m/>
  </r>
  <r>
    <x v="26"/>
    <x v="182"/>
    <x v="3"/>
    <x v="9"/>
    <x v="0"/>
    <n v="2.1000000000000001E-2"/>
    <m/>
    <m/>
    <m/>
  </r>
  <r>
    <x v="26"/>
    <x v="183"/>
    <x v="4"/>
    <x v="50"/>
    <x v="2"/>
    <n v="-2.76"/>
    <m/>
    <n v="0"/>
    <m/>
  </r>
  <r>
    <x v="26"/>
    <x v="184"/>
    <x v="3"/>
    <x v="25"/>
    <x v="0"/>
    <n v="0.08"/>
    <m/>
    <m/>
    <m/>
  </r>
  <r>
    <x v="26"/>
    <x v="185"/>
    <x v="3"/>
    <x v="6"/>
    <x v="0"/>
    <n v="4.0000000000000001E-3"/>
    <m/>
    <m/>
    <m/>
  </r>
  <r>
    <x v="27"/>
    <x v="186"/>
    <x v="4"/>
    <x v="2"/>
    <x v="1"/>
    <n v="-3.14"/>
    <m/>
    <n v="0"/>
    <m/>
  </r>
  <r>
    <x v="27"/>
    <x v="187"/>
    <x v="22"/>
    <x v="13"/>
    <x v="0"/>
    <n v="1.67"/>
    <m/>
    <m/>
    <m/>
  </r>
  <r>
    <x v="27"/>
    <x v="188"/>
    <x v="3"/>
    <x v="10"/>
    <x v="0"/>
    <n v="0.89700000000000002"/>
    <m/>
    <m/>
    <m/>
  </r>
  <r>
    <x v="27"/>
    <x v="189"/>
    <x v="3"/>
    <x v="25"/>
    <x v="0"/>
    <n v="2.04"/>
    <m/>
    <m/>
    <m/>
  </r>
  <r>
    <x v="27"/>
    <x v="190"/>
    <x v="3"/>
    <x v="33"/>
    <x v="0"/>
    <n v="0.12"/>
    <m/>
    <m/>
    <m/>
  </r>
  <r>
    <x v="27"/>
    <x v="191"/>
    <x v="23"/>
    <x v="3"/>
    <x v="0"/>
    <n v="1.18"/>
    <n v="7600"/>
    <n v="8968"/>
    <m/>
  </r>
  <r>
    <x v="27"/>
    <x v="192"/>
    <x v="23"/>
    <x v="17"/>
    <x v="0"/>
    <n v="6.64"/>
    <n v="3000"/>
    <n v="19920"/>
    <m/>
  </r>
  <r>
    <x v="27"/>
    <x v="193"/>
    <x v="4"/>
    <x v="2"/>
    <x v="1"/>
    <n v="-3.5"/>
    <m/>
    <n v="0"/>
    <m/>
  </r>
  <r>
    <x v="27"/>
    <x v="194"/>
    <x v="5"/>
    <x v="31"/>
    <x v="1"/>
    <n v="-23.32"/>
    <m/>
    <n v="0"/>
    <m/>
  </r>
  <r>
    <x v="27"/>
    <x v="195"/>
    <x v="23"/>
    <x v="17"/>
    <x v="0"/>
    <n v="1.04"/>
    <n v="3000"/>
    <n v="3120"/>
    <m/>
  </r>
  <r>
    <x v="28"/>
    <x v="196"/>
    <x v="6"/>
    <x v="5"/>
    <x v="0"/>
    <n v="11"/>
    <n v="4650"/>
    <n v="51150"/>
    <m/>
  </r>
  <r>
    <x v="28"/>
    <x v="197"/>
    <x v="3"/>
    <x v="17"/>
    <x v="0"/>
    <n v="9.4E-2"/>
    <m/>
    <m/>
    <m/>
  </r>
  <r>
    <x v="28"/>
    <x v="198"/>
    <x v="6"/>
    <x v="2"/>
    <x v="1"/>
    <n v="-17.2"/>
    <m/>
    <m/>
    <m/>
  </r>
  <r>
    <x v="28"/>
    <x v="199"/>
    <x v="24"/>
    <x v="10"/>
    <x v="0"/>
    <n v="1.252"/>
    <m/>
    <m/>
    <m/>
  </r>
  <r>
    <x v="28"/>
    <x v="200"/>
    <x v="0"/>
    <x v="2"/>
    <x v="0"/>
    <n v="1.44"/>
    <m/>
    <m/>
    <m/>
  </r>
  <r>
    <x v="28"/>
    <x v="201"/>
    <x v="0"/>
    <x v="2"/>
    <x v="0"/>
    <n v="2.87"/>
    <m/>
    <m/>
    <m/>
  </r>
  <r>
    <x v="28"/>
    <x v="202"/>
    <x v="3"/>
    <x v="11"/>
    <x v="0"/>
    <n v="0.39900000000000002"/>
    <m/>
    <m/>
    <m/>
  </r>
  <r>
    <x v="28"/>
    <x v="203"/>
    <x v="3"/>
    <x v="25"/>
    <x v="0"/>
    <n v="0.25600000000000001"/>
    <m/>
    <m/>
    <m/>
  </r>
  <r>
    <x v="28"/>
    <x v="204"/>
    <x v="3"/>
    <x v="32"/>
    <x v="0"/>
    <n v="7.3999999999999996E-2"/>
    <m/>
    <m/>
    <m/>
  </r>
  <r>
    <x v="28"/>
    <x v="205"/>
    <x v="3"/>
    <x v="44"/>
    <x v="0"/>
    <n v="0.10199999999999999"/>
    <m/>
    <m/>
    <m/>
  </r>
  <r>
    <x v="28"/>
    <x v="206"/>
    <x v="3"/>
    <x v="4"/>
    <x v="0"/>
    <n v="1.4999999999999999E-2"/>
    <m/>
    <m/>
    <m/>
  </r>
  <r>
    <x v="28"/>
    <x v="207"/>
    <x v="3"/>
    <x v="33"/>
    <x v="0"/>
    <n v="0.3"/>
    <m/>
    <m/>
    <m/>
  </r>
  <r>
    <x v="28"/>
    <x v="208"/>
    <x v="3"/>
    <x v="18"/>
    <x v="0"/>
    <n v="0.17199999999999999"/>
    <m/>
    <m/>
    <m/>
  </r>
  <r>
    <x v="28"/>
    <x v="209"/>
    <x v="3"/>
    <x v="17"/>
    <x v="0"/>
    <n v="8.9999999999999993E-3"/>
    <m/>
    <m/>
    <m/>
  </r>
  <r>
    <x v="28"/>
    <x v="210"/>
    <x v="3"/>
    <x v="3"/>
    <x v="0"/>
    <n v="2E-3"/>
    <m/>
    <m/>
    <m/>
  </r>
  <r>
    <x v="28"/>
    <x v="211"/>
    <x v="3"/>
    <x v="6"/>
    <x v="0"/>
    <n v="5.0000000000000001E-3"/>
    <m/>
    <m/>
    <m/>
  </r>
  <r>
    <x v="28"/>
    <x v="212"/>
    <x v="23"/>
    <x v="17"/>
    <x v="0"/>
    <n v="2.56"/>
    <n v="2900"/>
    <n v="7424"/>
    <m/>
  </r>
  <r>
    <x v="28"/>
    <x v="213"/>
    <x v="3"/>
    <x v="44"/>
    <x v="0"/>
    <n v="0.02"/>
    <m/>
    <m/>
    <m/>
  </r>
  <r>
    <x v="28"/>
    <x v="214"/>
    <x v="3"/>
    <x v="24"/>
    <x v="0"/>
    <n v="0.05"/>
    <m/>
    <m/>
    <m/>
  </r>
  <r>
    <x v="28"/>
    <x v="215"/>
    <x v="3"/>
    <x v="25"/>
    <x v="0"/>
    <n v="0.39200000000000002"/>
    <m/>
    <m/>
    <m/>
  </r>
  <r>
    <x v="28"/>
    <x v="216"/>
    <x v="0"/>
    <x v="14"/>
    <x v="0"/>
    <n v="0.55200000000000005"/>
    <m/>
    <m/>
    <m/>
  </r>
  <r>
    <x v="28"/>
    <x v="217"/>
    <x v="0"/>
    <x v="10"/>
    <x v="0"/>
    <n v="0.67600000000000005"/>
    <m/>
    <m/>
    <m/>
  </r>
  <r>
    <x v="28"/>
    <x v="218"/>
    <x v="23"/>
    <x v="2"/>
    <x v="2"/>
    <n v="-7.76"/>
    <m/>
    <m/>
    <m/>
  </r>
  <r>
    <x v="28"/>
    <x v="219"/>
    <x v="2"/>
    <x v="2"/>
    <x v="0"/>
    <n v="1.1200000000000001"/>
    <m/>
    <m/>
    <m/>
  </r>
  <r>
    <x v="29"/>
    <x v="220"/>
    <x v="5"/>
    <x v="7"/>
    <x v="1"/>
    <n v="-22.68"/>
    <m/>
    <m/>
    <m/>
  </r>
  <r>
    <x v="29"/>
    <x v="221"/>
    <x v="2"/>
    <x v="2"/>
    <x v="0"/>
    <n v="1.56"/>
    <m/>
    <m/>
    <m/>
  </r>
  <r>
    <x v="29"/>
    <x v="222"/>
    <x v="6"/>
    <x v="5"/>
    <x v="0"/>
    <n v="5.14"/>
    <n v="4750"/>
    <n v="24415"/>
    <m/>
  </r>
  <r>
    <x v="29"/>
    <x v="221"/>
    <x v="8"/>
    <x v="2"/>
    <x v="0"/>
    <n v="1.56"/>
    <n v="50"/>
    <n v="78"/>
    <m/>
  </r>
  <r>
    <x v="30"/>
    <x v="223"/>
    <x v="4"/>
    <x v="11"/>
    <x v="1"/>
    <n v="-3.97"/>
    <m/>
    <m/>
    <m/>
  </r>
  <r>
    <x v="30"/>
    <x v="224"/>
    <x v="3"/>
    <x v="13"/>
    <x v="0"/>
    <n v="0.02"/>
    <m/>
    <m/>
    <m/>
  </r>
  <r>
    <x v="30"/>
    <x v="225"/>
    <x v="3"/>
    <x v="0"/>
    <x v="0"/>
    <n v="4.1000000000000002E-2"/>
    <m/>
    <m/>
    <m/>
  </r>
  <r>
    <x v="30"/>
    <x v="226"/>
    <x v="3"/>
    <x v="4"/>
    <x v="0"/>
    <n v="3.4000000000000002E-2"/>
    <m/>
    <m/>
    <m/>
  </r>
  <r>
    <x v="30"/>
    <x v="227"/>
    <x v="3"/>
    <x v="9"/>
    <x v="0"/>
    <n v="1.6E-2"/>
    <m/>
    <m/>
    <m/>
  </r>
  <r>
    <x v="30"/>
    <x v="228"/>
    <x v="3"/>
    <x v="45"/>
    <x v="0"/>
    <n v="3.0000000000000001E-3"/>
    <m/>
    <m/>
    <m/>
  </r>
  <r>
    <x v="30"/>
    <x v="229"/>
    <x v="3"/>
    <x v="25"/>
    <x v="0"/>
    <n v="0.34599999999999997"/>
    <m/>
    <m/>
    <m/>
  </r>
  <r>
    <x v="30"/>
    <x v="230"/>
    <x v="25"/>
    <x v="4"/>
    <x v="0"/>
    <n v="3.38"/>
    <n v="1300"/>
    <n v="4394"/>
    <m/>
  </r>
  <r>
    <x v="30"/>
    <x v="231"/>
    <x v="26"/>
    <x v="2"/>
    <x v="0"/>
    <n v="1.4999999999999999E-2"/>
    <m/>
    <m/>
    <m/>
  </r>
  <r>
    <x v="30"/>
    <x v="232"/>
    <x v="7"/>
    <x v="2"/>
    <x v="2"/>
    <n v="-4.3099999999999996"/>
    <m/>
    <m/>
    <m/>
  </r>
  <r>
    <x v="30"/>
    <x v="233"/>
    <x v="25"/>
    <x v="2"/>
    <x v="2"/>
    <n v="-6.46"/>
    <m/>
    <m/>
    <m/>
  </r>
  <r>
    <x v="30"/>
    <x v="234"/>
    <x v="5"/>
    <x v="31"/>
    <x v="2"/>
    <n v="-25.74"/>
    <m/>
    <m/>
    <m/>
  </r>
  <r>
    <x v="30"/>
    <x v="235"/>
    <x v="8"/>
    <x v="51"/>
    <x v="0"/>
    <n v="3.26"/>
    <n v="50"/>
    <n v="163"/>
    <m/>
  </r>
  <r>
    <x v="31"/>
    <x v="236"/>
    <x v="4"/>
    <x v="1"/>
    <x v="0"/>
    <n v="0.503"/>
    <n v="2000"/>
    <n v="1006"/>
    <m/>
  </r>
  <r>
    <x v="31"/>
    <x v="237"/>
    <x v="4"/>
    <x v="18"/>
    <x v="0"/>
    <n v="0.49099999999999999"/>
    <n v="4300"/>
    <n v="2111.3000000000002"/>
    <m/>
  </r>
  <r>
    <x v="31"/>
    <x v="238"/>
    <x v="4"/>
    <x v="30"/>
    <x v="0"/>
    <n v="6.2E-2"/>
    <n v="950"/>
    <n v="58.9"/>
    <m/>
  </r>
  <r>
    <x v="31"/>
    <x v="239"/>
    <x v="4"/>
    <x v="52"/>
    <x v="0"/>
    <n v="9.5000000000000001E-2"/>
    <m/>
    <n v="0"/>
    <m/>
  </r>
  <r>
    <x v="31"/>
    <x v="240"/>
    <x v="4"/>
    <x v="21"/>
    <x v="0"/>
    <n v="0.33200000000000002"/>
    <n v="7050"/>
    <n v="2340.6"/>
    <m/>
  </r>
  <r>
    <x v="31"/>
    <x v="241"/>
    <x v="4"/>
    <x v="28"/>
    <x v="0"/>
    <n v="0.53500000000000003"/>
    <n v="1800"/>
    <n v="963"/>
    <m/>
  </r>
  <r>
    <x v="31"/>
    <x v="242"/>
    <x v="4"/>
    <x v="15"/>
    <x v="0"/>
    <n v="0.17799999999999999"/>
    <m/>
    <n v="0"/>
    <m/>
  </r>
  <r>
    <x v="31"/>
    <x v="243"/>
    <x v="4"/>
    <x v="22"/>
    <x v="0"/>
    <n v="0.151"/>
    <n v="7950"/>
    <n v="1200.45"/>
    <m/>
  </r>
  <r>
    <x v="31"/>
    <x v="243"/>
    <x v="4"/>
    <x v="27"/>
    <x v="0"/>
    <n v="0.38200000000000001"/>
    <n v="1900"/>
    <n v="725.80000000000007"/>
    <m/>
  </r>
  <r>
    <x v="31"/>
    <x v="244"/>
    <x v="4"/>
    <x v="3"/>
    <x v="0"/>
    <n v="0.4"/>
    <n v="7600"/>
    <n v="3040"/>
    <m/>
  </r>
  <r>
    <x v="31"/>
    <x v="245"/>
    <x v="4"/>
    <x v="6"/>
    <x v="0"/>
    <n v="2.79"/>
    <n v="7150"/>
    <n v="19948.5"/>
    <m/>
  </r>
  <r>
    <x v="31"/>
    <x v="246"/>
    <x v="3"/>
    <x v="17"/>
    <x v="0"/>
    <n v="0.14000000000000001"/>
    <m/>
    <m/>
    <m/>
  </r>
  <r>
    <x v="32"/>
    <x v="247"/>
    <x v="15"/>
    <x v="2"/>
    <x v="0"/>
    <n v="0.108"/>
    <m/>
    <m/>
    <m/>
  </r>
  <r>
    <x v="33"/>
    <x v="248"/>
    <x v="3"/>
    <x v="25"/>
    <x v="0"/>
    <n v="0.57999999999999996"/>
    <m/>
    <n v="0"/>
    <m/>
  </r>
  <r>
    <x v="33"/>
    <x v="249"/>
    <x v="3"/>
    <x v="33"/>
    <x v="0"/>
    <n v="0.12"/>
    <m/>
    <n v="0"/>
    <m/>
  </r>
  <r>
    <x v="34"/>
    <x v="250"/>
    <x v="9"/>
    <x v="2"/>
    <x v="1"/>
    <n v="-7.92"/>
    <m/>
    <n v="0"/>
    <m/>
  </r>
  <r>
    <x v="31"/>
    <x v="251"/>
    <x v="3"/>
    <x v="18"/>
    <x v="0"/>
    <n v="0.14799999999999999"/>
    <m/>
    <m/>
    <m/>
  </r>
  <r>
    <x v="31"/>
    <x v="252"/>
    <x v="3"/>
    <x v="45"/>
    <x v="0"/>
    <n v="1.2999999999999999E-2"/>
    <m/>
    <m/>
    <m/>
  </r>
  <r>
    <x v="31"/>
    <x v="253"/>
    <x v="5"/>
    <x v="18"/>
    <x v="1"/>
    <n v="-3.84"/>
    <m/>
    <m/>
    <m/>
  </r>
  <r>
    <x v="31"/>
    <x v="254"/>
    <x v="5"/>
    <x v="1"/>
    <x v="1"/>
    <n v="-2.64"/>
    <m/>
    <m/>
    <m/>
  </r>
  <r>
    <x v="31"/>
    <x v="255"/>
    <x v="5"/>
    <x v="3"/>
    <x v="1"/>
    <n v="-1.7070000000000001"/>
    <m/>
    <m/>
    <m/>
  </r>
  <r>
    <x v="31"/>
    <x v="256"/>
    <x v="25"/>
    <x v="2"/>
    <x v="1"/>
    <n v="-4.2"/>
    <m/>
    <m/>
    <m/>
  </r>
  <r>
    <x v="31"/>
    <x v="257"/>
    <x v="4"/>
    <x v="2"/>
    <x v="1"/>
    <n v="-4.3099999999999996"/>
    <m/>
    <m/>
    <m/>
  </r>
  <r>
    <x v="31"/>
    <x v="258"/>
    <x v="4"/>
    <x v="2"/>
    <x v="1"/>
    <n v="-9.94"/>
    <m/>
    <m/>
    <m/>
  </r>
  <r>
    <x v="31"/>
    <x v="257"/>
    <x v="4"/>
    <x v="2"/>
    <x v="1"/>
    <n v="-5.01"/>
    <m/>
    <m/>
    <m/>
  </r>
  <r>
    <x v="31"/>
    <x v="259"/>
    <x v="5"/>
    <x v="26"/>
    <x v="1"/>
    <n v="-0.63200000000000001"/>
    <m/>
    <m/>
    <m/>
  </r>
  <r>
    <x v="35"/>
    <x v="260"/>
    <x v="3"/>
    <x v="28"/>
    <x v="0"/>
    <n v="1.0999999999999999E-2"/>
    <m/>
    <m/>
    <m/>
  </r>
  <r>
    <x v="35"/>
    <x v="261"/>
    <x v="3"/>
    <x v="31"/>
    <x v="0"/>
    <n v="7.3999999999999996E-2"/>
    <m/>
    <m/>
    <m/>
  </r>
  <r>
    <x v="35"/>
    <x v="262"/>
    <x v="3"/>
    <x v="0"/>
    <x v="0"/>
    <n v="0.66"/>
    <m/>
    <m/>
    <m/>
  </r>
  <r>
    <x v="35"/>
    <x v="263"/>
    <x v="3"/>
    <x v="9"/>
    <x v="0"/>
    <n v="0.3"/>
    <m/>
    <m/>
    <m/>
  </r>
  <r>
    <x v="35"/>
    <x v="264"/>
    <x v="3"/>
    <x v="28"/>
    <x v="0"/>
    <n v="0.11"/>
    <m/>
    <m/>
    <m/>
  </r>
  <r>
    <x v="35"/>
    <x v="265"/>
    <x v="3"/>
    <x v="0"/>
    <x v="0"/>
    <n v="0.05"/>
    <m/>
    <m/>
    <m/>
  </r>
  <r>
    <x v="35"/>
    <x v="266"/>
    <x v="3"/>
    <x v="7"/>
    <x v="0"/>
    <n v="0.62"/>
    <m/>
    <m/>
    <m/>
  </r>
  <r>
    <x v="35"/>
    <x v="267"/>
    <x v="3"/>
    <x v="33"/>
    <x v="0"/>
    <n v="0.65"/>
    <m/>
    <m/>
    <m/>
  </r>
  <r>
    <x v="35"/>
    <x v="268"/>
    <x v="3"/>
    <x v="31"/>
    <x v="0"/>
    <n v="0.153"/>
    <m/>
    <m/>
    <m/>
  </r>
  <r>
    <x v="31"/>
    <x v="269"/>
    <x v="10"/>
    <x v="8"/>
    <x v="0"/>
    <n v="1.127"/>
    <m/>
    <m/>
    <m/>
  </r>
  <r>
    <x v="31"/>
    <x v="270"/>
    <x v="10"/>
    <x v="43"/>
    <x v="0"/>
    <n v="0.19500000000000001"/>
    <m/>
    <m/>
    <m/>
  </r>
  <r>
    <x v="31"/>
    <x v="271"/>
    <x v="10"/>
    <x v="2"/>
    <x v="0"/>
    <n v="0.14099999999999999"/>
    <m/>
    <m/>
    <m/>
  </r>
  <r>
    <x v="31"/>
    <x v="272"/>
    <x v="10"/>
    <x v="26"/>
    <x v="0"/>
    <n v="9.6000000000000002E-2"/>
    <m/>
    <m/>
    <m/>
  </r>
  <r>
    <x v="36"/>
    <x v="273"/>
    <x v="3"/>
    <x v="9"/>
    <x v="0"/>
    <n v="0.20899999999999999"/>
    <m/>
    <m/>
    <m/>
  </r>
  <r>
    <x v="36"/>
    <x v="103"/>
    <x v="3"/>
    <x v="24"/>
    <x v="0"/>
    <n v="2.5390000000000001"/>
    <m/>
    <m/>
    <m/>
  </r>
  <r>
    <x v="36"/>
    <x v="274"/>
    <x v="3"/>
    <x v="25"/>
    <x v="0"/>
    <n v="2.76"/>
    <m/>
    <m/>
    <m/>
  </r>
  <r>
    <x v="36"/>
    <x v="275"/>
    <x v="3"/>
    <x v="13"/>
    <x v="0"/>
    <n v="0.12"/>
    <m/>
    <m/>
    <m/>
  </r>
  <r>
    <x v="36"/>
    <x v="276"/>
    <x v="3"/>
    <x v="24"/>
    <x v="0"/>
    <n v="0.26"/>
    <m/>
    <m/>
    <m/>
  </r>
  <r>
    <x v="36"/>
    <x v="277"/>
    <x v="3"/>
    <x v="10"/>
    <x v="0"/>
    <n v="3.1E-2"/>
    <m/>
    <m/>
    <m/>
  </r>
  <r>
    <x v="36"/>
    <x v="278"/>
    <x v="3"/>
    <x v="6"/>
    <x v="0"/>
    <n v="4.0000000000000001E-3"/>
    <m/>
    <m/>
    <m/>
  </r>
  <r>
    <x v="36"/>
    <x v="279"/>
    <x v="3"/>
    <x v="17"/>
    <x v="0"/>
    <n v="4.0000000000000001E-3"/>
    <m/>
    <m/>
    <m/>
  </r>
  <r>
    <x v="35"/>
    <x v="280"/>
    <x v="27"/>
    <x v="10"/>
    <x v="0"/>
    <n v="1.1539999999999999"/>
    <n v="650"/>
    <n v="750.09999999999991"/>
    <m/>
  </r>
  <r>
    <x v="31"/>
    <x v="1"/>
    <x v="10"/>
    <x v="20"/>
    <x v="0"/>
    <n v="0.498"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  <r>
    <x v="37"/>
    <x v="1"/>
    <x v="28"/>
    <x v="53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3A30FA-113C-4FC5-872B-9B13AD4E2F88}" name="Tableau croisé dynamique5" cacheId="0" applyNumberFormats="0" applyBorderFormats="0" applyFontFormats="0" applyPatternFormats="0" applyAlignmentFormats="0" applyWidthHeightFormats="1" dataCaption="Valeurs" updatedVersion="7" minRefreshableVersion="3" subtotalHiddenItems="1" itemPrintTitles="1" createdVersion="7" indent="0" outline="1" outlineData="1" multipleFieldFilters="0" chartFormat="1">
  <location ref="A5:BR59" firstHeaderRow="1" firstDataRow="3" firstDataCol="1" rowPageCount="3" colPageCount="1"/>
  <pivotFields count="8"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axis="axisCol" allDrilled="1" subtotalTop="0" showAll="0" dataSourceSort="1" defaultSubtotal="0" defaultAttributeDrillState="1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  <pivotField dataField="1" subtotalTop="0" showAll="0" defaultSubtotal="0"/>
    <pivotField dataField="1" subtotalTop="0" showAll="0" defaultSubtotal="0"/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5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</items>
    </pivotField>
    <pivotField dataField="1" subtotalTop="0" showAll="0" defaultSubtotal="0"/>
  </pivotFields>
  <rowFields count="1">
    <field x="6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 t="grand">
      <x/>
    </i>
  </rowItems>
  <colFields count="2">
    <field x="2"/>
    <field x="-2"/>
  </colFields>
  <colItems count="69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>
      <x v="6"/>
      <x/>
    </i>
    <i r="1" i="1">
      <x v="1"/>
    </i>
    <i r="1" i="2">
      <x v="2"/>
    </i>
    <i>
      <x v="7"/>
      <x/>
    </i>
    <i r="1" i="1">
      <x v="1"/>
    </i>
    <i r="1" i="2">
      <x v="2"/>
    </i>
    <i>
      <x v="8"/>
      <x/>
    </i>
    <i r="1" i="1">
      <x v="1"/>
    </i>
    <i r="1" i="2">
      <x v="2"/>
    </i>
    <i>
      <x v="9"/>
      <x/>
    </i>
    <i r="1" i="1">
      <x v="1"/>
    </i>
    <i r="1" i="2">
      <x v="2"/>
    </i>
    <i>
      <x v="10"/>
      <x/>
    </i>
    <i r="1" i="1">
      <x v="1"/>
    </i>
    <i r="1" i="2">
      <x v="2"/>
    </i>
    <i>
      <x v="11"/>
      <x/>
    </i>
    <i r="1" i="1">
      <x v="1"/>
    </i>
    <i r="1" i="2">
      <x v="2"/>
    </i>
    <i>
      <x v="12"/>
      <x/>
    </i>
    <i r="1" i="1">
      <x v="1"/>
    </i>
    <i r="1" i="2">
      <x v="2"/>
    </i>
    <i>
      <x v="13"/>
      <x/>
    </i>
    <i r="1" i="1">
      <x v="1"/>
    </i>
    <i r="1" i="2">
      <x v="2"/>
    </i>
    <i>
      <x v="14"/>
      <x/>
    </i>
    <i r="1" i="1">
      <x v="1"/>
    </i>
    <i r="1" i="2">
      <x v="2"/>
    </i>
    <i>
      <x v="15"/>
      <x/>
    </i>
    <i r="1" i="1">
      <x v="1"/>
    </i>
    <i r="1" i="2">
      <x v="2"/>
    </i>
    <i>
      <x v="16"/>
      <x/>
    </i>
    <i r="1" i="1">
      <x v="1"/>
    </i>
    <i r="1" i="2">
      <x v="2"/>
    </i>
    <i>
      <x v="17"/>
      <x/>
    </i>
    <i r="1" i="1">
      <x v="1"/>
    </i>
    <i r="1" i="2">
      <x v="2"/>
    </i>
    <i>
      <x v="18"/>
      <x/>
    </i>
    <i r="1" i="1">
      <x v="1"/>
    </i>
    <i r="1" i="2">
      <x v="2"/>
    </i>
    <i>
      <x v="19"/>
      <x/>
    </i>
    <i r="1" i="1">
      <x v="1"/>
    </i>
    <i r="1" i="2">
      <x v="2"/>
    </i>
    <i>
      <x v="20"/>
      <x/>
    </i>
    <i r="1" i="1">
      <x v="1"/>
    </i>
    <i r="1" i="2">
      <x v="2"/>
    </i>
    <i>
      <x v="21"/>
      <x/>
    </i>
    <i r="1" i="1">
      <x v="1"/>
    </i>
    <i r="1" i="2">
      <x v="2"/>
    </i>
    <i t="grand">
      <x/>
    </i>
    <i t="grand" i="1">
      <x/>
    </i>
    <i t="grand" i="2">
      <x/>
    </i>
  </colItems>
  <pageFields count="3">
    <pageField fld="5" hier="4" name="[Plage].[Entrée / Sortie / Vente].&amp;[Vente]" cap="Vente"/>
    <pageField fld="0" hier="0" name="[Plage].[Date].[All]" cap="All"/>
    <pageField fld="1" hier="8" name="[Plage].[Date (mois)].[All]" cap="All"/>
  </pageFields>
  <dataFields count="3">
    <dataField name="Somme de Poids en t" fld="4" baseField="0" baseItem="0"/>
    <dataField name="Somme de Total" fld="3" baseField="0" baseItem="0"/>
    <dataField name="Somme de PU / Tonne" fld="7" baseField="0" baseItem="0"/>
  </dataFields>
  <formats count="22">
    <format dxfId="47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6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5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4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type="origin" dataOnly="0" labelOnly="1" outline="0" fieldPosition="0"/>
    </format>
    <format dxfId="40">
      <pivotArea field="2" type="button" dataOnly="0" labelOnly="1" outline="0" axis="axisCol" fieldPosition="0"/>
    </format>
    <format dxfId="39">
      <pivotArea field="-2" type="button" dataOnly="0" labelOnly="1" outline="0" axis="axisCol" fieldPosition="1"/>
    </format>
    <format dxfId="38">
      <pivotArea type="topRight" dataOnly="0" labelOnly="1" outline="0" fieldPosition="0"/>
    </format>
    <format dxfId="37">
      <pivotArea field="6" type="button" dataOnly="0" labelOnly="1" outline="0" axis="axisRow" fieldPosition="0"/>
    </format>
    <format dxfId="36">
      <pivotArea dataOnly="0" labelOnly="1" fieldPosition="0">
        <references count="1">
          <reference field="6" count="0"/>
        </references>
      </pivotArea>
    </format>
    <format dxfId="35">
      <pivotArea dataOnly="0" labelOnly="1" grandRow="1" outline="0" fieldPosition="0"/>
    </format>
    <format dxfId="34">
      <pivotArea dataOnly="0" labelOnly="1" fieldPosition="0">
        <references count="1">
          <reference field="2" count="0"/>
        </references>
      </pivotArea>
    </format>
    <format dxfId="33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2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31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3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0"/>
          </reference>
        </references>
      </pivotArea>
    </format>
    <format dxfId="2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8"/>
          </reference>
        </references>
      </pivotArea>
    </format>
    <format dxfId="2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3"/>
          </reference>
        </references>
      </pivotArea>
    </format>
    <format dxfId="27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4"/>
          </reference>
        </references>
      </pivotArea>
    </format>
    <format dxfId="2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9"/>
          </reference>
        </references>
      </pivotArea>
    </format>
  </formats>
  <chartFormats count="6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3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4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5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5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6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6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7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7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8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8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9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0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0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1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1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2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2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3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3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4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4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5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5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6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6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6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7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7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7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8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8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9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9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19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0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0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20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1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1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2"/>
          </reference>
          <reference field="2" count="1" selected="0">
            <x v="21"/>
          </reference>
        </references>
      </pivotArea>
    </chartFormat>
  </chartFormats>
  <pivotHierarchies count="15">
    <pivotHierarchy multipleItemSelectionAllowed="1" dragToData="1"/>
    <pivotHierarchy dragToData="1"/>
    <pivotHierarchy dragToData="1"/>
    <pivotHierarchy multipleItemSelectionAllowed="1" dragToData="1"/>
    <pivotHierarchy multipleItemSelectionAllowed="1" dragToData="1">
      <members count="3" level="1">
        <member name="[Plage].[Entrée / Sortie / Vente].&amp;[Vente]"/>
        <member name="[Plage].[Entrée / Sortie / Vente].&amp;[Entrée]"/>
        <member name="[Plage].[Entrée / Sortie / Vente].&amp;[Sortie]"/>
      </members>
    </pivotHierarchy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Dark27" showRowHeaders="1" showColHeaders="1" showRowStripes="0" showColStripes="0" showLastColumn="1"/>
  <rowHierarchiesUsage count="1">
    <rowHierarchyUsage hierarchyUsage="3"/>
  </rowHierarchiesUsage>
  <colHierarchiesUsage count="2">
    <colHierarchyUsage hierarchyUsage="2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JANVIER!$A:$I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122BD4-50BA-40E0-B1C8-FF85A18DACC6}" name="Tableau croisé dynamique3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C9" firstHeaderRow="1" firstDataRow="2" firstDataCol="1" rowPageCount="2" colPageCount="1"/>
  <pivotFields count="11">
    <pivotField axis="axisRow" showAll="0">
      <items count="15">
        <item x="0"/>
        <item x="1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Page" multipleItemSelectionAllowed="1" showAll="0">
      <items count="30">
        <item x="4"/>
        <item x="6"/>
        <item x="10"/>
        <item x="28"/>
        <item x="1"/>
        <item x="3"/>
        <item x="2"/>
        <item x="0"/>
        <item x="5"/>
        <item x="7"/>
        <item x="9"/>
        <item x="8"/>
        <item x="11"/>
        <item x="12"/>
        <item x="13"/>
        <item x="14"/>
        <item x="15"/>
        <item x="16"/>
        <item x="17"/>
        <item x="19"/>
        <item x="20"/>
        <item x="21"/>
        <item x="18"/>
        <item x="22"/>
        <item x="23"/>
        <item x="24"/>
        <item x="25"/>
        <item x="26"/>
        <item x="27"/>
        <item t="default"/>
      </items>
    </pivotField>
    <pivotField axis="axisCol" showAll="0" sortType="descending">
      <items count="56">
        <item h="1" x="53"/>
        <item h="1" x="9"/>
        <item h="1" x="8"/>
        <item h="1" x="46"/>
        <item h="1" x="43"/>
        <item h="1" x="7"/>
        <item h="1" x="31"/>
        <item x="20"/>
        <item h="1" x="40"/>
        <item h="1" x="30"/>
        <item h="1" x="29"/>
        <item h="1" x="28"/>
        <item h="1" x="33"/>
        <item h="1" x="1"/>
        <item h="1" x="25"/>
        <item h="1" x="50"/>
        <item h="1" x="36"/>
        <item h="1" x="44"/>
        <item h="1" x="22"/>
        <item h="1" x="32"/>
        <item h="1" x="5"/>
        <item h="1" x="27"/>
        <item h="1" x="4"/>
        <item h="1" x="35"/>
        <item h="1" x="11"/>
        <item h="1" x="26"/>
        <item h="1" x="2"/>
        <item h="1" x="37"/>
        <item h="1" x="23"/>
        <item h="1" x="6"/>
        <item h="1" x="21"/>
        <item h="1" x="3"/>
        <item h="1" x="52"/>
        <item h="1" m="1" x="54"/>
        <item h="1" x="24"/>
        <item h="1" x="34"/>
        <item h="1" x="19"/>
        <item h="1" x="18"/>
        <item h="1" x="17"/>
        <item h="1" x="45"/>
        <item h="1" x="16"/>
        <item h="1" x="48"/>
        <item h="1" x="10"/>
        <item h="1" x="51"/>
        <item h="1" x="14"/>
        <item h="1" x="0"/>
        <item h="1" x="15"/>
        <item h="1" x="13"/>
        <item h="1" x="42"/>
        <item h="1" x="41"/>
        <item h="1" x="12"/>
        <item h="1" x="47"/>
        <item h="1" x="39"/>
        <item h="1" x="38"/>
        <item h="1" x="49"/>
        <item t="default"/>
      </items>
    </pivotField>
    <pivotField axis="axisPage" multipleItemSelectionAllowed="1" showAll="0">
      <items count="5">
        <item x="0"/>
        <item h="1" x="1"/>
        <item h="1" x="3"/>
        <item x="2"/>
        <item t="default"/>
      </items>
    </pivotField>
    <pivotField dataField="1" showAll="0"/>
    <pivotField showAll="0"/>
    <pivotField showAll="0"/>
    <pivotField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3">
    <i>
      <x v="2"/>
    </i>
    <i>
      <x v="3"/>
    </i>
    <i t="grand">
      <x/>
    </i>
  </rowItems>
  <colFields count="1">
    <field x="3"/>
  </colFields>
  <colItems count="2">
    <i>
      <x v="7"/>
    </i>
    <i t="grand">
      <x/>
    </i>
  </colItems>
  <pageFields count="2">
    <pageField fld="2" hier="-1"/>
    <pageField fld="4" hier="-1"/>
  </pageFields>
  <dataFields count="1">
    <dataField name="Somme de Poids en t" fld="5" baseField="0" baseItem="0" numFmtId="167"/>
  </dataFields>
  <formats count="8">
    <format dxfId="25">
      <pivotArea type="all" dataOnly="0" outline="0" fieldPosition="0"/>
    </format>
    <format dxfId="24">
      <pivotArea outline="0" collapsedLevelsAreSubtotals="1" fieldPosition="0"/>
    </format>
    <format dxfId="23">
      <pivotArea type="origin" dataOnly="0" labelOnly="1" outline="0" fieldPosition="0"/>
    </format>
    <format dxfId="22">
      <pivotArea field="3" type="button" dataOnly="0" labelOnly="1" outline="0" axis="axisCol" fieldPosition="0"/>
    </format>
    <format dxfId="21">
      <pivotArea type="topRight" dataOnly="0" labelOnly="1" outline="0" fieldPosition="0"/>
    </format>
    <format dxfId="20">
      <pivotArea dataOnly="0" labelOnly="1" grandRow="1" outline="0" fieldPosition="0"/>
    </format>
    <format dxfId="19">
      <pivotArea dataOnly="0" labelOnly="1" fieldPosition="0">
        <references count="1">
          <reference field="3" count="0"/>
        </references>
      </pivotArea>
    </format>
    <format dxfId="18">
      <pivotArea dataOnly="0" labelOnly="1" grandCol="1" outline="0" fieldPosition="0"/>
    </format>
  </formats>
  <pivotTableStyleInfo name="PivotStyleDark2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6741B2-0F44-4693-85F6-5D5C80F3DB5B}" name="Tableau croisé dynamique4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G11" firstHeaderRow="1" firstDataRow="3" firstDataCol="1" rowPageCount="2" colPageCount="1"/>
  <pivotFields count="11">
    <pivotField axis="axisRow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x="12"/>
        <item h="1" x="13"/>
        <item t="default"/>
      </items>
    </pivotField>
    <pivotField axis="axisRow" showAll="0">
      <items count="282">
        <item x="3"/>
        <item x="4"/>
        <item x="0"/>
        <item x="9"/>
        <item x="16"/>
        <item x="10"/>
        <item x="2"/>
        <item x="17"/>
        <item x="26"/>
        <item x="25"/>
        <item x="27"/>
        <item x="28"/>
        <item x="34"/>
        <item x="36"/>
        <item x="30"/>
        <item x="33"/>
        <item x="29"/>
        <item x="32"/>
        <item x="38"/>
        <item x="37"/>
        <item x="31"/>
        <item x="39"/>
        <item x="35"/>
        <item x="46"/>
        <item x="7"/>
        <item x="8"/>
        <item x="6"/>
        <item x="11"/>
        <item x="12"/>
        <item x="13"/>
        <item x="14"/>
        <item x="15"/>
        <item x="19"/>
        <item x="20"/>
        <item x="21"/>
        <item x="22"/>
        <item x="23"/>
        <item x="24"/>
        <item x="40"/>
        <item x="41"/>
        <item x="42"/>
        <item x="43"/>
        <item x="44"/>
        <item x="45"/>
        <item x="55"/>
        <item x="56"/>
        <item x="57"/>
        <item x="58"/>
        <item x="49"/>
        <item x="47"/>
        <item x="48"/>
        <item x="50"/>
        <item x="52"/>
        <item x="53"/>
        <item x="54"/>
        <item x="1"/>
        <item x="59"/>
        <item x="60"/>
        <item x="61"/>
        <item x="62"/>
        <item x="63"/>
        <item x="250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97"/>
        <item x="98"/>
        <item x="99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8"/>
        <item x="5"/>
        <item x="145"/>
        <item x="146"/>
        <item x="147"/>
        <item x="148"/>
        <item x="125"/>
        <item x="126"/>
        <item x="127"/>
        <item x="12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248"/>
        <item x="24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74"/>
        <item x="186"/>
        <item x="187"/>
        <item x="188"/>
        <item x="189"/>
        <item x="190"/>
        <item x="191"/>
        <item x="192"/>
        <item x="193"/>
        <item x="194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83"/>
        <item x="51"/>
        <item x="195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t="default"/>
      </items>
    </pivotField>
    <pivotField axis="axisPage" multipleItemSelectionAllowed="1" showAll="0">
      <items count="30">
        <item x="3"/>
        <item x="4"/>
        <item x="6"/>
        <item x="0"/>
        <item x="2"/>
        <item x="5"/>
        <item x="7"/>
        <item x="1"/>
        <item x="28"/>
        <item x="9"/>
        <item x="10"/>
        <item x="8"/>
        <item x="11"/>
        <item x="12"/>
        <item x="13"/>
        <item x="14"/>
        <item x="15"/>
        <item x="16"/>
        <item x="17"/>
        <item x="19"/>
        <item x="20"/>
        <item x="21"/>
        <item x="18"/>
        <item x="22"/>
        <item x="23"/>
        <item x="24"/>
        <item x="25"/>
        <item x="26"/>
        <item x="27"/>
        <item t="default"/>
      </items>
    </pivotField>
    <pivotField axis="axisCol" showAll="0">
      <items count="56">
        <item h="1" x="38"/>
        <item h="1" x="39"/>
        <item h="1" x="12"/>
        <item h="1" x="41"/>
        <item h="1" x="42"/>
        <item h="1" x="13"/>
        <item h="1" x="15"/>
        <item h="1" x="0"/>
        <item h="1" x="14"/>
        <item h="1" x="10"/>
        <item h="1" x="16"/>
        <item h="1" x="17"/>
        <item h="1" x="18"/>
        <item h="1" x="19"/>
        <item h="1" x="34"/>
        <item h="1" x="24"/>
        <item h="1" m="1" x="54"/>
        <item h="1" x="3"/>
        <item h="1" x="21"/>
        <item h="1" x="6"/>
        <item h="1" x="23"/>
        <item h="1" x="37"/>
        <item h="1" x="2"/>
        <item h="1" x="26"/>
        <item h="1" x="11"/>
        <item h="1" x="35"/>
        <item h="1" x="4"/>
        <item h="1" x="27"/>
        <item h="1" x="5"/>
        <item h="1" x="32"/>
        <item h="1" x="22"/>
        <item h="1" x="44"/>
        <item h="1" x="36"/>
        <item h="1" x="25"/>
        <item h="1" x="1"/>
        <item h="1" x="33"/>
        <item h="1" x="28"/>
        <item h="1" x="29"/>
        <item h="1" x="30"/>
        <item h="1" x="40"/>
        <item h="1" x="20"/>
        <item h="1" x="31"/>
        <item h="1" x="7"/>
        <item h="1" x="8"/>
        <item h="1" x="9"/>
        <item h="1" x="53"/>
        <item h="1" x="45"/>
        <item h="1" x="46"/>
        <item x="43"/>
        <item h="1" x="47"/>
        <item h="1" x="48"/>
        <item h="1" x="49"/>
        <item h="1" x="50"/>
        <item h="1" x="51"/>
        <item h="1" x="52"/>
        <item t="default"/>
      </items>
    </pivotField>
    <pivotField axis="axisPage" multipleItemSelectionAllowed="1" showAll="0">
      <items count="5">
        <item x="0"/>
        <item x="1"/>
        <item x="3"/>
        <item x="2"/>
        <item t="default"/>
      </items>
    </pivotField>
    <pivotField dataField="1" showAll="0"/>
    <pivotField dataField="1" showAll="0"/>
    <pivotField dataField="1" showAll="0"/>
    <pivotField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15">
        <item sd="0" x="0"/>
        <item sd="0" x="1"/>
        <item sd="0"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0"/>
    <field x="1"/>
  </rowFields>
  <rowItems count="4">
    <i>
      <x v="1"/>
    </i>
    <i r="1">
      <x v="78"/>
    </i>
    <i r="1">
      <x v="138"/>
    </i>
    <i t="grand">
      <x/>
    </i>
  </rowItems>
  <colFields count="2">
    <field x="3"/>
    <field x="-2"/>
  </colFields>
  <colItems count="6">
    <i>
      <x v="48"/>
      <x/>
    </i>
    <i r="1" i="1">
      <x v="1"/>
    </i>
    <i r="1" i="2">
      <x v="2"/>
    </i>
    <i t="grand">
      <x/>
    </i>
    <i t="grand" i="1">
      <x/>
    </i>
    <i t="grand" i="2">
      <x/>
    </i>
  </colItems>
  <pageFields count="2">
    <pageField fld="2" hier="-1"/>
    <pageField fld="4" hier="-1"/>
  </pageFields>
  <dataFields count="3">
    <dataField name="Somme de Poids en t" fld="5" baseField="0" baseItem="0"/>
    <dataField name="Somme de PU / Tonne" fld="6" baseField="0" baseItem="0"/>
    <dataField name="Somme de Total" fld="7" baseField="0" baseItem="0"/>
  </dataFields>
  <formats count="15">
    <format dxfId="17">
      <pivotArea type="all" dataOnly="0" outline="0" fieldPosition="0"/>
    </format>
    <format dxfId="16">
      <pivotArea outline="0" collapsedLevelsAreSubtotals="1" fieldPosition="0"/>
    </format>
    <format dxfId="15">
      <pivotArea type="origin" dataOnly="0" labelOnly="1" outline="0" fieldPosition="0"/>
    </format>
    <format dxfId="14">
      <pivotArea field="3" type="button" dataOnly="0" labelOnly="1" outline="0" axis="axisCol" fieldPosition="0"/>
    </format>
    <format dxfId="13">
      <pivotArea field="-2" type="button" dataOnly="0" labelOnly="1" outline="0" axis="axisCol" fieldPosition="1"/>
    </format>
    <format dxfId="12">
      <pivotArea type="topRight" dataOnly="0" labelOnly="1" outline="0" fieldPosition="0"/>
    </format>
    <format dxfId="11">
      <pivotArea field="0" type="button" dataOnly="0" labelOnly="1" outline="0" axis="axisRow" fieldPosition="0"/>
    </format>
    <format dxfId="10">
      <pivotArea dataOnly="0" labelOnly="1" fieldPosition="0">
        <references count="1">
          <reference field="0" count="0"/>
        </references>
      </pivotArea>
    </format>
    <format dxfId="9">
      <pivotArea dataOnly="0" labelOnly="1" grandRow="1" outline="0" fieldPosition="0"/>
    </format>
    <format dxfId="8">
      <pivotArea dataOnly="0" labelOnly="1" fieldPosition="0">
        <references count="2">
          <reference field="0" count="0" selected="0"/>
          <reference field="1" count="4">
            <x v="91"/>
            <x v="119"/>
            <x v="128"/>
            <x v="129"/>
          </reference>
        </references>
      </pivotArea>
    </format>
    <format dxfId="7">
      <pivotArea dataOnly="0" labelOnly="1" fieldPosition="0">
        <references count="1">
          <reference field="3" count="0"/>
        </references>
      </pivotArea>
    </format>
    <format dxfId="6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5">
      <pivotArea field="3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4">
      <pivotArea field="3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3" count="0" selected="0"/>
        </references>
      </pivotArea>
    </format>
  </formats>
  <pivotTableStyleInfo name="PivotStyleDark2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FE509-876E-43C2-A1D3-487CF4AEFA24}">
  <sheetPr>
    <tabColor rgb="FF0070C0"/>
  </sheetPr>
  <dimension ref="A1:BR59"/>
  <sheetViews>
    <sheetView topLeftCell="A19" workbookViewId="0">
      <selection activeCell="A52" sqref="A52:XFD52"/>
    </sheetView>
  </sheetViews>
  <sheetFormatPr baseColWidth="10" defaultRowHeight="12.75" x14ac:dyDescent="0.2"/>
  <cols>
    <col min="1" max="1" width="22.28515625" bestFit="1" customWidth="1"/>
    <col min="2" max="2" width="22.42578125" bestFit="1" customWidth="1"/>
    <col min="3" max="4" width="19.140625" bestFit="1" customWidth="1"/>
    <col min="5" max="5" width="20" bestFit="1" customWidth="1"/>
    <col min="6" max="6" width="25.85546875" bestFit="1" customWidth="1"/>
    <col min="7" max="7" width="21.42578125" bestFit="1" customWidth="1"/>
    <col min="8" max="8" width="25.85546875" bestFit="1" customWidth="1"/>
    <col min="9" max="9" width="21.42578125" bestFit="1" customWidth="1"/>
    <col min="10" max="10" width="24.7109375" bestFit="1" customWidth="1"/>
    <col min="11" max="11" width="20" bestFit="1" customWidth="1"/>
    <col min="12" max="12" width="19.140625" bestFit="1" customWidth="1"/>
    <col min="13" max="13" width="14.5703125" bestFit="1" customWidth="1"/>
    <col min="14" max="14" width="20" bestFit="1" customWidth="1"/>
    <col min="15" max="15" width="19.140625" bestFit="1" customWidth="1"/>
    <col min="16" max="16" width="14.5703125" bestFit="1" customWidth="1"/>
    <col min="17" max="17" width="20" bestFit="1" customWidth="1"/>
    <col min="18" max="18" width="19.140625" bestFit="1" customWidth="1"/>
    <col min="19" max="19" width="14.5703125" bestFit="1" customWidth="1"/>
    <col min="20" max="20" width="27" bestFit="1" customWidth="1"/>
    <col min="21" max="21" width="25.85546875" bestFit="1" customWidth="1"/>
    <col min="22" max="22" width="21.42578125" bestFit="1" customWidth="1"/>
    <col min="23" max="23" width="24.7109375" bestFit="1" customWidth="1"/>
    <col min="24" max="24" width="23.85546875" bestFit="1" customWidth="1"/>
    <col min="25" max="25" width="19.28515625" bestFit="1" customWidth="1"/>
  </cols>
  <sheetData>
    <row r="1" spans="1:70" x14ac:dyDescent="0.2">
      <c r="A1" s="22" t="s">
        <v>30</v>
      </c>
      <c r="B1" s="23" t="s" vm="3">
        <v>223</v>
      </c>
    </row>
    <row r="2" spans="1:70" x14ac:dyDescent="0.2">
      <c r="A2" s="22" t="s">
        <v>4</v>
      </c>
      <c r="B2" s="23" t="s" vm="2">
        <v>37</v>
      </c>
    </row>
    <row r="3" spans="1:70" ht="26.25" customHeight="1" x14ac:dyDescent="0.2">
      <c r="A3" s="22" t="s">
        <v>130</v>
      </c>
      <c r="B3" s="23" t="s" vm="1">
        <v>37</v>
      </c>
    </row>
    <row r="4" spans="1:70" s="23" customFormat="1" x14ac:dyDescent="0.2"/>
    <row r="5" spans="1:70" s="23" customFormat="1" x14ac:dyDescent="0.2">
      <c r="B5" s="22" t="s">
        <v>39</v>
      </c>
    </row>
    <row r="6" spans="1:70" s="23" customFormat="1" ht="38.25" x14ac:dyDescent="0.2">
      <c r="B6" s="23" t="s">
        <v>16</v>
      </c>
      <c r="E6" s="23" t="s">
        <v>10</v>
      </c>
      <c r="H6" s="23" t="s">
        <v>11</v>
      </c>
      <c r="K6" s="23" t="s">
        <v>200</v>
      </c>
      <c r="N6" s="23" t="s">
        <v>225</v>
      </c>
      <c r="Q6" s="23" t="s">
        <v>227</v>
      </c>
      <c r="T6" s="23" t="s">
        <v>201</v>
      </c>
      <c r="W6" s="23" t="s">
        <v>202</v>
      </c>
      <c r="Z6" s="23" t="s">
        <v>15</v>
      </c>
      <c r="AC6" s="23" t="s">
        <v>230</v>
      </c>
      <c r="AF6" s="23" t="s">
        <v>18</v>
      </c>
      <c r="AI6" s="23" t="s">
        <v>89</v>
      </c>
      <c r="AL6" s="23" t="s">
        <v>169</v>
      </c>
      <c r="AO6" s="23" t="s">
        <v>88</v>
      </c>
      <c r="AR6" s="23" t="s">
        <v>96</v>
      </c>
      <c r="AU6" s="23" t="s">
        <v>203</v>
      </c>
      <c r="AX6" s="23" t="s">
        <v>129</v>
      </c>
      <c r="BA6" s="23" t="s">
        <v>144</v>
      </c>
      <c r="BD6" s="23" t="s">
        <v>193</v>
      </c>
      <c r="BG6" s="23" t="s">
        <v>74</v>
      </c>
      <c r="BJ6" s="23" t="s">
        <v>199</v>
      </c>
      <c r="BM6" s="23" t="s">
        <v>24</v>
      </c>
      <c r="BP6" s="25" t="s">
        <v>40</v>
      </c>
      <c r="BQ6" s="25" t="s">
        <v>41</v>
      </c>
      <c r="BR6" s="23" t="s">
        <v>122</v>
      </c>
    </row>
    <row r="7" spans="1:70" s="23" customFormat="1" x14ac:dyDescent="0.2">
      <c r="A7" s="22" t="s">
        <v>32</v>
      </c>
      <c r="B7" s="23" t="s">
        <v>34</v>
      </c>
      <c r="C7" s="23" t="s">
        <v>35</v>
      </c>
      <c r="D7" s="23" t="s">
        <v>123</v>
      </c>
      <c r="E7" s="23" t="s">
        <v>34</v>
      </c>
      <c r="F7" s="23" t="s">
        <v>35</v>
      </c>
      <c r="G7" s="23" t="s">
        <v>123</v>
      </c>
      <c r="H7" s="23" t="s">
        <v>34</v>
      </c>
      <c r="I7" s="23" t="s">
        <v>35</v>
      </c>
      <c r="J7" s="23" t="s">
        <v>123</v>
      </c>
      <c r="K7" s="23" t="s">
        <v>34</v>
      </c>
      <c r="L7" s="23" t="s">
        <v>35</v>
      </c>
      <c r="M7" s="23" t="s">
        <v>123</v>
      </c>
      <c r="N7" s="23" t="s">
        <v>34</v>
      </c>
      <c r="O7" s="23" t="s">
        <v>35</v>
      </c>
      <c r="P7" s="23" t="s">
        <v>123</v>
      </c>
      <c r="Q7" s="23" t="s">
        <v>34</v>
      </c>
      <c r="R7" s="23" t="s">
        <v>35</v>
      </c>
      <c r="S7" s="23" t="s">
        <v>123</v>
      </c>
      <c r="T7" s="23" t="s">
        <v>34</v>
      </c>
      <c r="U7" s="23" t="s">
        <v>35</v>
      </c>
      <c r="V7" s="23" t="s">
        <v>123</v>
      </c>
      <c r="W7" s="23" t="s">
        <v>34</v>
      </c>
      <c r="X7" s="23" t="s">
        <v>35</v>
      </c>
      <c r="Y7" s="23" t="s">
        <v>123</v>
      </c>
      <c r="Z7" s="23" t="s">
        <v>34</v>
      </c>
      <c r="AA7" s="23" t="s">
        <v>35</v>
      </c>
      <c r="AB7" s="23" t="s">
        <v>123</v>
      </c>
      <c r="AC7" s="23" t="s">
        <v>34</v>
      </c>
      <c r="AD7" s="23" t="s">
        <v>35</v>
      </c>
      <c r="AE7" s="23" t="s">
        <v>123</v>
      </c>
      <c r="AF7" s="23" t="s">
        <v>34</v>
      </c>
      <c r="AG7" s="23" t="s">
        <v>35</v>
      </c>
      <c r="AH7" s="23" t="s">
        <v>123</v>
      </c>
      <c r="AI7" s="23" t="s">
        <v>34</v>
      </c>
      <c r="AJ7" s="23" t="s">
        <v>35</v>
      </c>
      <c r="AK7" s="23" t="s">
        <v>123</v>
      </c>
      <c r="AL7" s="23" t="s">
        <v>34</v>
      </c>
      <c r="AM7" s="23" t="s">
        <v>35</v>
      </c>
      <c r="AN7" s="23" t="s">
        <v>123</v>
      </c>
      <c r="AO7" s="23" t="s">
        <v>34</v>
      </c>
      <c r="AP7" s="23" t="s">
        <v>35</v>
      </c>
      <c r="AQ7" s="23" t="s">
        <v>123</v>
      </c>
      <c r="AR7" s="23" t="s">
        <v>34</v>
      </c>
      <c r="AS7" s="23" t="s">
        <v>35</v>
      </c>
      <c r="AT7" s="23" t="s">
        <v>123</v>
      </c>
      <c r="AU7" s="23" t="s">
        <v>34</v>
      </c>
      <c r="AV7" s="23" t="s">
        <v>35</v>
      </c>
      <c r="AW7" s="23" t="s">
        <v>123</v>
      </c>
      <c r="AX7" s="23" t="s">
        <v>34</v>
      </c>
      <c r="AY7" s="23" t="s">
        <v>35</v>
      </c>
      <c r="AZ7" s="23" t="s">
        <v>123</v>
      </c>
      <c r="BA7" s="23" t="s">
        <v>34</v>
      </c>
      <c r="BB7" s="23" t="s">
        <v>35</v>
      </c>
      <c r="BC7" s="23" t="s">
        <v>123</v>
      </c>
      <c r="BD7" s="23" t="s">
        <v>34</v>
      </c>
      <c r="BE7" s="23" t="s">
        <v>35</v>
      </c>
      <c r="BF7" s="23" t="s">
        <v>123</v>
      </c>
      <c r="BG7" s="23" t="s">
        <v>34</v>
      </c>
      <c r="BH7" s="23" t="s">
        <v>35</v>
      </c>
      <c r="BI7" s="23" t="s">
        <v>123</v>
      </c>
      <c r="BJ7" s="23" t="s">
        <v>34</v>
      </c>
      <c r="BK7" s="23" t="s">
        <v>35</v>
      </c>
      <c r="BL7" s="23" t="s">
        <v>123</v>
      </c>
      <c r="BM7" s="23" t="s">
        <v>34</v>
      </c>
      <c r="BN7" s="23" t="s">
        <v>35</v>
      </c>
      <c r="BO7" s="23" t="s">
        <v>123</v>
      </c>
      <c r="BP7" s="25"/>
      <c r="BQ7" s="25"/>
    </row>
    <row r="8" spans="1:70" s="23" customFormat="1" x14ac:dyDescent="0.2">
      <c r="A8" s="24" t="s">
        <v>72</v>
      </c>
      <c r="B8" s="23">
        <v>0.2</v>
      </c>
      <c r="BP8" s="23">
        <v>0.2</v>
      </c>
    </row>
    <row r="9" spans="1:70" s="23" customFormat="1" x14ac:dyDescent="0.2">
      <c r="A9" s="24" t="s">
        <v>91</v>
      </c>
      <c r="AO9" s="23">
        <v>0.17599999999999999</v>
      </c>
      <c r="AP9" s="23">
        <v>0</v>
      </c>
      <c r="BG9" s="23">
        <v>3.1E-2</v>
      </c>
      <c r="BH9" s="23">
        <v>0</v>
      </c>
      <c r="BP9" s="23">
        <v>0.20699999999999999</v>
      </c>
      <c r="BQ9" s="23">
        <v>0</v>
      </c>
    </row>
    <row r="10" spans="1:70" s="23" customFormat="1" x14ac:dyDescent="0.2">
      <c r="A10" s="24" t="s">
        <v>92</v>
      </c>
      <c r="BG10" s="23">
        <v>2.7E-2</v>
      </c>
      <c r="BH10" s="23">
        <v>0</v>
      </c>
      <c r="BP10" s="23">
        <v>2.7E-2</v>
      </c>
      <c r="BQ10" s="23">
        <v>0</v>
      </c>
    </row>
    <row r="11" spans="1:70" s="23" customFormat="1" x14ac:dyDescent="0.2">
      <c r="A11" s="24" t="s">
        <v>119</v>
      </c>
      <c r="B11" s="23">
        <v>0.09</v>
      </c>
      <c r="C11" s="23">
        <v>0</v>
      </c>
      <c r="BP11" s="23">
        <v>0.09</v>
      </c>
      <c r="BQ11" s="23">
        <v>0</v>
      </c>
    </row>
    <row r="12" spans="1:70" s="23" customFormat="1" x14ac:dyDescent="0.2">
      <c r="A12" s="24" t="s">
        <v>104</v>
      </c>
      <c r="BG12" s="23">
        <v>2.6589999999999998</v>
      </c>
      <c r="BH12" s="23">
        <v>0</v>
      </c>
      <c r="BP12" s="23">
        <v>2.6589999999999998</v>
      </c>
      <c r="BQ12" s="23">
        <v>0</v>
      </c>
    </row>
    <row r="13" spans="1:70" s="23" customFormat="1" x14ac:dyDescent="0.2">
      <c r="A13" s="24" t="s">
        <v>94</v>
      </c>
      <c r="BG13" s="23">
        <v>2.2000000000000002</v>
      </c>
      <c r="BH13" s="23">
        <v>0</v>
      </c>
      <c r="BP13" s="23">
        <v>2.2000000000000002</v>
      </c>
      <c r="BQ13" s="23">
        <v>0</v>
      </c>
    </row>
    <row r="14" spans="1:70" s="23" customFormat="1" x14ac:dyDescent="0.2">
      <c r="A14" s="24" t="s">
        <v>95</v>
      </c>
      <c r="B14" s="23">
        <v>0.30599999999999999</v>
      </c>
      <c r="C14" s="23">
        <v>0</v>
      </c>
      <c r="BP14" s="23">
        <v>0.30599999999999999</v>
      </c>
      <c r="BQ14" s="23">
        <v>0</v>
      </c>
    </row>
    <row r="15" spans="1:70" x14ac:dyDescent="0.2">
      <c r="A15" s="24" t="s">
        <v>105</v>
      </c>
      <c r="B15" s="23">
        <v>0.46</v>
      </c>
      <c r="C15" s="23">
        <v>0</v>
      </c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>
        <v>0.223</v>
      </c>
      <c r="AA15" s="23">
        <v>0</v>
      </c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>
        <v>-7.62</v>
      </c>
      <c r="AS15" s="23">
        <v>0</v>
      </c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>
        <v>17</v>
      </c>
      <c r="BH15" s="23">
        <v>0</v>
      </c>
      <c r="BI15" s="23"/>
      <c r="BJ15" s="23"/>
      <c r="BK15" s="23"/>
      <c r="BL15" s="23"/>
      <c r="BM15" s="23"/>
      <c r="BN15" s="23"/>
      <c r="BO15" s="23"/>
      <c r="BP15" s="23">
        <v>10.062999999999999</v>
      </c>
      <c r="BQ15" s="23">
        <v>0</v>
      </c>
      <c r="BR15" s="23"/>
    </row>
    <row r="16" spans="1:70" x14ac:dyDescent="0.2">
      <c r="A16" s="24" t="s">
        <v>48</v>
      </c>
      <c r="B16" s="23">
        <v>0.42300000000000004</v>
      </c>
      <c r="C16" s="23">
        <v>0</v>
      </c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>
        <v>1.1399999999999999</v>
      </c>
      <c r="AA16" s="23">
        <v>0</v>
      </c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>
        <v>-6.16</v>
      </c>
      <c r="AS16" s="23">
        <v>0</v>
      </c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>
        <v>10.067</v>
      </c>
      <c r="BH16" s="23">
        <v>0</v>
      </c>
      <c r="BI16" s="23"/>
      <c r="BJ16" s="23"/>
      <c r="BK16" s="23"/>
      <c r="BL16" s="23"/>
      <c r="BM16" s="23"/>
      <c r="BN16" s="23"/>
      <c r="BO16" s="23"/>
      <c r="BP16" s="23">
        <v>5.4700000000000015</v>
      </c>
      <c r="BQ16" s="23">
        <v>0</v>
      </c>
      <c r="BR16" s="23"/>
    </row>
    <row r="17" spans="1:70" x14ac:dyDescent="0.2">
      <c r="A17" s="24" t="s">
        <v>47</v>
      </c>
      <c r="B17" s="23">
        <v>1.008</v>
      </c>
      <c r="C17" s="23">
        <v>0</v>
      </c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>
        <v>0.08</v>
      </c>
      <c r="AJ17" s="23">
        <v>0</v>
      </c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>
        <v>21</v>
      </c>
      <c r="BH17" s="23">
        <v>0</v>
      </c>
      <c r="BI17" s="23"/>
      <c r="BJ17" s="23"/>
      <c r="BK17" s="23"/>
      <c r="BL17" s="23"/>
      <c r="BM17" s="23"/>
      <c r="BN17" s="23"/>
      <c r="BO17" s="23"/>
      <c r="BP17" s="23">
        <v>22.088000000000001</v>
      </c>
      <c r="BQ17" s="23">
        <v>0</v>
      </c>
      <c r="BR17" s="23"/>
    </row>
    <row r="18" spans="1:70" x14ac:dyDescent="0.2">
      <c r="A18" s="24" t="s">
        <v>106</v>
      </c>
      <c r="B18" s="23"/>
      <c r="C18" s="23"/>
      <c r="D18" s="23"/>
      <c r="E18" s="23"/>
      <c r="F18" s="23"/>
      <c r="G18" s="23"/>
      <c r="H18" s="23">
        <v>0.16</v>
      </c>
      <c r="I18" s="23">
        <v>0</v>
      </c>
      <c r="J18" s="23"/>
      <c r="K18" s="23">
        <v>8.6999999999999994E-2</v>
      </c>
      <c r="L18" s="23">
        <v>0</v>
      </c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>
        <v>0.41299999999999998</v>
      </c>
      <c r="AV18" s="23">
        <v>0</v>
      </c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>
        <v>3</v>
      </c>
      <c r="BH18" s="23">
        <v>0</v>
      </c>
      <c r="BI18" s="23"/>
      <c r="BJ18" s="23"/>
      <c r="BK18" s="23"/>
      <c r="BL18" s="23"/>
      <c r="BM18" s="23"/>
      <c r="BN18" s="23"/>
      <c r="BO18" s="23"/>
      <c r="BP18" s="23">
        <v>3.66</v>
      </c>
      <c r="BQ18" s="23">
        <v>0</v>
      </c>
      <c r="BR18" s="23"/>
    </row>
    <row r="19" spans="1:70" x14ac:dyDescent="0.2">
      <c r="A19" s="24" t="s">
        <v>57</v>
      </c>
      <c r="B19" s="23">
        <v>1.371</v>
      </c>
      <c r="C19" s="23">
        <v>209.7</v>
      </c>
      <c r="D19" s="23">
        <v>900</v>
      </c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>
        <v>14.741</v>
      </c>
      <c r="BH19" s="23">
        <v>0</v>
      </c>
      <c r="BI19" s="23"/>
      <c r="BJ19" s="23"/>
      <c r="BK19" s="23"/>
      <c r="BL19" s="23"/>
      <c r="BM19" s="23"/>
      <c r="BN19" s="23"/>
      <c r="BO19" s="23"/>
      <c r="BP19" s="23">
        <v>16.112000000000002</v>
      </c>
      <c r="BQ19" s="23">
        <v>209.7</v>
      </c>
      <c r="BR19" s="23">
        <v>900</v>
      </c>
    </row>
    <row r="20" spans="1:70" x14ac:dyDescent="0.2">
      <c r="A20" s="24" t="s">
        <v>56</v>
      </c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>
        <v>0.36799999999999999</v>
      </c>
      <c r="AA20" s="23">
        <v>2134.4</v>
      </c>
      <c r="AB20" s="23">
        <v>5800</v>
      </c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>
        <v>0.36799999999999999</v>
      </c>
      <c r="BQ20" s="23">
        <v>2134.4</v>
      </c>
      <c r="BR20" s="23">
        <v>5800</v>
      </c>
    </row>
    <row r="21" spans="1:70" x14ac:dyDescent="0.2">
      <c r="A21" s="24" t="s">
        <v>107</v>
      </c>
      <c r="B21" s="23">
        <v>2.5000000000000001E-2</v>
      </c>
      <c r="C21" s="23">
        <v>0</v>
      </c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>
        <v>-7.16</v>
      </c>
      <c r="AS21" s="23">
        <v>0</v>
      </c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>
        <v>10</v>
      </c>
      <c r="BH21" s="23">
        <v>0</v>
      </c>
      <c r="BI21" s="23"/>
      <c r="BJ21" s="23"/>
      <c r="BK21" s="23"/>
      <c r="BL21" s="23"/>
      <c r="BM21" s="23"/>
      <c r="BN21" s="23"/>
      <c r="BO21" s="23"/>
      <c r="BP21" s="23">
        <v>2.8650000000000002</v>
      </c>
      <c r="BQ21" s="23">
        <v>0</v>
      </c>
      <c r="BR21" s="23"/>
    </row>
    <row r="22" spans="1:70" x14ac:dyDescent="0.2">
      <c r="A22" s="24" t="s">
        <v>51</v>
      </c>
      <c r="B22" s="23">
        <v>0.13700000000000001</v>
      </c>
      <c r="C22" s="23">
        <v>0</v>
      </c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>
        <v>0.13700000000000001</v>
      </c>
      <c r="BQ22" s="23">
        <v>0</v>
      </c>
      <c r="BR22" s="23"/>
    </row>
    <row r="23" spans="1:70" x14ac:dyDescent="0.2">
      <c r="A23" s="24" t="s">
        <v>108</v>
      </c>
      <c r="B23" s="23">
        <v>0.19</v>
      </c>
      <c r="C23" s="23">
        <v>0</v>
      </c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>
        <v>-31.62</v>
      </c>
      <c r="AS23" s="23">
        <v>0</v>
      </c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>
        <v>36.56</v>
      </c>
      <c r="BH23" s="23">
        <v>0</v>
      </c>
      <c r="BI23" s="23"/>
      <c r="BJ23" s="23"/>
      <c r="BK23" s="23"/>
      <c r="BL23" s="23"/>
      <c r="BM23" s="23"/>
      <c r="BN23" s="23"/>
      <c r="BO23" s="23"/>
      <c r="BP23" s="23">
        <v>5.1300000000000017</v>
      </c>
      <c r="BQ23" s="23">
        <v>0</v>
      </c>
      <c r="BR23" s="23"/>
    </row>
    <row r="24" spans="1:70" x14ac:dyDescent="0.2">
      <c r="A24" s="24" t="s">
        <v>109</v>
      </c>
      <c r="B24" s="23">
        <v>0.31900000000000001</v>
      </c>
      <c r="C24" s="23">
        <v>0</v>
      </c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>
        <v>0.28199999999999997</v>
      </c>
      <c r="AA24" s="23">
        <v>0</v>
      </c>
      <c r="AB24" s="23"/>
      <c r="AC24" s="23"/>
      <c r="AD24" s="23"/>
      <c r="AE24" s="23"/>
      <c r="AF24" s="23">
        <v>6.8</v>
      </c>
      <c r="AG24" s="23">
        <v>0</v>
      </c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>
        <v>-9.98</v>
      </c>
      <c r="AS24" s="23">
        <v>0</v>
      </c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>
        <v>5</v>
      </c>
      <c r="BH24" s="23">
        <v>0</v>
      </c>
      <c r="BI24" s="23"/>
      <c r="BJ24" s="23"/>
      <c r="BK24" s="23"/>
      <c r="BL24" s="23"/>
      <c r="BM24" s="23"/>
      <c r="BN24" s="23"/>
      <c r="BO24" s="23"/>
      <c r="BP24" s="23">
        <v>2.420999999999998</v>
      </c>
      <c r="BQ24" s="23">
        <v>0</v>
      </c>
      <c r="BR24" s="23"/>
    </row>
    <row r="25" spans="1:70" x14ac:dyDescent="0.2">
      <c r="A25" s="24" t="s">
        <v>71</v>
      </c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>
        <v>0.03</v>
      </c>
      <c r="BH25" s="23">
        <v>0</v>
      </c>
      <c r="BI25" s="23"/>
      <c r="BJ25" s="23"/>
      <c r="BK25" s="23"/>
      <c r="BL25" s="23"/>
      <c r="BM25" s="23">
        <v>1.7000000000000001E-2</v>
      </c>
      <c r="BN25" s="23">
        <v>0</v>
      </c>
      <c r="BO25" s="23"/>
      <c r="BP25" s="23">
        <v>4.7E-2</v>
      </c>
      <c r="BQ25" s="23">
        <v>0</v>
      </c>
      <c r="BR25" s="23"/>
    </row>
    <row r="26" spans="1:70" x14ac:dyDescent="0.2">
      <c r="A26" s="24" t="s">
        <v>69</v>
      </c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>
        <v>3.524</v>
      </c>
      <c r="BH26" s="23">
        <v>0</v>
      </c>
      <c r="BI26" s="23"/>
      <c r="BJ26" s="23"/>
      <c r="BK26" s="23"/>
      <c r="BL26" s="23"/>
      <c r="BM26" s="23"/>
      <c r="BN26" s="23"/>
      <c r="BO26" s="23"/>
      <c r="BP26" s="23">
        <v>3.524</v>
      </c>
      <c r="BQ26" s="23">
        <v>0</v>
      </c>
      <c r="BR26" s="23"/>
    </row>
    <row r="27" spans="1:70" x14ac:dyDescent="0.2">
      <c r="A27" s="24" t="s">
        <v>59</v>
      </c>
      <c r="B27" s="23">
        <v>4.1999999999999993</v>
      </c>
      <c r="C27" s="23">
        <v>0</v>
      </c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>
        <v>-6.24</v>
      </c>
      <c r="AA27" s="23">
        <v>0</v>
      </c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>
        <v>-6.84</v>
      </c>
      <c r="AS27" s="23">
        <v>0</v>
      </c>
      <c r="AT27" s="23"/>
      <c r="AU27" s="23"/>
      <c r="AV27" s="23"/>
      <c r="AW27" s="23"/>
      <c r="AX27" s="23">
        <v>-10.4</v>
      </c>
      <c r="AY27" s="23">
        <v>0</v>
      </c>
      <c r="AZ27" s="23"/>
      <c r="BA27" s="23"/>
      <c r="BB27" s="23"/>
      <c r="BC27" s="23"/>
      <c r="BD27" s="23"/>
      <c r="BE27" s="23"/>
      <c r="BF27" s="23"/>
      <c r="BG27" s="23">
        <v>20</v>
      </c>
      <c r="BH27" s="23">
        <v>0</v>
      </c>
      <c r="BI27" s="23"/>
      <c r="BJ27" s="23"/>
      <c r="BK27" s="23"/>
      <c r="BL27" s="23"/>
      <c r="BM27" s="23"/>
      <c r="BN27" s="23"/>
      <c r="BO27" s="23"/>
      <c r="BP27" s="23">
        <v>0.7200000000000002</v>
      </c>
      <c r="BQ27" s="23">
        <v>0</v>
      </c>
      <c r="BR27" s="23"/>
    </row>
    <row r="28" spans="1:70" x14ac:dyDescent="0.2">
      <c r="A28" s="24" t="s">
        <v>54</v>
      </c>
      <c r="B28" s="23">
        <v>0.30100000000000005</v>
      </c>
      <c r="C28" s="23">
        <v>0</v>
      </c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>
        <v>1.383</v>
      </c>
      <c r="AA28" s="23">
        <v>10234.200000000001</v>
      </c>
      <c r="AB28" s="23">
        <v>7400</v>
      </c>
      <c r="AC28" s="23"/>
      <c r="AD28" s="23"/>
      <c r="AE28" s="23"/>
      <c r="AF28" s="23">
        <v>2.96</v>
      </c>
      <c r="AG28" s="23">
        <v>22200</v>
      </c>
      <c r="AH28" s="23">
        <v>7500</v>
      </c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>
        <v>4.6440000000000001</v>
      </c>
      <c r="BQ28" s="23">
        <v>32434.2</v>
      </c>
      <c r="BR28" s="23">
        <v>14900</v>
      </c>
    </row>
    <row r="29" spans="1:70" x14ac:dyDescent="0.2">
      <c r="A29" s="24" t="s">
        <v>52</v>
      </c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>
        <v>1.5</v>
      </c>
      <c r="BH29" s="23">
        <v>0</v>
      </c>
      <c r="BI29" s="23"/>
      <c r="BJ29" s="23"/>
      <c r="BK29" s="23"/>
      <c r="BL29" s="23"/>
      <c r="BM29" s="23"/>
      <c r="BN29" s="23"/>
      <c r="BO29" s="23"/>
      <c r="BP29" s="23">
        <v>1.5</v>
      </c>
      <c r="BQ29" s="23">
        <v>0</v>
      </c>
      <c r="BR29" s="23"/>
    </row>
    <row r="30" spans="1:70" x14ac:dyDescent="0.2">
      <c r="A30" s="24" t="s">
        <v>53</v>
      </c>
      <c r="B30" s="23">
        <v>0.24299999999999999</v>
      </c>
      <c r="C30" s="23">
        <v>0</v>
      </c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>
        <v>1.94</v>
      </c>
      <c r="AA30" s="23">
        <v>13483</v>
      </c>
      <c r="AB30" s="23">
        <v>6950</v>
      </c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>
        <v>-21.82</v>
      </c>
      <c r="AS30" s="23">
        <v>0</v>
      </c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>
        <v>23</v>
      </c>
      <c r="BH30" s="23">
        <v>0</v>
      </c>
      <c r="BI30" s="23"/>
      <c r="BJ30" s="23"/>
      <c r="BK30" s="23"/>
      <c r="BL30" s="23"/>
      <c r="BM30" s="23"/>
      <c r="BN30" s="23"/>
      <c r="BO30" s="23"/>
      <c r="BP30" s="23">
        <v>3.3629999999999995</v>
      </c>
      <c r="BQ30" s="23">
        <v>13483</v>
      </c>
      <c r="BR30" s="23">
        <v>6950</v>
      </c>
    </row>
    <row r="31" spans="1:70" x14ac:dyDescent="0.2">
      <c r="A31" s="24" t="s">
        <v>78</v>
      </c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>
        <v>6.8000000000000005E-2</v>
      </c>
      <c r="BH31" s="23">
        <v>0</v>
      </c>
      <c r="BI31" s="23"/>
      <c r="BJ31" s="23"/>
      <c r="BK31" s="23"/>
      <c r="BL31" s="23"/>
      <c r="BM31" s="23"/>
      <c r="BN31" s="23"/>
      <c r="BO31" s="23"/>
      <c r="BP31" s="23">
        <v>6.8000000000000005E-2</v>
      </c>
      <c r="BQ31" s="23">
        <v>0</v>
      </c>
      <c r="BR31" s="23"/>
    </row>
    <row r="32" spans="1:70" x14ac:dyDescent="0.2">
      <c r="A32" s="24" t="s">
        <v>67</v>
      </c>
      <c r="B32" s="23">
        <v>2.1000000000000001E-2</v>
      </c>
      <c r="C32" s="23">
        <v>0</v>
      </c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>
        <v>7.0000000000000001E-3</v>
      </c>
      <c r="BH32" s="23">
        <v>0</v>
      </c>
      <c r="BI32" s="23"/>
      <c r="BJ32" s="23"/>
      <c r="BK32" s="23"/>
      <c r="BL32" s="23"/>
      <c r="BM32" s="23"/>
      <c r="BN32" s="23"/>
      <c r="BO32" s="23"/>
      <c r="BP32" s="23">
        <v>2.8000000000000001E-2</v>
      </c>
      <c r="BQ32" s="23">
        <v>0</v>
      </c>
      <c r="BR32" s="23"/>
    </row>
    <row r="33" spans="1:70" x14ac:dyDescent="0.2">
      <c r="A33" s="24" t="s">
        <v>87</v>
      </c>
      <c r="B33" s="23">
        <v>0.5</v>
      </c>
      <c r="C33" s="23">
        <v>0</v>
      </c>
      <c r="D33" s="23"/>
      <c r="E33" s="23">
        <v>3.1</v>
      </c>
      <c r="F33" s="23">
        <v>0</v>
      </c>
      <c r="G33" s="23"/>
      <c r="H33" s="23">
        <v>0.11799999999999999</v>
      </c>
      <c r="I33" s="23">
        <v>0</v>
      </c>
      <c r="J33" s="23"/>
      <c r="K33" s="23"/>
      <c r="L33" s="23"/>
      <c r="M33" s="23"/>
      <c r="N33" s="23">
        <v>1.1200000000000001</v>
      </c>
      <c r="O33" s="23">
        <v>0</v>
      </c>
      <c r="P33" s="23"/>
      <c r="Q33" s="23">
        <v>2.2000000000000002</v>
      </c>
      <c r="R33" s="23">
        <v>0</v>
      </c>
      <c r="S33" s="23"/>
      <c r="T33" s="23">
        <v>0.04</v>
      </c>
      <c r="U33" s="23">
        <v>0</v>
      </c>
      <c r="V33" s="23"/>
      <c r="W33" s="23">
        <v>3.76</v>
      </c>
      <c r="X33" s="23">
        <v>0</v>
      </c>
      <c r="Y33" s="23"/>
      <c r="Z33" s="23">
        <v>-43.56</v>
      </c>
      <c r="AA33" s="23">
        <v>0</v>
      </c>
      <c r="AB33" s="23"/>
      <c r="AC33" s="23"/>
      <c r="AD33" s="23"/>
      <c r="AE33" s="23"/>
      <c r="AF33" s="23">
        <v>-16.88</v>
      </c>
      <c r="AG33" s="23">
        <v>0</v>
      </c>
      <c r="AH33" s="23"/>
      <c r="AI33" s="23">
        <v>2.6419999999999999</v>
      </c>
      <c r="AJ33" s="23">
        <v>0</v>
      </c>
      <c r="AK33" s="23"/>
      <c r="AL33" s="23"/>
      <c r="AM33" s="23"/>
      <c r="AN33" s="23"/>
      <c r="AO33" s="23">
        <v>11.04</v>
      </c>
      <c r="AP33" s="23">
        <v>0</v>
      </c>
      <c r="AQ33" s="23"/>
      <c r="AR33" s="23">
        <v>-20.440000000000001</v>
      </c>
      <c r="AS33" s="23">
        <v>0</v>
      </c>
      <c r="AT33" s="23"/>
      <c r="AU33" s="23">
        <v>1.2</v>
      </c>
      <c r="AV33" s="23">
        <v>0</v>
      </c>
      <c r="AW33" s="23"/>
      <c r="AX33" s="23"/>
      <c r="AY33" s="23"/>
      <c r="AZ33" s="23"/>
      <c r="BA33" s="23">
        <v>-13.920000000000002</v>
      </c>
      <c r="BB33" s="23">
        <v>0</v>
      </c>
      <c r="BC33" s="23"/>
      <c r="BD33" s="23">
        <v>2.4900000000000002</v>
      </c>
      <c r="BE33" s="23">
        <v>0</v>
      </c>
      <c r="BF33" s="23"/>
      <c r="BG33" s="23">
        <v>70</v>
      </c>
      <c r="BH33" s="23">
        <v>0</v>
      </c>
      <c r="BI33" s="23"/>
      <c r="BJ33" s="23"/>
      <c r="BK33" s="23"/>
      <c r="BL33" s="23"/>
      <c r="BM33" s="23"/>
      <c r="BN33" s="23"/>
      <c r="BO33" s="23"/>
      <c r="BP33" s="23">
        <v>3.4099999999999824</v>
      </c>
      <c r="BQ33" s="23">
        <v>0</v>
      </c>
      <c r="BR33" s="23"/>
    </row>
    <row r="34" spans="1:70" x14ac:dyDescent="0.2">
      <c r="A34" s="24" t="s">
        <v>70</v>
      </c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>
        <v>0.51400000000000001</v>
      </c>
      <c r="BH34" s="23">
        <v>0</v>
      </c>
      <c r="BI34" s="23"/>
      <c r="BJ34" s="23"/>
      <c r="BK34" s="23"/>
      <c r="BL34" s="23"/>
      <c r="BM34" s="23">
        <v>0.11799999999999999</v>
      </c>
      <c r="BN34" s="23">
        <v>0</v>
      </c>
      <c r="BO34" s="23"/>
      <c r="BP34" s="23">
        <v>0.63200000000000001</v>
      </c>
      <c r="BQ34" s="23">
        <v>0</v>
      </c>
      <c r="BR34" s="23"/>
    </row>
    <row r="35" spans="1:70" x14ac:dyDescent="0.2">
      <c r="A35" s="24" t="s">
        <v>64</v>
      </c>
      <c r="B35" s="23">
        <v>0.89999999999999991</v>
      </c>
      <c r="C35" s="23">
        <v>71.25</v>
      </c>
      <c r="D35" s="23">
        <v>150</v>
      </c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>
        <v>2</v>
      </c>
      <c r="BH35" s="23">
        <v>0</v>
      </c>
      <c r="BI35" s="23"/>
      <c r="BJ35" s="23"/>
      <c r="BK35" s="23"/>
      <c r="BL35" s="23"/>
      <c r="BM35" s="23"/>
      <c r="BN35" s="23"/>
      <c r="BO35" s="23"/>
      <c r="BP35" s="23">
        <v>2.9</v>
      </c>
      <c r="BQ35" s="23">
        <v>71.25</v>
      </c>
      <c r="BR35" s="23">
        <v>150</v>
      </c>
    </row>
    <row r="36" spans="1:70" x14ac:dyDescent="0.2">
      <c r="A36" s="24" t="s">
        <v>90</v>
      </c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>
        <v>2.9000000000000001E-2</v>
      </c>
      <c r="BH36" s="23">
        <v>0</v>
      </c>
      <c r="BI36" s="23"/>
      <c r="BJ36" s="23"/>
      <c r="BK36" s="23"/>
      <c r="BL36" s="23"/>
      <c r="BM36" s="23"/>
      <c r="BN36" s="23"/>
      <c r="BO36" s="23"/>
      <c r="BP36" s="23">
        <v>2.9000000000000001E-2</v>
      </c>
      <c r="BQ36" s="23">
        <v>0</v>
      </c>
      <c r="BR36" s="23"/>
    </row>
    <row r="37" spans="1:70" x14ac:dyDescent="0.2">
      <c r="A37" s="24" t="s">
        <v>68</v>
      </c>
      <c r="B37" s="23">
        <v>0.376</v>
      </c>
      <c r="C37" s="23">
        <v>0</v>
      </c>
      <c r="D37" s="23"/>
      <c r="E37" s="23"/>
      <c r="F37" s="23"/>
      <c r="G37" s="23"/>
      <c r="H37" s="23">
        <v>0.104</v>
      </c>
      <c r="I37" s="23">
        <v>0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>
        <v>0.156</v>
      </c>
      <c r="AP37" s="23">
        <v>0</v>
      </c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>
        <v>0.63600000000000001</v>
      </c>
      <c r="BQ37" s="23">
        <v>0</v>
      </c>
      <c r="BR37" s="23"/>
    </row>
    <row r="38" spans="1:70" x14ac:dyDescent="0.2">
      <c r="A38" s="24" t="s">
        <v>49</v>
      </c>
      <c r="B38" s="23">
        <v>1.2E-2</v>
      </c>
      <c r="C38" s="23">
        <v>0</v>
      </c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>
        <v>0.16700000000000001</v>
      </c>
      <c r="AA38" s="23">
        <v>0</v>
      </c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>
        <v>-1.1399999999999999</v>
      </c>
      <c r="AS38" s="23">
        <v>0</v>
      </c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>
        <v>3.4</v>
      </c>
      <c r="BH38" s="23">
        <v>0</v>
      </c>
      <c r="BI38" s="23"/>
      <c r="BJ38" s="23"/>
      <c r="BK38" s="23"/>
      <c r="BL38" s="23"/>
      <c r="BM38" s="23"/>
      <c r="BN38" s="23"/>
      <c r="BO38" s="23"/>
      <c r="BP38" s="23">
        <v>2.4389999999999996</v>
      </c>
      <c r="BQ38" s="23">
        <v>0</v>
      </c>
      <c r="BR38" s="23"/>
    </row>
    <row r="39" spans="1:70" x14ac:dyDescent="0.2">
      <c r="A39" s="24" t="s">
        <v>36</v>
      </c>
      <c r="B39" s="23">
        <v>3.6000000000000004E-2</v>
      </c>
      <c r="C39" s="23">
        <v>0</v>
      </c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>
        <v>15.28</v>
      </c>
      <c r="AG39" s="23">
        <v>70288</v>
      </c>
      <c r="AH39" s="23">
        <v>4600</v>
      </c>
      <c r="AI39" s="23"/>
      <c r="AJ39" s="23"/>
      <c r="AK39" s="23"/>
      <c r="AL39" s="23"/>
      <c r="AM39" s="23"/>
      <c r="AN39" s="23"/>
      <c r="AO39" s="23"/>
      <c r="AP39" s="23"/>
      <c r="AQ39" s="23"/>
      <c r="AR39" s="23">
        <v>-22.66</v>
      </c>
      <c r="AS39" s="23">
        <v>0</v>
      </c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>
        <v>15</v>
      </c>
      <c r="BH39" s="23">
        <v>0</v>
      </c>
      <c r="BI39" s="23"/>
      <c r="BJ39" s="23"/>
      <c r="BK39" s="23"/>
      <c r="BL39" s="23"/>
      <c r="BM39" s="23"/>
      <c r="BN39" s="23"/>
      <c r="BO39" s="23"/>
      <c r="BP39" s="23">
        <v>7.6559999999999997</v>
      </c>
      <c r="BQ39" s="23">
        <v>70288</v>
      </c>
      <c r="BR39" s="23">
        <v>4600</v>
      </c>
    </row>
    <row r="40" spans="1:70" x14ac:dyDescent="0.2">
      <c r="A40" s="24" t="s">
        <v>63</v>
      </c>
      <c r="B40" s="23">
        <v>1.0249999999999999</v>
      </c>
      <c r="C40" s="23">
        <v>0</v>
      </c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>
        <v>-9.94</v>
      </c>
      <c r="AA40" s="23">
        <v>0</v>
      </c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>
        <v>0.12</v>
      </c>
      <c r="BK40" s="23">
        <v>0</v>
      </c>
      <c r="BL40" s="23"/>
      <c r="BM40" s="23"/>
      <c r="BN40" s="23"/>
      <c r="BO40" s="23"/>
      <c r="BP40" s="23">
        <v>-8.7949999999999999</v>
      </c>
      <c r="BQ40" s="23">
        <v>0</v>
      </c>
      <c r="BR40" s="23"/>
    </row>
    <row r="41" spans="1:70" x14ac:dyDescent="0.2">
      <c r="A41" s="24" t="s">
        <v>55</v>
      </c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>
        <v>0.621</v>
      </c>
      <c r="AA41" s="23">
        <v>4936.95</v>
      </c>
      <c r="AB41" s="23">
        <v>7950</v>
      </c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>
        <v>23</v>
      </c>
      <c r="BH41" s="23">
        <v>0</v>
      </c>
      <c r="BI41" s="23"/>
      <c r="BJ41" s="23"/>
      <c r="BK41" s="23"/>
      <c r="BL41" s="23"/>
      <c r="BM41" s="23"/>
      <c r="BN41" s="23"/>
      <c r="BO41" s="23"/>
      <c r="BP41" s="23">
        <v>23.620999999999999</v>
      </c>
      <c r="BQ41" s="23">
        <v>4936.95</v>
      </c>
      <c r="BR41" s="23">
        <v>7950</v>
      </c>
    </row>
    <row r="42" spans="1:70" x14ac:dyDescent="0.2">
      <c r="A42" s="24" t="s">
        <v>62</v>
      </c>
      <c r="B42" s="23">
        <v>3.5000000000000003E-2</v>
      </c>
      <c r="C42" s="23">
        <v>0</v>
      </c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23"/>
      <c r="BM42" s="23"/>
      <c r="BN42" s="23"/>
      <c r="BO42" s="23"/>
      <c r="BP42" s="23">
        <v>3.5000000000000003E-2</v>
      </c>
      <c r="BQ42" s="23">
        <v>0</v>
      </c>
      <c r="BR42" s="23"/>
    </row>
    <row r="43" spans="1:70" x14ac:dyDescent="0.2">
      <c r="A43" s="24" t="s">
        <v>73</v>
      </c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>
        <v>0.1</v>
      </c>
      <c r="BH43" s="23">
        <v>0</v>
      </c>
      <c r="BI43" s="23"/>
      <c r="BJ43" s="23"/>
      <c r="BK43" s="23"/>
      <c r="BL43" s="23"/>
      <c r="BM43" s="23"/>
      <c r="BN43" s="23"/>
      <c r="BO43" s="23"/>
      <c r="BP43" s="23">
        <v>0.1</v>
      </c>
      <c r="BQ43" s="23">
        <v>0</v>
      </c>
      <c r="BR43" s="23"/>
    </row>
    <row r="44" spans="1:70" x14ac:dyDescent="0.2">
      <c r="A44" s="24" t="s">
        <v>60</v>
      </c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>
        <v>-2.76</v>
      </c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>
        <v>-2.76</v>
      </c>
      <c r="BQ44" s="23"/>
      <c r="BR44" s="23"/>
    </row>
    <row r="45" spans="1:70" x14ac:dyDescent="0.2">
      <c r="A45" s="24" t="s">
        <v>61</v>
      </c>
      <c r="B45" s="23">
        <v>5.4880000000000004</v>
      </c>
      <c r="C45" s="23">
        <v>0</v>
      </c>
      <c r="D45" s="23"/>
      <c r="E45" s="23"/>
      <c r="F45" s="23"/>
      <c r="G45" s="23"/>
      <c r="H45" s="23"/>
      <c r="I45" s="23"/>
      <c r="J45" s="23"/>
      <c r="K45" s="23">
        <v>1.127</v>
      </c>
      <c r="L45" s="23">
        <v>0</v>
      </c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>
        <v>0.7</v>
      </c>
      <c r="AD45" s="23">
        <v>0</v>
      </c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>
        <v>-24.06</v>
      </c>
      <c r="AS45" s="23">
        <v>0</v>
      </c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>
        <v>25</v>
      </c>
      <c r="BH45" s="23">
        <v>0</v>
      </c>
      <c r="BI45" s="23"/>
      <c r="BJ45" s="23"/>
      <c r="BK45" s="23"/>
      <c r="BL45" s="23"/>
      <c r="BM45" s="23"/>
      <c r="BN45" s="23"/>
      <c r="BO45" s="23"/>
      <c r="BP45" s="23">
        <v>8.2550000000000008</v>
      </c>
      <c r="BQ45" s="23">
        <v>0</v>
      </c>
      <c r="BR45" s="23"/>
    </row>
    <row r="46" spans="1:70" x14ac:dyDescent="0.2">
      <c r="A46" s="24" t="s">
        <v>76</v>
      </c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>
        <v>0.17499999999999999</v>
      </c>
      <c r="AM46" s="23">
        <v>0</v>
      </c>
      <c r="AN46" s="23"/>
      <c r="AO46" s="23">
        <v>0.22800000000000001</v>
      </c>
      <c r="AP46" s="23">
        <v>0</v>
      </c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>
        <v>1.925</v>
      </c>
      <c r="BH46" s="23">
        <v>0</v>
      </c>
      <c r="BI46" s="23"/>
      <c r="BJ46" s="23"/>
      <c r="BK46" s="23"/>
      <c r="BL46" s="23"/>
      <c r="BM46" s="23"/>
      <c r="BN46" s="23"/>
      <c r="BO46" s="23"/>
      <c r="BP46" s="23">
        <v>2.3280000000000003</v>
      </c>
      <c r="BQ46" s="23">
        <v>0</v>
      </c>
      <c r="BR46" s="23"/>
    </row>
    <row r="47" spans="1:70" x14ac:dyDescent="0.2">
      <c r="A47" s="24" t="s">
        <v>58</v>
      </c>
      <c r="B47" s="23">
        <v>6.1530000000000005</v>
      </c>
      <c r="C47" s="23">
        <v>0</v>
      </c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>
        <v>6.1530000000000005</v>
      </c>
      <c r="BQ47" s="23">
        <v>0</v>
      </c>
      <c r="BR47" s="23"/>
    </row>
    <row r="48" spans="1:70" x14ac:dyDescent="0.2">
      <c r="A48" s="24" t="s">
        <v>65</v>
      </c>
      <c r="B48" s="23">
        <v>3.4000000000000002E-2</v>
      </c>
      <c r="C48" s="23">
        <v>0</v>
      </c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>
        <v>0.56699999999999995</v>
      </c>
      <c r="AA48" s="23">
        <v>0</v>
      </c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>
        <v>-5.92</v>
      </c>
      <c r="AS48" s="23">
        <v>0</v>
      </c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>
        <v>15</v>
      </c>
      <c r="BH48" s="23">
        <v>0</v>
      </c>
      <c r="BI48" s="23"/>
      <c r="BJ48" s="23"/>
      <c r="BK48" s="23"/>
      <c r="BL48" s="23"/>
      <c r="BM48" s="23"/>
      <c r="BN48" s="23"/>
      <c r="BO48" s="23"/>
      <c r="BP48" s="23">
        <v>9.6809999999999992</v>
      </c>
      <c r="BQ48" s="23">
        <v>0</v>
      </c>
      <c r="BR48" s="23"/>
    </row>
    <row r="49" spans="1:70" x14ac:dyDescent="0.2">
      <c r="A49" s="24" t="s">
        <v>111</v>
      </c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>
        <v>0.8</v>
      </c>
      <c r="BH49" s="23">
        <v>0</v>
      </c>
      <c r="BI49" s="23"/>
      <c r="BJ49" s="23"/>
      <c r="BK49" s="23"/>
      <c r="BL49" s="23"/>
      <c r="BM49" s="23"/>
      <c r="BN49" s="23"/>
      <c r="BO49" s="23"/>
      <c r="BP49" s="23">
        <v>0.8</v>
      </c>
      <c r="BQ49" s="23">
        <v>0</v>
      </c>
      <c r="BR49" s="23"/>
    </row>
    <row r="50" spans="1:70" x14ac:dyDescent="0.2">
      <c r="A50" s="24" t="s">
        <v>50</v>
      </c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>
        <v>0.42</v>
      </c>
      <c r="AA50" s="23">
        <v>0</v>
      </c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>
        <v>-0.74</v>
      </c>
      <c r="AS50" s="23">
        <v>0</v>
      </c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>
        <v>1</v>
      </c>
      <c r="BH50" s="23">
        <v>0</v>
      </c>
      <c r="BI50" s="23"/>
      <c r="BJ50" s="23"/>
      <c r="BK50" s="23"/>
      <c r="BL50" s="23"/>
      <c r="BM50" s="23"/>
      <c r="BN50" s="23"/>
      <c r="BO50" s="23"/>
      <c r="BP50" s="23">
        <v>0.67999999999999994</v>
      </c>
      <c r="BQ50" s="23">
        <v>0</v>
      </c>
      <c r="BR50" s="23"/>
    </row>
    <row r="51" spans="1:70" x14ac:dyDescent="0.2">
      <c r="A51" s="24" t="s">
        <v>93</v>
      </c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>
        <v>4.4999999999999998E-2</v>
      </c>
      <c r="AP51" s="23">
        <v>0</v>
      </c>
      <c r="AQ51" s="23"/>
      <c r="AR51" s="23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23"/>
      <c r="BD51" s="23"/>
      <c r="BE51" s="23"/>
      <c r="BF51" s="23"/>
      <c r="BG51" s="23">
        <v>0.20100000000000001</v>
      </c>
      <c r="BH51" s="23">
        <v>0</v>
      </c>
      <c r="BI51" s="23"/>
      <c r="BJ51" s="23"/>
      <c r="BK51" s="23"/>
      <c r="BL51" s="23"/>
      <c r="BM51" s="23"/>
      <c r="BN51" s="23"/>
      <c r="BO51" s="23"/>
      <c r="BP51" s="23">
        <v>0.246</v>
      </c>
      <c r="BQ51" s="23">
        <v>0</v>
      </c>
      <c r="BR51" s="23"/>
    </row>
    <row r="52" spans="1:70" x14ac:dyDescent="0.2">
      <c r="A52" s="24" t="s">
        <v>110</v>
      </c>
      <c r="B52" s="23"/>
      <c r="C52" s="23"/>
      <c r="D52" s="23"/>
      <c r="E52" s="23"/>
      <c r="F52" s="23"/>
      <c r="G52" s="23"/>
      <c r="H52" s="23">
        <v>6.7000000000000004E-2</v>
      </c>
      <c r="I52" s="23">
        <v>0</v>
      </c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>
        <v>0.1</v>
      </c>
      <c r="BH52" s="23">
        <v>0</v>
      </c>
      <c r="BI52" s="23"/>
      <c r="BJ52" s="23"/>
      <c r="BK52" s="23"/>
      <c r="BL52" s="23"/>
      <c r="BM52" s="23"/>
      <c r="BN52" s="23"/>
      <c r="BO52" s="23"/>
      <c r="BP52" s="23">
        <v>0.16700000000000001</v>
      </c>
      <c r="BQ52" s="23">
        <v>0</v>
      </c>
      <c r="BR52" s="23"/>
    </row>
    <row r="53" spans="1:70" x14ac:dyDescent="0.2">
      <c r="A53" s="24" t="s">
        <v>77</v>
      </c>
      <c r="B53" s="23">
        <v>0.96</v>
      </c>
      <c r="C53" s="23">
        <v>0</v>
      </c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>
        <v>15.13</v>
      </c>
      <c r="AA53" s="23">
        <v>3026</v>
      </c>
      <c r="AB53" s="23">
        <v>200</v>
      </c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>
        <v>-49.6</v>
      </c>
      <c r="AS53" s="23">
        <v>0</v>
      </c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>
        <v>40</v>
      </c>
      <c r="BH53" s="23">
        <v>0</v>
      </c>
      <c r="BI53" s="23"/>
      <c r="BJ53" s="23"/>
      <c r="BK53" s="23"/>
      <c r="BL53" s="23"/>
      <c r="BM53" s="23"/>
      <c r="BN53" s="23"/>
      <c r="BO53" s="23"/>
      <c r="BP53" s="23">
        <v>6.490000000000002</v>
      </c>
      <c r="BQ53" s="23">
        <v>3026</v>
      </c>
      <c r="BR53" s="23">
        <v>200</v>
      </c>
    </row>
    <row r="54" spans="1:70" x14ac:dyDescent="0.2">
      <c r="A54" s="24" t="s">
        <v>46</v>
      </c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>
        <v>2.73</v>
      </c>
      <c r="AA54" s="23">
        <v>2184</v>
      </c>
      <c r="AB54" s="23">
        <v>800</v>
      </c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>
        <v>20</v>
      </c>
      <c r="BH54" s="23"/>
      <c r="BI54" s="23"/>
      <c r="BJ54" s="23"/>
      <c r="BK54" s="23"/>
      <c r="BL54" s="23"/>
      <c r="BM54" s="23"/>
      <c r="BN54" s="23"/>
      <c r="BO54" s="23"/>
      <c r="BP54" s="23">
        <v>22.73</v>
      </c>
      <c r="BQ54" s="23">
        <v>2184</v>
      </c>
      <c r="BR54" s="23">
        <v>800</v>
      </c>
    </row>
    <row r="55" spans="1:70" x14ac:dyDescent="0.2">
      <c r="A55" s="24" t="s">
        <v>120</v>
      </c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>
        <v>1.1859999999999999</v>
      </c>
      <c r="BH55" s="23">
        <v>0</v>
      </c>
      <c r="BI55" s="23"/>
      <c r="BJ55" s="23"/>
      <c r="BK55" s="23"/>
      <c r="BL55" s="23"/>
      <c r="BM55" s="23">
        <v>0.26800000000000002</v>
      </c>
      <c r="BN55" s="23">
        <v>0</v>
      </c>
      <c r="BO55" s="23"/>
      <c r="BP55" s="23">
        <v>1.454</v>
      </c>
      <c r="BQ55" s="23">
        <v>0</v>
      </c>
      <c r="BR55" s="23"/>
    </row>
    <row r="56" spans="1:70" x14ac:dyDescent="0.2">
      <c r="A56" s="24" t="s">
        <v>121</v>
      </c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3"/>
      <c r="BM56" s="23">
        <v>8.4000000000000005E-2</v>
      </c>
      <c r="BN56" s="23">
        <v>0</v>
      </c>
      <c r="BO56" s="23"/>
      <c r="BP56" s="23">
        <v>8.4000000000000005E-2</v>
      </c>
      <c r="BQ56" s="23">
        <v>0</v>
      </c>
      <c r="BR56" s="23"/>
    </row>
    <row r="57" spans="1:70" x14ac:dyDescent="0.2">
      <c r="A57" s="24" t="s">
        <v>112</v>
      </c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>
        <v>3.302</v>
      </c>
      <c r="BH57" s="23"/>
      <c r="BI57" s="23"/>
      <c r="BJ57" s="23"/>
      <c r="BK57" s="23"/>
      <c r="BL57" s="23"/>
      <c r="BM57" s="23">
        <v>0.745</v>
      </c>
      <c r="BN57" s="23">
        <v>0</v>
      </c>
      <c r="BO57" s="23"/>
      <c r="BP57" s="23">
        <v>4.0469999999999997</v>
      </c>
      <c r="BQ57" s="23">
        <v>0</v>
      </c>
      <c r="BR57" s="23"/>
    </row>
    <row r="58" spans="1:70" x14ac:dyDescent="0.2">
      <c r="A58" s="24" t="s">
        <v>66</v>
      </c>
      <c r="B58" s="23">
        <v>7.3999999999999996E-2</v>
      </c>
      <c r="C58" s="23">
        <v>0</v>
      </c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>
        <v>6.05</v>
      </c>
      <c r="AA58" s="23">
        <v>13612.5</v>
      </c>
      <c r="AB58" s="23">
        <v>2250</v>
      </c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>
        <v>1.6619999999999999</v>
      </c>
      <c r="AP58" s="23">
        <v>0</v>
      </c>
      <c r="AQ58" s="23"/>
      <c r="AR58" s="23">
        <v>-23.76</v>
      </c>
      <c r="AS58" s="23">
        <v>0</v>
      </c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>
        <v>16</v>
      </c>
      <c r="BH58" s="23"/>
      <c r="BI58" s="23"/>
      <c r="BJ58" s="23"/>
      <c r="BK58" s="23"/>
      <c r="BL58" s="23"/>
      <c r="BM58" s="23"/>
      <c r="BN58" s="23"/>
      <c r="BO58" s="23"/>
      <c r="BP58" s="23">
        <v>2.5999999999997338E-2</v>
      </c>
      <c r="BQ58" s="23">
        <v>13612.5</v>
      </c>
      <c r="BR58" s="23">
        <v>2250</v>
      </c>
    </row>
    <row r="59" spans="1:70" x14ac:dyDescent="0.2">
      <c r="A59" s="24" t="s">
        <v>33</v>
      </c>
      <c r="B59" s="23">
        <v>24.886999999999986</v>
      </c>
      <c r="C59" s="23">
        <v>280.95</v>
      </c>
      <c r="D59" s="23">
        <v>1050</v>
      </c>
      <c r="E59" s="23">
        <v>3.1</v>
      </c>
      <c r="F59" s="23">
        <v>0</v>
      </c>
      <c r="G59" s="23"/>
      <c r="H59" s="23">
        <v>0.44900000000000001</v>
      </c>
      <c r="I59" s="23">
        <v>0</v>
      </c>
      <c r="J59" s="23"/>
      <c r="K59" s="23">
        <v>1.214</v>
      </c>
      <c r="L59" s="23">
        <v>0</v>
      </c>
      <c r="M59" s="23"/>
      <c r="N59" s="23">
        <v>1.1200000000000001</v>
      </c>
      <c r="O59" s="23">
        <v>0</v>
      </c>
      <c r="P59" s="23"/>
      <c r="Q59" s="23">
        <v>2.2000000000000002</v>
      </c>
      <c r="R59" s="23">
        <v>0</v>
      </c>
      <c r="S59" s="23"/>
      <c r="T59" s="23">
        <v>0.04</v>
      </c>
      <c r="U59" s="23">
        <v>0</v>
      </c>
      <c r="V59" s="23"/>
      <c r="W59" s="23">
        <v>3.76</v>
      </c>
      <c r="X59" s="23">
        <v>0</v>
      </c>
      <c r="Y59" s="23"/>
      <c r="Z59" s="23">
        <v>-31.478999999999999</v>
      </c>
      <c r="AA59" s="23">
        <v>49611.05</v>
      </c>
      <c r="AB59" s="23">
        <v>31350</v>
      </c>
      <c r="AC59" s="23">
        <v>0.7</v>
      </c>
      <c r="AD59" s="23">
        <v>0</v>
      </c>
      <c r="AE59" s="23"/>
      <c r="AF59" s="23">
        <v>8.16</v>
      </c>
      <c r="AG59" s="23">
        <v>92488</v>
      </c>
      <c r="AH59" s="23">
        <v>12100</v>
      </c>
      <c r="AI59" s="23">
        <v>2.722</v>
      </c>
      <c r="AJ59" s="23">
        <v>0</v>
      </c>
      <c r="AK59" s="23"/>
      <c r="AL59" s="23">
        <v>0.17499999999999999</v>
      </c>
      <c r="AM59" s="23">
        <v>0</v>
      </c>
      <c r="AN59" s="23"/>
      <c r="AO59" s="23">
        <v>13.306999999999999</v>
      </c>
      <c r="AP59" s="23">
        <v>0</v>
      </c>
      <c r="AQ59" s="23"/>
      <c r="AR59" s="23">
        <v>-239.51999999999998</v>
      </c>
      <c r="AS59" s="23">
        <v>0</v>
      </c>
      <c r="AT59" s="23"/>
      <c r="AU59" s="23">
        <v>1.613</v>
      </c>
      <c r="AV59" s="23">
        <v>0</v>
      </c>
      <c r="AW59" s="23"/>
      <c r="AX59" s="23">
        <v>-10.4</v>
      </c>
      <c r="AY59" s="23">
        <v>0</v>
      </c>
      <c r="AZ59" s="23"/>
      <c r="BA59" s="23">
        <v>-13.920000000000002</v>
      </c>
      <c r="BB59" s="23">
        <v>0</v>
      </c>
      <c r="BC59" s="23"/>
      <c r="BD59" s="23">
        <v>2.4900000000000002</v>
      </c>
      <c r="BE59" s="23">
        <v>0</v>
      </c>
      <c r="BF59" s="23"/>
      <c r="BG59" s="23">
        <v>408.97100000000006</v>
      </c>
      <c r="BH59" s="23">
        <v>0</v>
      </c>
      <c r="BI59" s="23"/>
      <c r="BJ59" s="23">
        <v>0.12</v>
      </c>
      <c r="BK59" s="23">
        <v>0</v>
      </c>
      <c r="BL59" s="23"/>
      <c r="BM59" s="23">
        <v>1.232</v>
      </c>
      <c r="BN59" s="23">
        <v>0</v>
      </c>
      <c r="BO59" s="23"/>
      <c r="BP59" s="23">
        <v>180.94099999999992</v>
      </c>
      <c r="BQ59" s="23">
        <v>142380</v>
      </c>
      <c r="BR59" s="23">
        <v>44500</v>
      </c>
    </row>
  </sheetData>
  <conditionalFormatting sqref="A18:A21 AC4:XFD6 AF7:XFD7 BS8:XFD21">
    <cfRule type="cellIs" dxfId="2" priority="2" operator="lessThan">
      <formula>0</formula>
    </cfRule>
  </conditionalFormatting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17FF07-AA09-4904-AC57-27858E53F717}">
  <sheetPr>
    <tabColor rgb="FFFFC000"/>
  </sheetPr>
  <dimension ref="A2:BA12"/>
  <sheetViews>
    <sheetView workbookViewId="0">
      <selection activeCell="C5" sqref="C5"/>
    </sheetView>
  </sheetViews>
  <sheetFormatPr baseColWidth="10" defaultRowHeight="12.75" x14ac:dyDescent="0.2"/>
  <cols>
    <col min="1" max="1" width="20.5703125" bestFit="1" customWidth="1"/>
    <col min="2" max="2" width="22.42578125" bestFit="1" customWidth="1"/>
    <col min="3" max="3" width="11.5703125" bestFit="1" customWidth="1"/>
    <col min="4" max="4" width="12.140625" bestFit="1" customWidth="1"/>
    <col min="5" max="5" width="22.42578125" bestFit="1" customWidth="1"/>
    <col min="6" max="6" width="11.42578125" bestFit="1" customWidth="1"/>
    <col min="7" max="7" width="13" bestFit="1" customWidth="1"/>
    <col min="8" max="8" width="6" bestFit="1" customWidth="1"/>
    <col min="9" max="9" width="11.85546875" bestFit="1" customWidth="1"/>
    <col min="10" max="10" width="18.42578125" bestFit="1" customWidth="1"/>
    <col min="11" max="11" width="12.140625" bestFit="1" customWidth="1"/>
    <col min="12" max="12" width="6.5703125" bestFit="1" customWidth="1"/>
    <col min="13" max="13" width="5.7109375" bestFit="1" customWidth="1"/>
    <col min="14" max="14" width="5.85546875" bestFit="1" customWidth="1"/>
    <col min="15" max="15" width="6.5703125" bestFit="1" customWidth="1"/>
    <col min="16" max="16" width="8.85546875" bestFit="1" customWidth="1"/>
    <col min="17" max="17" width="6.140625" bestFit="1" customWidth="1"/>
    <col min="18" max="18" width="15.5703125" bestFit="1" customWidth="1"/>
    <col min="19" max="19" width="9" bestFit="1" customWidth="1"/>
    <col min="20" max="20" width="14" bestFit="1" customWidth="1"/>
    <col min="21" max="21" width="6.5703125" bestFit="1" customWidth="1"/>
    <col min="22" max="22" width="9.7109375" bestFit="1" customWidth="1"/>
    <col min="23" max="23" width="8.5703125" bestFit="1" customWidth="1"/>
    <col min="24" max="24" width="9.5703125" bestFit="1" customWidth="1"/>
    <col min="25" max="25" width="9.7109375" bestFit="1" customWidth="1"/>
    <col min="26" max="26" width="8.5703125" bestFit="1" customWidth="1"/>
    <col min="27" max="27" width="15.140625" bestFit="1" customWidth="1"/>
    <col min="28" max="28" width="5.5703125" bestFit="1" customWidth="1"/>
    <col min="29" max="29" width="13.140625" bestFit="1" customWidth="1"/>
    <col min="30" max="30" width="10.5703125" bestFit="1" customWidth="1"/>
    <col min="31" max="31" width="11.7109375" bestFit="1" customWidth="1"/>
    <col min="32" max="32" width="12.85546875" bestFit="1" customWidth="1"/>
    <col min="33" max="33" width="7" bestFit="1" customWidth="1"/>
    <col min="34" max="34" width="12.42578125" bestFit="1" customWidth="1"/>
    <col min="35" max="35" width="18.85546875" bestFit="1" customWidth="1"/>
    <col min="36" max="37" width="16.7109375" bestFit="1" customWidth="1"/>
    <col min="38" max="38" width="9.85546875" bestFit="1" customWidth="1"/>
    <col min="39" max="39" width="9" bestFit="1" customWidth="1"/>
    <col min="40" max="40" width="6.85546875" bestFit="1" customWidth="1"/>
    <col min="41" max="41" width="7.42578125" bestFit="1" customWidth="1"/>
    <col min="42" max="42" width="8" bestFit="1" customWidth="1"/>
    <col min="43" max="43" width="8.28515625" bestFit="1" customWidth="1"/>
    <col min="44" max="44" width="9.28515625" bestFit="1" customWidth="1"/>
    <col min="45" max="45" width="14.140625" bestFit="1" customWidth="1"/>
    <col min="46" max="46" width="12.28515625" bestFit="1" customWidth="1"/>
    <col min="47" max="47" width="7.28515625" bestFit="1" customWidth="1"/>
    <col min="48" max="48" width="16.5703125" bestFit="1" customWidth="1"/>
    <col min="49" max="49" width="12.5703125" bestFit="1" customWidth="1"/>
    <col min="50" max="50" width="7.7109375" bestFit="1" customWidth="1"/>
    <col min="51" max="51" width="8.7109375" bestFit="1" customWidth="1"/>
    <col min="52" max="52" width="5.5703125" bestFit="1" customWidth="1"/>
    <col min="53" max="53" width="11.5703125" bestFit="1" customWidth="1"/>
  </cols>
  <sheetData>
    <row r="2" spans="1:53" x14ac:dyDescent="0.2">
      <c r="A2" s="22" t="s">
        <v>7</v>
      </c>
      <c r="B2" s="23" t="s">
        <v>38</v>
      </c>
    </row>
    <row r="3" spans="1:53" x14ac:dyDescent="0.2">
      <c r="A3" s="22" t="s">
        <v>30</v>
      </c>
      <c r="B3" s="23" t="s">
        <v>223</v>
      </c>
    </row>
    <row r="4" spans="1:53" s="23" customFormat="1" x14ac:dyDescent="0.2"/>
    <row r="5" spans="1:53" s="23" customFormat="1" x14ac:dyDescent="0.2">
      <c r="A5" s="22" t="s">
        <v>34</v>
      </c>
      <c r="B5" s="22" t="s">
        <v>39</v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</row>
    <row r="6" spans="1:53" s="23" customFormat="1" x14ac:dyDescent="0.2">
      <c r="A6" s="22" t="s">
        <v>32</v>
      </c>
      <c r="B6" s="23" t="s">
        <v>110</v>
      </c>
      <c r="C6" s="23" t="s">
        <v>33</v>
      </c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</row>
    <row r="7" spans="1:53" s="23" customFormat="1" x14ac:dyDescent="0.2">
      <c r="A7" s="24" t="s">
        <v>280</v>
      </c>
      <c r="B7" s="23">
        <v>0.16700000000000001</v>
      </c>
      <c r="C7" s="23">
        <v>0.16700000000000001</v>
      </c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</row>
    <row r="8" spans="1:53" s="23" customFormat="1" x14ac:dyDescent="0.2">
      <c r="A8" s="24" t="s">
        <v>384</v>
      </c>
      <c r="B8" s="23">
        <v>0.498</v>
      </c>
      <c r="C8" s="23">
        <v>0.498</v>
      </c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</row>
    <row r="9" spans="1:53" s="23" customFormat="1" x14ac:dyDescent="0.2">
      <c r="A9" s="24" t="s">
        <v>33</v>
      </c>
      <c r="B9" s="23">
        <v>0.66500000000000004</v>
      </c>
      <c r="C9" s="23">
        <v>0.66500000000000004</v>
      </c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</row>
    <row r="10" spans="1:53" s="23" customFormat="1" x14ac:dyDescent="0.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</row>
    <row r="11" spans="1:53" s="23" customFormat="1" x14ac:dyDescent="0.2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</row>
    <row r="12" spans="1:53" s="23" customForma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0C5-FE57-49A5-A7B8-BFED78958218}">
  <sheetPr>
    <tabColor rgb="FF00B050"/>
  </sheetPr>
  <dimension ref="A2:FA16"/>
  <sheetViews>
    <sheetView workbookViewId="0">
      <selection activeCell="C5" sqref="C5"/>
    </sheetView>
  </sheetViews>
  <sheetFormatPr baseColWidth="10" defaultRowHeight="12.75" x14ac:dyDescent="0.2"/>
  <cols>
    <col min="1" max="1" width="19.85546875" bestFit="1" customWidth="1"/>
    <col min="2" max="2" width="22.42578125" bestFit="1" customWidth="1"/>
    <col min="3" max="3" width="20" bestFit="1" customWidth="1"/>
    <col min="4" max="4" width="14.5703125" bestFit="1" customWidth="1"/>
    <col min="5" max="5" width="23.85546875" bestFit="1" customWidth="1"/>
    <col min="6" max="6" width="24.7109375" bestFit="1" customWidth="1"/>
    <col min="7" max="7" width="19.28515625" bestFit="1" customWidth="1"/>
    <col min="8" max="8" width="19.140625" bestFit="1" customWidth="1"/>
    <col min="9" max="9" width="20" bestFit="1" customWidth="1"/>
    <col min="10" max="10" width="14.5703125" bestFit="1" customWidth="1"/>
    <col min="11" max="11" width="19.140625" bestFit="1" customWidth="1"/>
    <col min="12" max="12" width="20" bestFit="1" customWidth="1"/>
    <col min="13" max="13" width="14.5703125" bestFit="1" customWidth="1"/>
    <col min="14" max="14" width="19.140625" bestFit="1" customWidth="1"/>
    <col min="15" max="15" width="20" bestFit="1" customWidth="1"/>
    <col min="16" max="16" width="14.5703125" bestFit="1" customWidth="1"/>
    <col min="17" max="17" width="19.140625" bestFit="1" customWidth="1"/>
    <col min="18" max="18" width="20" bestFit="1" customWidth="1"/>
    <col min="19" max="19" width="14.5703125" bestFit="1" customWidth="1"/>
    <col min="20" max="20" width="19.140625" bestFit="1" customWidth="1"/>
    <col min="21" max="21" width="20" bestFit="1" customWidth="1"/>
    <col min="22" max="22" width="14.5703125" bestFit="1" customWidth="1"/>
    <col min="23" max="23" width="19.140625" bestFit="1" customWidth="1"/>
    <col min="24" max="24" width="20" bestFit="1" customWidth="1"/>
    <col min="25" max="25" width="14.5703125" bestFit="1" customWidth="1"/>
    <col min="26" max="26" width="19.140625" bestFit="1" customWidth="1"/>
    <col min="27" max="27" width="20" bestFit="1" customWidth="1"/>
    <col min="28" max="28" width="14.5703125" bestFit="1" customWidth="1"/>
    <col min="29" max="29" width="19.140625" bestFit="1" customWidth="1"/>
    <col min="30" max="30" width="20" bestFit="1" customWidth="1"/>
    <col min="31" max="31" width="14.5703125" bestFit="1" customWidth="1"/>
    <col min="32" max="32" width="19.140625" bestFit="1" customWidth="1"/>
    <col min="33" max="33" width="20" bestFit="1" customWidth="1"/>
    <col min="34" max="34" width="14.5703125" bestFit="1" customWidth="1"/>
    <col min="35" max="35" width="19.140625" bestFit="1" customWidth="1"/>
    <col min="36" max="36" width="20" bestFit="1" customWidth="1"/>
    <col min="37" max="37" width="14.5703125" bestFit="1" customWidth="1"/>
    <col min="38" max="38" width="19.140625" bestFit="1" customWidth="1"/>
    <col min="39" max="39" width="20" bestFit="1" customWidth="1"/>
    <col min="40" max="40" width="14.5703125" bestFit="1" customWidth="1"/>
    <col min="41" max="41" width="19.140625" bestFit="1" customWidth="1"/>
    <col min="42" max="42" width="20" bestFit="1" customWidth="1"/>
    <col min="43" max="43" width="14.5703125" bestFit="1" customWidth="1"/>
    <col min="44" max="44" width="19.140625" bestFit="1" customWidth="1"/>
    <col min="45" max="45" width="20" bestFit="1" customWidth="1"/>
    <col min="46" max="46" width="14.5703125" bestFit="1" customWidth="1"/>
    <col min="47" max="47" width="19.140625" bestFit="1" customWidth="1"/>
    <col min="48" max="48" width="20" bestFit="1" customWidth="1"/>
    <col min="49" max="49" width="14.5703125" bestFit="1" customWidth="1"/>
    <col min="50" max="50" width="19.140625" bestFit="1" customWidth="1"/>
    <col min="51" max="51" width="20" bestFit="1" customWidth="1"/>
    <col min="52" max="52" width="14.5703125" bestFit="1" customWidth="1"/>
    <col min="53" max="53" width="19.140625" bestFit="1" customWidth="1"/>
    <col min="54" max="54" width="20" bestFit="1" customWidth="1"/>
    <col min="55" max="55" width="14.5703125" bestFit="1" customWidth="1"/>
    <col min="56" max="56" width="19.140625" bestFit="1" customWidth="1"/>
    <col min="57" max="57" width="20" bestFit="1" customWidth="1"/>
    <col min="58" max="58" width="14.5703125" bestFit="1" customWidth="1"/>
    <col min="59" max="59" width="19.140625" bestFit="1" customWidth="1"/>
    <col min="60" max="60" width="20" bestFit="1" customWidth="1"/>
    <col min="61" max="61" width="14.5703125" bestFit="1" customWidth="1"/>
    <col min="62" max="62" width="19.140625" bestFit="1" customWidth="1"/>
    <col min="63" max="63" width="20" bestFit="1" customWidth="1"/>
    <col min="64" max="64" width="14.5703125" bestFit="1" customWidth="1"/>
    <col min="65" max="65" width="19.140625" bestFit="1" customWidth="1"/>
    <col min="66" max="66" width="20" bestFit="1" customWidth="1"/>
    <col min="67" max="67" width="14.5703125" bestFit="1" customWidth="1"/>
    <col min="68" max="68" width="19.140625" bestFit="1" customWidth="1"/>
    <col min="69" max="69" width="20" bestFit="1" customWidth="1"/>
    <col min="70" max="70" width="14.5703125" bestFit="1" customWidth="1"/>
    <col min="71" max="71" width="19.140625" bestFit="1" customWidth="1"/>
    <col min="72" max="72" width="20" bestFit="1" customWidth="1"/>
    <col min="73" max="73" width="14.5703125" bestFit="1" customWidth="1"/>
    <col min="74" max="74" width="19.140625" bestFit="1" customWidth="1"/>
    <col min="75" max="75" width="20" bestFit="1" customWidth="1"/>
    <col min="76" max="76" width="14.5703125" bestFit="1" customWidth="1"/>
    <col min="77" max="77" width="19.140625" bestFit="1" customWidth="1"/>
    <col min="78" max="78" width="20" bestFit="1" customWidth="1"/>
    <col min="79" max="79" width="14.5703125" bestFit="1" customWidth="1"/>
    <col min="80" max="80" width="19.140625" bestFit="1" customWidth="1"/>
    <col min="81" max="81" width="20" bestFit="1" customWidth="1"/>
    <col min="82" max="82" width="14.5703125" bestFit="1" customWidth="1"/>
    <col min="83" max="83" width="19.140625" bestFit="1" customWidth="1"/>
    <col min="84" max="84" width="20" bestFit="1" customWidth="1"/>
    <col min="85" max="85" width="14.5703125" bestFit="1" customWidth="1"/>
    <col min="86" max="86" width="19.140625" bestFit="1" customWidth="1"/>
    <col min="87" max="87" width="20" bestFit="1" customWidth="1"/>
    <col min="88" max="88" width="14.5703125" bestFit="1" customWidth="1"/>
    <col min="89" max="89" width="19.140625" bestFit="1" customWidth="1"/>
    <col min="90" max="90" width="20" bestFit="1" customWidth="1"/>
    <col min="91" max="91" width="14.5703125" bestFit="1" customWidth="1"/>
    <col min="92" max="92" width="19.140625" bestFit="1" customWidth="1"/>
    <col min="93" max="93" width="20" bestFit="1" customWidth="1"/>
    <col min="94" max="94" width="14.5703125" bestFit="1" customWidth="1"/>
    <col min="95" max="95" width="19.140625" bestFit="1" customWidth="1"/>
    <col min="96" max="96" width="20" bestFit="1" customWidth="1"/>
    <col min="97" max="97" width="14.5703125" bestFit="1" customWidth="1"/>
    <col min="98" max="98" width="19.140625" bestFit="1" customWidth="1"/>
    <col min="99" max="99" width="20" bestFit="1" customWidth="1"/>
    <col min="100" max="100" width="14.5703125" bestFit="1" customWidth="1"/>
    <col min="101" max="101" width="19.140625" bestFit="1" customWidth="1"/>
    <col min="102" max="102" width="20" bestFit="1" customWidth="1"/>
    <col min="103" max="103" width="14.5703125" bestFit="1" customWidth="1"/>
    <col min="104" max="104" width="19.140625" bestFit="1" customWidth="1"/>
    <col min="105" max="105" width="20" bestFit="1" customWidth="1"/>
    <col min="106" max="106" width="14.5703125" bestFit="1" customWidth="1"/>
    <col min="107" max="107" width="19.140625" bestFit="1" customWidth="1"/>
    <col min="108" max="108" width="20" bestFit="1" customWidth="1"/>
    <col min="109" max="109" width="14.5703125" bestFit="1" customWidth="1"/>
    <col min="110" max="110" width="19.140625" bestFit="1" customWidth="1"/>
    <col min="111" max="111" width="20" bestFit="1" customWidth="1"/>
    <col min="112" max="112" width="14.5703125" bestFit="1" customWidth="1"/>
    <col min="113" max="113" width="19.140625" bestFit="1" customWidth="1"/>
    <col min="114" max="114" width="20" bestFit="1" customWidth="1"/>
    <col min="115" max="115" width="14.5703125" bestFit="1" customWidth="1"/>
    <col min="116" max="116" width="19.140625" bestFit="1" customWidth="1"/>
    <col min="117" max="117" width="20" bestFit="1" customWidth="1"/>
    <col min="118" max="118" width="14.5703125" bestFit="1" customWidth="1"/>
    <col min="119" max="119" width="19.140625" bestFit="1" customWidth="1"/>
    <col min="120" max="120" width="20" bestFit="1" customWidth="1"/>
    <col min="121" max="121" width="14.5703125" bestFit="1" customWidth="1"/>
    <col min="122" max="122" width="19.140625" bestFit="1" customWidth="1"/>
    <col min="123" max="123" width="20" bestFit="1" customWidth="1"/>
    <col min="124" max="124" width="14.5703125" bestFit="1" customWidth="1"/>
    <col min="125" max="125" width="19.140625" bestFit="1" customWidth="1"/>
    <col min="126" max="126" width="20" bestFit="1" customWidth="1"/>
    <col min="127" max="127" width="14.5703125" bestFit="1" customWidth="1"/>
    <col min="128" max="128" width="19.140625" bestFit="1" customWidth="1"/>
    <col min="129" max="129" width="20" bestFit="1" customWidth="1"/>
    <col min="130" max="130" width="14.5703125" bestFit="1" customWidth="1"/>
    <col min="131" max="131" width="19.140625" bestFit="1" customWidth="1"/>
    <col min="132" max="132" width="20" bestFit="1" customWidth="1"/>
    <col min="133" max="133" width="14.5703125" bestFit="1" customWidth="1"/>
    <col min="134" max="134" width="19.140625" bestFit="1" customWidth="1"/>
    <col min="135" max="135" width="20" bestFit="1" customWidth="1"/>
    <col min="136" max="136" width="14.5703125" bestFit="1" customWidth="1"/>
    <col min="137" max="137" width="19.140625" bestFit="1" customWidth="1"/>
    <col min="138" max="138" width="20" bestFit="1" customWidth="1"/>
    <col min="139" max="139" width="14.5703125" bestFit="1" customWidth="1"/>
    <col min="140" max="140" width="22.42578125" bestFit="1" customWidth="1"/>
    <col min="141" max="141" width="20" bestFit="1" customWidth="1"/>
    <col min="142" max="142" width="14.5703125" bestFit="1" customWidth="1"/>
    <col min="143" max="143" width="19.140625" bestFit="1" customWidth="1"/>
    <col min="144" max="144" width="20" bestFit="1" customWidth="1"/>
    <col min="145" max="145" width="14.5703125" bestFit="1" customWidth="1"/>
    <col min="146" max="146" width="19.140625" bestFit="1" customWidth="1"/>
    <col min="147" max="147" width="20" bestFit="1" customWidth="1"/>
    <col min="148" max="148" width="14.5703125" bestFit="1" customWidth="1"/>
    <col min="149" max="149" width="19.140625" bestFit="1" customWidth="1"/>
    <col min="150" max="150" width="20" bestFit="1" customWidth="1"/>
    <col min="151" max="151" width="14.5703125" bestFit="1" customWidth="1"/>
    <col min="152" max="152" width="19.140625" bestFit="1" customWidth="1"/>
    <col min="153" max="153" width="20" bestFit="1" customWidth="1"/>
    <col min="154" max="154" width="14.5703125" bestFit="1" customWidth="1"/>
    <col min="155" max="155" width="23.85546875" bestFit="1" customWidth="1"/>
    <col min="156" max="156" width="24.7109375" bestFit="1" customWidth="1"/>
    <col min="157" max="157" width="19.28515625" bestFit="1" customWidth="1"/>
  </cols>
  <sheetData>
    <row r="2" spans="1:157" s="23" customFormat="1" x14ac:dyDescent="0.2">
      <c r="A2" s="22" t="s">
        <v>7</v>
      </c>
      <c r="B2" s="23" t="s">
        <v>38</v>
      </c>
    </row>
    <row r="3" spans="1:157" s="23" customFormat="1" x14ac:dyDescent="0.2">
      <c r="A3" s="22" t="s">
        <v>30</v>
      </c>
      <c r="B3" s="23" t="s">
        <v>38</v>
      </c>
    </row>
    <row r="4" spans="1:157" s="23" customFormat="1" x14ac:dyDescent="0.2"/>
    <row r="5" spans="1:157" s="23" customFormat="1" x14ac:dyDescent="0.2">
      <c r="B5" s="22" t="s">
        <v>39</v>
      </c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</row>
    <row r="6" spans="1:157" s="23" customFormat="1" x14ac:dyDescent="0.2">
      <c r="B6" s="23" t="s">
        <v>120</v>
      </c>
      <c r="E6" s="23" t="s">
        <v>40</v>
      </c>
      <c r="F6" s="23" t="s">
        <v>122</v>
      </c>
      <c r="G6" s="23" t="s">
        <v>41</v>
      </c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</row>
    <row r="7" spans="1:157" s="23" customFormat="1" x14ac:dyDescent="0.2">
      <c r="A7" s="22" t="s">
        <v>32</v>
      </c>
      <c r="B7" s="23" t="s">
        <v>34</v>
      </c>
      <c r="C7" s="23" t="s">
        <v>123</v>
      </c>
      <c r="D7" s="23" t="s">
        <v>35</v>
      </c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</row>
    <row r="8" spans="1:157" s="23" customFormat="1" x14ac:dyDescent="0.2">
      <c r="A8" s="24" t="s">
        <v>280</v>
      </c>
      <c r="B8" s="23">
        <v>1.454</v>
      </c>
      <c r="D8" s="23">
        <v>0</v>
      </c>
      <c r="E8" s="23">
        <v>1.454</v>
      </c>
      <c r="G8" s="23">
        <v>0</v>
      </c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</row>
    <row r="9" spans="1:157" s="23" customFormat="1" x14ac:dyDescent="0.2">
      <c r="A9" s="27" t="s">
        <v>164</v>
      </c>
      <c r="B9" s="23">
        <v>0.26800000000000002</v>
      </c>
      <c r="D9" s="23">
        <v>0</v>
      </c>
      <c r="E9" s="23">
        <v>0.26800000000000002</v>
      </c>
      <c r="G9" s="23">
        <v>0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</row>
    <row r="10" spans="1:157" s="23" customFormat="1" x14ac:dyDescent="0.2">
      <c r="A10" s="27" t="s">
        <v>235</v>
      </c>
      <c r="B10" s="23">
        <v>1.1859999999999999</v>
      </c>
      <c r="D10" s="23">
        <v>0</v>
      </c>
      <c r="E10" s="23">
        <v>1.1859999999999999</v>
      </c>
      <c r="G10" s="23">
        <v>0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</row>
    <row r="11" spans="1:157" s="23" customFormat="1" x14ac:dyDescent="0.2">
      <c r="A11" s="24" t="s">
        <v>33</v>
      </c>
      <c r="B11" s="23">
        <v>1.454</v>
      </c>
      <c r="D11" s="23">
        <v>0</v>
      </c>
      <c r="E11" s="23">
        <v>1.454</v>
      </c>
      <c r="G11" s="23">
        <v>0</v>
      </c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</row>
    <row r="12" spans="1:157" s="23" customFormat="1" x14ac:dyDescent="0.2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</row>
    <row r="13" spans="1:157" s="23" customFormat="1" x14ac:dyDescent="0.2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</row>
    <row r="14" spans="1:157" s="23" customFormat="1" x14ac:dyDescent="0.2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</row>
    <row r="15" spans="1:157" s="23" customFormat="1" x14ac:dyDescent="0.2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</row>
    <row r="16" spans="1:157" s="23" customFormat="1" x14ac:dyDescent="0.2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</row>
  </sheetData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01325-9166-4368-812C-BAD472BB7AA2}">
  <sheetPr>
    <tabColor rgb="FFFFFF00"/>
    <pageSetUpPr fitToPage="1"/>
  </sheetPr>
  <dimension ref="A1:L347"/>
  <sheetViews>
    <sheetView tabSelected="1" workbookViewId="0">
      <pane ySplit="1" topLeftCell="A327" activePane="bottomLeft" state="frozen"/>
      <selection activeCell="T10" sqref="T10"/>
      <selection pane="bottomLeft" activeCell="B348" sqref="B348"/>
    </sheetView>
  </sheetViews>
  <sheetFormatPr baseColWidth="10" defaultRowHeight="12.75" x14ac:dyDescent="0.2"/>
  <cols>
    <col min="1" max="1" width="16.7109375" style="21" customWidth="1"/>
    <col min="2" max="2" width="16.7109375" style="12" customWidth="1"/>
    <col min="3" max="3" width="25.7109375" style="1" bestFit="1" customWidth="1"/>
    <col min="4" max="4" width="22.5703125" style="1" bestFit="1" customWidth="1"/>
    <col min="5" max="5" width="17.7109375" style="1" customWidth="1"/>
    <col min="6" max="6" width="16.7109375" style="19" customWidth="1"/>
    <col min="7" max="8" width="16.7109375" style="14" customWidth="1"/>
    <col min="9" max="9" width="16.7109375" style="1" customWidth="1"/>
    <col min="10" max="10" width="12.28515625" style="1" customWidth="1"/>
    <col min="11" max="11" width="21.140625" customWidth="1"/>
    <col min="12" max="12" width="9.7109375" customWidth="1"/>
  </cols>
  <sheetData>
    <row r="1" spans="1:12" s="4" customFormat="1" ht="25.5" x14ac:dyDescent="0.2">
      <c r="A1" s="15" t="s">
        <v>4</v>
      </c>
      <c r="B1" s="15" t="s">
        <v>6</v>
      </c>
      <c r="C1" s="15" t="s">
        <v>7</v>
      </c>
      <c r="D1" s="15" t="s">
        <v>0</v>
      </c>
      <c r="E1" s="15" t="s">
        <v>30</v>
      </c>
      <c r="F1" s="17" t="s">
        <v>3</v>
      </c>
      <c r="G1" s="15" t="s">
        <v>2</v>
      </c>
      <c r="H1" s="15" t="s">
        <v>1</v>
      </c>
      <c r="I1" s="15" t="s">
        <v>5</v>
      </c>
      <c r="J1" s="15" t="s">
        <v>454</v>
      </c>
      <c r="K1" s="5"/>
      <c r="L1" s="5"/>
    </row>
    <row r="2" spans="1:12" ht="15" customHeight="1" x14ac:dyDescent="0.2">
      <c r="A2" s="21">
        <v>44910</v>
      </c>
      <c r="B2" s="12">
        <v>927313</v>
      </c>
      <c r="C2" s="1" t="s">
        <v>89</v>
      </c>
      <c r="D2" s="1" t="s">
        <v>47</v>
      </c>
      <c r="E2" s="1" t="s">
        <v>28</v>
      </c>
      <c r="F2" s="19">
        <v>0.08</v>
      </c>
      <c r="H2" s="13">
        <f t="shared" ref="H2:H11" si="0">G2*F2</f>
        <v>0</v>
      </c>
      <c r="K2" s="3"/>
      <c r="L2" s="3"/>
    </row>
    <row r="3" spans="1:12" ht="15" customHeight="1" x14ac:dyDescent="0.2">
      <c r="A3" s="21">
        <v>44917</v>
      </c>
      <c r="C3" s="1" t="s">
        <v>74</v>
      </c>
      <c r="D3" s="1" t="s">
        <v>76</v>
      </c>
      <c r="E3" s="1" t="s">
        <v>28</v>
      </c>
      <c r="F3" s="19">
        <v>0.22500000000000001</v>
      </c>
      <c r="H3" s="13">
        <f t="shared" si="0"/>
        <v>0</v>
      </c>
      <c r="K3" s="3"/>
      <c r="L3" s="3"/>
    </row>
    <row r="4" spans="1:12" ht="15" customHeight="1" x14ac:dyDescent="0.2">
      <c r="A4" s="21">
        <v>44917</v>
      </c>
      <c r="B4" s="12">
        <v>927470</v>
      </c>
      <c r="C4" s="1" t="s">
        <v>88</v>
      </c>
      <c r="D4" s="1" t="s">
        <v>87</v>
      </c>
      <c r="E4" s="1" t="s">
        <v>28</v>
      </c>
      <c r="F4" s="19">
        <v>8.1999999999999993</v>
      </c>
      <c r="H4" s="13">
        <f t="shared" si="0"/>
        <v>0</v>
      </c>
      <c r="K4" s="6"/>
      <c r="L4" s="6"/>
    </row>
    <row r="5" spans="1:12" ht="15" customHeight="1" x14ac:dyDescent="0.2">
      <c r="A5" s="21">
        <v>44919</v>
      </c>
      <c r="C5" s="1" t="s">
        <v>16</v>
      </c>
      <c r="D5" s="1" t="s">
        <v>54</v>
      </c>
      <c r="E5" s="1" t="s">
        <v>28</v>
      </c>
      <c r="F5" s="19">
        <v>6.8000000000000005E-2</v>
      </c>
      <c r="H5" s="13">
        <f t="shared" si="0"/>
        <v>0</v>
      </c>
      <c r="K5" s="6"/>
      <c r="L5" s="6"/>
    </row>
    <row r="6" spans="1:12" ht="15" customHeight="1" x14ac:dyDescent="0.2">
      <c r="A6" s="21">
        <v>44921</v>
      </c>
      <c r="C6" s="1" t="s">
        <v>16</v>
      </c>
      <c r="D6" s="1" t="s">
        <v>54</v>
      </c>
      <c r="E6" s="1" t="s">
        <v>28</v>
      </c>
      <c r="F6" s="19">
        <v>0.1</v>
      </c>
      <c r="H6" s="13">
        <f t="shared" si="0"/>
        <v>0</v>
      </c>
      <c r="K6" s="7"/>
      <c r="L6" s="8"/>
    </row>
    <row r="7" spans="1:12" ht="15" customHeight="1" x14ac:dyDescent="0.2">
      <c r="A7" s="21">
        <v>44922</v>
      </c>
      <c r="B7" s="12">
        <v>926906</v>
      </c>
      <c r="C7" s="1" t="s">
        <v>89</v>
      </c>
      <c r="D7" s="1" t="s">
        <v>87</v>
      </c>
      <c r="E7" s="1" t="s">
        <v>28</v>
      </c>
      <c r="F7" s="19">
        <v>0.08</v>
      </c>
      <c r="H7" s="13">
        <f t="shared" si="0"/>
        <v>0</v>
      </c>
      <c r="K7" s="8"/>
      <c r="L7" s="8"/>
    </row>
    <row r="8" spans="1:12" ht="15" customHeight="1" x14ac:dyDescent="0.2">
      <c r="A8" s="21">
        <v>44923</v>
      </c>
      <c r="C8" s="1" t="s">
        <v>16</v>
      </c>
      <c r="D8" s="1" t="s">
        <v>68</v>
      </c>
      <c r="E8" s="1" t="s">
        <v>28</v>
      </c>
      <c r="F8" s="19">
        <v>1.7000000000000001E-2</v>
      </c>
      <c r="H8" s="13">
        <f t="shared" si="0"/>
        <v>0</v>
      </c>
      <c r="K8" s="7"/>
      <c r="L8" s="8"/>
    </row>
    <row r="9" spans="1:12" ht="15" customHeight="1" x14ac:dyDescent="0.2">
      <c r="A9" s="21">
        <v>44923</v>
      </c>
      <c r="C9" s="1" t="s">
        <v>16</v>
      </c>
      <c r="D9" s="1" t="s">
        <v>36</v>
      </c>
      <c r="E9" s="1" t="s">
        <v>28</v>
      </c>
      <c r="F9" s="19">
        <v>6.0000000000000001E-3</v>
      </c>
      <c r="H9" s="13">
        <f t="shared" si="0"/>
        <v>0</v>
      </c>
      <c r="K9" s="8"/>
      <c r="L9" s="8"/>
    </row>
    <row r="10" spans="1:12" ht="15" customHeight="1" x14ac:dyDescent="0.2">
      <c r="A10" s="21">
        <v>44923</v>
      </c>
      <c r="C10" s="1" t="s">
        <v>16</v>
      </c>
      <c r="D10" s="1" t="s">
        <v>53</v>
      </c>
      <c r="E10" s="1" t="s">
        <v>28</v>
      </c>
      <c r="F10" s="19">
        <v>8.1000000000000003E-2</v>
      </c>
      <c r="H10" s="13">
        <f t="shared" si="0"/>
        <v>0</v>
      </c>
      <c r="K10" s="7"/>
      <c r="L10" s="8"/>
    </row>
    <row r="11" spans="1:12" ht="15" customHeight="1" x14ac:dyDescent="0.2">
      <c r="A11" s="21">
        <v>44924</v>
      </c>
      <c r="B11" s="12">
        <v>927060</v>
      </c>
      <c r="C11" s="1" t="s">
        <v>89</v>
      </c>
      <c r="D11" s="1" t="s">
        <v>87</v>
      </c>
      <c r="E11" s="1" t="s">
        <v>28</v>
      </c>
      <c r="F11" s="19">
        <v>1.44</v>
      </c>
      <c r="H11" s="13">
        <f t="shared" si="0"/>
        <v>0</v>
      </c>
      <c r="K11" s="8"/>
      <c r="L11" s="8"/>
    </row>
    <row r="12" spans="1:12" ht="15" customHeight="1" x14ac:dyDescent="0.2">
      <c r="A12" s="21">
        <v>44925</v>
      </c>
      <c r="B12" s="12">
        <v>2022</v>
      </c>
      <c r="C12" s="1" t="s">
        <v>74</v>
      </c>
      <c r="D12" s="1" t="s">
        <v>46</v>
      </c>
      <c r="E12" s="1" t="s">
        <v>28</v>
      </c>
      <c r="F12" s="20">
        <v>20</v>
      </c>
      <c r="H12" s="13"/>
      <c r="K12" s="7"/>
      <c r="L12" s="8"/>
    </row>
    <row r="13" spans="1:12" ht="15" customHeight="1" x14ac:dyDescent="0.2">
      <c r="A13" s="21">
        <v>44925</v>
      </c>
      <c r="B13" s="12">
        <v>2022</v>
      </c>
      <c r="C13" s="1" t="s">
        <v>74</v>
      </c>
      <c r="D13" s="1" t="s">
        <v>112</v>
      </c>
      <c r="E13" s="1" t="s">
        <v>28</v>
      </c>
      <c r="F13" s="20">
        <v>3.302</v>
      </c>
      <c r="H13" s="13"/>
      <c r="K13" s="8"/>
      <c r="L13" s="8"/>
    </row>
    <row r="14" spans="1:12" ht="15" customHeight="1" x14ac:dyDescent="0.2">
      <c r="A14" s="21">
        <v>44925</v>
      </c>
      <c r="B14" s="12">
        <v>2022</v>
      </c>
      <c r="C14" s="1" t="s">
        <v>74</v>
      </c>
      <c r="D14" s="1" t="s">
        <v>66</v>
      </c>
      <c r="E14" s="1" t="s">
        <v>28</v>
      </c>
      <c r="F14" s="20">
        <v>16</v>
      </c>
      <c r="H14" s="13"/>
      <c r="K14" s="7"/>
      <c r="L14" s="8"/>
    </row>
    <row r="15" spans="1:12" ht="15" customHeight="1" x14ac:dyDescent="0.2">
      <c r="A15" s="21">
        <v>44925</v>
      </c>
      <c r="B15" s="12" t="s">
        <v>79</v>
      </c>
      <c r="C15" s="1" t="s">
        <v>16</v>
      </c>
      <c r="D15" s="1" t="s">
        <v>53</v>
      </c>
      <c r="E15" s="1" t="s">
        <v>28</v>
      </c>
      <c r="F15" s="20">
        <v>7.2999999999999995E-2</v>
      </c>
      <c r="H15" s="13">
        <f t="shared" ref="H15:H46" si="1">G15*F15</f>
        <v>0</v>
      </c>
      <c r="K15" s="8"/>
      <c r="L15" s="8"/>
    </row>
    <row r="16" spans="1:12" ht="15" customHeight="1" x14ac:dyDescent="0.2">
      <c r="A16" s="21">
        <v>44925</v>
      </c>
      <c r="B16" s="12" t="s">
        <v>80</v>
      </c>
      <c r="C16" s="1" t="s">
        <v>16</v>
      </c>
      <c r="D16" s="1" t="s">
        <v>57</v>
      </c>
      <c r="E16" s="1" t="s">
        <v>28</v>
      </c>
      <c r="F16" s="20">
        <v>0.55700000000000005</v>
      </c>
      <c r="H16" s="13">
        <f t="shared" si="1"/>
        <v>0</v>
      </c>
      <c r="K16" s="7"/>
      <c r="L16" s="8"/>
    </row>
    <row r="17" spans="1:12" ht="15" customHeight="1" x14ac:dyDescent="0.2">
      <c r="A17" s="21">
        <v>44925</v>
      </c>
      <c r="B17" s="12" t="s">
        <v>81</v>
      </c>
      <c r="C17" s="1" t="s">
        <v>16</v>
      </c>
      <c r="D17" s="1" t="s">
        <v>64</v>
      </c>
      <c r="E17" s="1" t="s">
        <v>28</v>
      </c>
      <c r="F17" s="20">
        <v>0.41499999999999998</v>
      </c>
      <c r="H17" s="13">
        <f t="shared" si="1"/>
        <v>0</v>
      </c>
      <c r="K17" s="8"/>
      <c r="L17" s="8"/>
    </row>
    <row r="18" spans="1:12" ht="15" customHeight="1" x14ac:dyDescent="0.2">
      <c r="A18" s="21">
        <v>44925</v>
      </c>
      <c r="B18" s="12">
        <v>927322</v>
      </c>
      <c r="C18" s="1" t="s">
        <v>89</v>
      </c>
      <c r="D18" s="1" t="s">
        <v>87</v>
      </c>
      <c r="E18" s="1" t="s">
        <v>28</v>
      </c>
      <c r="F18" s="19">
        <v>0.81699999999999995</v>
      </c>
      <c r="H18" s="13">
        <f t="shared" si="1"/>
        <v>0</v>
      </c>
      <c r="K18" s="7"/>
      <c r="L18" s="8"/>
    </row>
    <row r="19" spans="1:12" ht="15" customHeight="1" x14ac:dyDescent="0.2">
      <c r="A19" s="21">
        <v>44925</v>
      </c>
      <c r="B19" s="12">
        <v>927442</v>
      </c>
      <c r="C19" s="1" t="s">
        <v>89</v>
      </c>
      <c r="D19" s="1" t="s">
        <v>87</v>
      </c>
      <c r="E19" s="1" t="s">
        <v>28</v>
      </c>
      <c r="F19" s="19">
        <v>0.30499999999999999</v>
      </c>
      <c r="H19" s="13">
        <f t="shared" si="1"/>
        <v>0</v>
      </c>
      <c r="K19" s="8"/>
      <c r="L19" s="8"/>
    </row>
    <row r="20" spans="1:12" ht="15" customHeight="1" x14ac:dyDescent="0.2">
      <c r="A20" s="11">
        <v>44927</v>
      </c>
      <c r="B20" s="12">
        <v>2022</v>
      </c>
      <c r="C20" s="12" t="s">
        <v>74</v>
      </c>
      <c r="D20" s="12" t="s">
        <v>104</v>
      </c>
      <c r="E20" s="12" t="s">
        <v>28</v>
      </c>
      <c r="F20" s="18">
        <v>2.6589999999999998</v>
      </c>
      <c r="G20" s="13"/>
      <c r="H20" s="13">
        <f t="shared" si="1"/>
        <v>0</v>
      </c>
      <c r="I20" s="12"/>
      <c r="J20" s="12"/>
      <c r="K20" s="7"/>
      <c r="L20" s="8"/>
    </row>
    <row r="21" spans="1:12" ht="15" customHeight="1" x14ac:dyDescent="0.2">
      <c r="A21" s="11">
        <v>44927</v>
      </c>
      <c r="B21" s="12">
        <v>2022</v>
      </c>
      <c r="C21" s="12" t="s">
        <v>74</v>
      </c>
      <c r="D21" s="12" t="s">
        <v>105</v>
      </c>
      <c r="E21" s="12" t="s">
        <v>28</v>
      </c>
      <c r="F21" s="18">
        <v>17</v>
      </c>
      <c r="G21" s="13"/>
      <c r="H21" s="13">
        <f t="shared" si="1"/>
        <v>0</v>
      </c>
      <c r="I21" s="12"/>
      <c r="J21" s="12"/>
      <c r="K21" s="8"/>
      <c r="L21" s="8"/>
    </row>
    <row r="22" spans="1:12" ht="15" customHeight="1" x14ac:dyDescent="0.2">
      <c r="A22" s="11">
        <v>44927</v>
      </c>
      <c r="B22" s="12">
        <v>2022</v>
      </c>
      <c r="C22" s="12" t="s">
        <v>74</v>
      </c>
      <c r="D22" s="1" t="s">
        <v>106</v>
      </c>
      <c r="E22" s="12" t="s">
        <v>28</v>
      </c>
      <c r="F22" s="19">
        <v>3</v>
      </c>
      <c r="H22" s="13">
        <f t="shared" si="1"/>
        <v>0</v>
      </c>
      <c r="K22" s="7"/>
      <c r="L22" s="8"/>
    </row>
    <row r="23" spans="1:12" ht="15" customHeight="1" x14ac:dyDescent="0.2">
      <c r="A23" s="11">
        <v>44927</v>
      </c>
      <c r="B23" s="12">
        <v>2022</v>
      </c>
      <c r="C23" s="12" t="s">
        <v>74</v>
      </c>
      <c r="D23" s="1" t="s">
        <v>48</v>
      </c>
      <c r="E23" s="12" t="s">
        <v>28</v>
      </c>
      <c r="F23" s="19">
        <v>10</v>
      </c>
      <c r="H23" s="13">
        <f t="shared" si="1"/>
        <v>0</v>
      </c>
      <c r="K23" s="8"/>
      <c r="L23" s="8"/>
    </row>
    <row r="24" spans="1:12" ht="15" customHeight="1" x14ac:dyDescent="0.2">
      <c r="A24" s="11">
        <v>44927</v>
      </c>
      <c r="B24" s="12">
        <v>2022</v>
      </c>
      <c r="C24" s="12" t="s">
        <v>74</v>
      </c>
      <c r="D24" s="1" t="s">
        <v>47</v>
      </c>
      <c r="E24" s="12" t="s">
        <v>28</v>
      </c>
      <c r="F24" s="20">
        <v>21</v>
      </c>
      <c r="H24" s="13">
        <f t="shared" si="1"/>
        <v>0</v>
      </c>
      <c r="K24" s="7"/>
      <c r="L24" s="8"/>
    </row>
    <row r="25" spans="1:12" ht="15" customHeight="1" x14ac:dyDescent="0.2">
      <c r="A25" s="11">
        <v>44927</v>
      </c>
      <c r="B25" s="12">
        <v>2022</v>
      </c>
      <c r="C25" s="12" t="s">
        <v>74</v>
      </c>
      <c r="D25" s="1" t="s">
        <v>57</v>
      </c>
      <c r="E25" s="12" t="s">
        <v>28</v>
      </c>
      <c r="F25" s="20">
        <v>14.741</v>
      </c>
      <c r="H25" s="13">
        <f t="shared" si="1"/>
        <v>0</v>
      </c>
      <c r="K25" s="8"/>
      <c r="L25" s="8"/>
    </row>
    <row r="26" spans="1:12" ht="15" customHeight="1" x14ac:dyDescent="0.2">
      <c r="A26" s="11">
        <v>44927</v>
      </c>
      <c r="B26" s="12">
        <v>2022</v>
      </c>
      <c r="C26" s="12" t="s">
        <v>74</v>
      </c>
      <c r="D26" s="1" t="s">
        <v>107</v>
      </c>
      <c r="E26" s="12" t="s">
        <v>28</v>
      </c>
      <c r="F26" s="20">
        <v>10</v>
      </c>
      <c r="H26" s="13">
        <f t="shared" si="1"/>
        <v>0</v>
      </c>
      <c r="K26" s="7"/>
      <c r="L26" s="8"/>
    </row>
    <row r="27" spans="1:12" ht="15" customHeight="1" x14ac:dyDescent="0.2">
      <c r="A27" s="11">
        <v>44927</v>
      </c>
      <c r="B27" s="12">
        <v>2022</v>
      </c>
      <c r="C27" s="12" t="s">
        <v>74</v>
      </c>
      <c r="D27" s="1" t="s">
        <v>108</v>
      </c>
      <c r="E27" s="12" t="s">
        <v>28</v>
      </c>
      <c r="F27" s="20">
        <v>36.56</v>
      </c>
      <c r="H27" s="13">
        <f t="shared" si="1"/>
        <v>0</v>
      </c>
      <c r="K27" s="8"/>
      <c r="L27" s="8"/>
    </row>
    <row r="28" spans="1:12" ht="15" customHeight="1" x14ac:dyDescent="0.2">
      <c r="A28" s="11">
        <v>44927</v>
      </c>
      <c r="B28" s="12">
        <v>2022</v>
      </c>
      <c r="C28" s="12" t="s">
        <v>74</v>
      </c>
      <c r="D28" s="1" t="s">
        <v>109</v>
      </c>
      <c r="E28" s="12" t="s">
        <v>28</v>
      </c>
      <c r="F28" s="20">
        <v>5</v>
      </c>
      <c r="H28" s="13">
        <f t="shared" si="1"/>
        <v>0</v>
      </c>
      <c r="K28" s="7"/>
      <c r="L28" s="8"/>
    </row>
    <row r="29" spans="1:12" ht="15" customHeight="1" x14ac:dyDescent="0.2">
      <c r="A29" s="11">
        <v>44927</v>
      </c>
      <c r="B29" s="12">
        <v>2022</v>
      </c>
      <c r="C29" s="12" t="s">
        <v>74</v>
      </c>
      <c r="D29" s="1" t="s">
        <v>71</v>
      </c>
      <c r="E29" s="12" t="s">
        <v>28</v>
      </c>
      <c r="F29" s="20">
        <v>1.4999999999999999E-2</v>
      </c>
      <c r="H29" s="13">
        <f t="shared" si="1"/>
        <v>0</v>
      </c>
      <c r="K29" s="7"/>
      <c r="L29" s="8"/>
    </row>
    <row r="30" spans="1:12" ht="15" customHeight="1" x14ac:dyDescent="0.2">
      <c r="A30" s="11">
        <v>44927</v>
      </c>
      <c r="B30" s="12">
        <v>2022</v>
      </c>
      <c r="C30" s="12" t="s">
        <v>74</v>
      </c>
      <c r="D30" s="1" t="s">
        <v>110</v>
      </c>
      <c r="E30" s="12" t="s">
        <v>28</v>
      </c>
      <c r="F30" s="20">
        <v>0.1</v>
      </c>
      <c r="H30" s="13">
        <f t="shared" si="1"/>
        <v>0</v>
      </c>
      <c r="K30" s="7"/>
      <c r="L30" s="8"/>
    </row>
    <row r="31" spans="1:12" ht="15" customHeight="1" x14ac:dyDescent="0.2">
      <c r="A31" s="11">
        <v>44927</v>
      </c>
      <c r="B31" s="12">
        <v>2022</v>
      </c>
      <c r="C31" s="12" t="s">
        <v>74</v>
      </c>
      <c r="D31" s="1" t="s">
        <v>52</v>
      </c>
      <c r="E31" s="12" t="s">
        <v>28</v>
      </c>
      <c r="F31" s="20">
        <v>1.5</v>
      </c>
      <c r="H31" s="13">
        <f t="shared" si="1"/>
        <v>0</v>
      </c>
      <c r="K31" s="7"/>
      <c r="L31" s="8"/>
    </row>
    <row r="32" spans="1:12" ht="15" customHeight="1" x14ac:dyDescent="0.2">
      <c r="A32" s="11">
        <v>44927</v>
      </c>
      <c r="B32" s="12">
        <v>2022</v>
      </c>
      <c r="C32" s="12" t="s">
        <v>74</v>
      </c>
      <c r="D32" s="1" t="s">
        <v>53</v>
      </c>
      <c r="E32" s="12" t="s">
        <v>28</v>
      </c>
      <c r="F32" s="20">
        <v>23</v>
      </c>
      <c r="H32" s="13">
        <f t="shared" si="1"/>
        <v>0</v>
      </c>
      <c r="K32" s="7"/>
      <c r="L32" s="8"/>
    </row>
    <row r="33" spans="1:12" ht="15" customHeight="1" x14ac:dyDescent="0.2">
      <c r="A33" s="11">
        <v>44927</v>
      </c>
      <c r="B33" s="12">
        <v>2022</v>
      </c>
      <c r="C33" s="12" t="s">
        <v>74</v>
      </c>
      <c r="D33" s="1" t="s">
        <v>55</v>
      </c>
      <c r="E33" s="12" t="s">
        <v>28</v>
      </c>
      <c r="F33" s="20">
        <v>23</v>
      </c>
      <c r="H33" s="13">
        <f t="shared" si="1"/>
        <v>0</v>
      </c>
      <c r="K33" s="8"/>
      <c r="L33" s="8"/>
    </row>
    <row r="34" spans="1:12" ht="15" customHeight="1" x14ac:dyDescent="0.2">
      <c r="A34" s="11">
        <v>44927</v>
      </c>
      <c r="B34" s="12">
        <v>2022</v>
      </c>
      <c r="C34" s="12" t="s">
        <v>74</v>
      </c>
      <c r="D34" s="1" t="s">
        <v>78</v>
      </c>
      <c r="E34" s="12" t="s">
        <v>28</v>
      </c>
      <c r="F34" s="20">
        <v>6.8000000000000005E-2</v>
      </c>
      <c r="H34" s="13">
        <f t="shared" si="1"/>
        <v>0</v>
      </c>
      <c r="K34" s="7"/>
      <c r="L34" s="8"/>
    </row>
    <row r="35" spans="1:12" ht="15" customHeight="1" x14ac:dyDescent="0.2">
      <c r="A35" s="11">
        <v>44927</v>
      </c>
      <c r="B35" s="12">
        <v>2022</v>
      </c>
      <c r="C35" s="12" t="s">
        <v>74</v>
      </c>
      <c r="D35" s="1" t="s">
        <v>59</v>
      </c>
      <c r="E35" s="12" t="s">
        <v>28</v>
      </c>
      <c r="F35" s="20">
        <v>20</v>
      </c>
      <c r="H35" s="13">
        <f t="shared" si="1"/>
        <v>0</v>
      </c>
      <c r="K35" s="8"/>
      <c r="L35" s="8"/>
    </row>
    <row r="36" spans="1:12" ht="15" customHeight="1" x14ac:dyDescent="0.2">
      <c r="A36" s="11">
        <v>44927</v>
      </c>
      <c r="B36" s="12">
        <v>2022</v>
      </c>
      <c r="C36" s="12" t="s">
        <v>74</v>
      </c>
      <c r="D36" s="1" t="s">
        <v>61</v>
      </c>
      <c r="E36" s="12" t="s">
        <v>28</v>
      </c>
      <c r="F36" s="20">
        <v>25</v>
      </c>
      <c r="H36" s="13">
        <f t="shared" si="1"/>
        <v>0</v>
      </c>
      <c r="K36" s="7"/>
      <c r="L36" s="8"/>
    </row>
    <row r="37" spans="1:12" ht="15" customHeight="1" x14ac:dyDescent="0.2">
      <c r="A37" s="11">
        <v>44927</v>
      </c>
      <c r="B37" s="12">
        <v>2022</v>
      </c>
      <c r="C37" s="12" t="s">
        <v>74</v>
      </c>
      <c r="D37" s="1" t="s">
        <v>87</v>
      </c>
      <c r="E37" s="12" t="s">
        <v>28</v>
      </c>
      <c r="F37" s="20">
        <v>70</v>
      </c>
      <c r="H37" s="13">
        <f t="shared" si="1"/>
        <v>0</v>
      </c>
      <c r="K37" s="8"/>
      <c r="L37" s="8"/>
    </row>
    <row r="38" spans="1:12" ht="15" customHeight="1" x14ac:dyDescent="0.2">
      <c r="A38" s="11">
        <v>44927</v>
      </c>
      <c r="B38" s="12">
        <v>2022</v>
      </c>
      <c r="C38" s="12" t="s">
        <v>74</v>
      </c>
      <c r="D38" s="1" t="s">
        <v>70</v>
      </c>
      <c r="E38" s="12" t="s">
        <v>28</v>
      </c>
      <c r="F38" s="20">
        <v>0.51400000000000001</v>
      </c>
      <c r="H38" s="13">
        <f t="shared" si="1"/>
        <v>0</v>
      </c>
      <c r="K38" s="9"/>
      <c r="L38" s="9"/>
    </row>
    <row r="39" spans="1:12" ht="15" customHeight="1" x14ac:dyDescent="0.2">
      <c r="A39" s="11">
        <v>44927</v>
      </c>
      <c r="B39" s="12">
        <v>2022</v>
      </c>
      <c r="C39" s="12" t="s">
        <v>74</v>
      </c>
      <c r="D39" s="1" t="s">
        <v>64</v>
      </c>
      <c r="E39" s="12" t="s">
        <v>28</v>
      </c>
      <c r="F39" s="20">
        <v>2</v>
      </c>
      <c r="H39" s="13">
        <f t="shared" si="1"/>
        <v>0</v>
      </c>
      <c r="K39" s="9"/>
      <c r="L39" s="9"/>
    </row>
    <row r="40" spans="1:12" ht="15" customHeight="1" x14ac:dyDescent="0.2">
      <c r="A40" s="11">
        <v>44927</v>
      </c>
      <c r="B40" s="12">
        <v>2022</v>
      </c>
      <c r="C40" s="12" t="s">
        <v>74</v>
      </c>
      <c r="D40" s="1" t="s">
        <v>49</v>
      </c>
      <c r="E40" s="12" t="s">
        <v>28</v>
      </c>
      <c r="F40" s="20">
        <v>3.4</v>
      </c>
      <c r="H40" s="13">
        <f t="shared" si="1"/>
        <v>0</v>
      </c>
      <c r="K40" s="10"/>
      <c r="L40" s="10"/>
    </row>
    <row r="41" spans="1:12" ht="15" customHeight="1" x14ac:dyDescent="0.2">
      <c r="A41" s="11">
        <v>44927</v>
      </c>
      <c r="B41" s="12">
        <v>2022</v>
      </c>
      <c r="C41" s="12" t="s">
        <v>74</v>
      </c>
      <c r="D41" s="1" t="s">
        <v>36</v>
      </c>
      <c r="E41" s="12" t="s">
        <v>28</v>
      </c>
      <c r="F41" s="20">
        <v>15</v>
      </c>
      <c r="H41" s="13">
        <f t="shared" si="1"/>
        <v>0</v>
      </c>
    </row>
    <row r="42" spans="1:12" ht="15" customHeight="1" x14ac:dyDescent="0.2">
      <c r="A42" s="11">
        <v>44927</v>
      </c>
      <c r="B42" s="12">
        <v>2022</v>
      </c>
      <c r="C42" s="12" t="s">
        <v>74</v>
      </c>
      <c r="D42" s="1" t="s">
        <v>76</v>
      </c>
      <c r="E42" s="12" t="s">
        <v>28</v>
      </c>
      <c r="F42" s="20">
        <v>1.7</v>
      </c>
      <c r="H42" s="13">
        <f t="shared" si="1"/>
        <v>0</v>
      </c>
    </row>
    <row r="43" spans="1:12" ht="15" customHeight="1" x14ac:dyDescent="0.2">
      <c r="A43" s="11">
        <v>44927</v>
      </c>
      <c r="B43" s="12">
        <v>2022</v>
      </c>
      <c r="C43" s="12" t="s">
        <v>74</v>
      </c>
      <c r="D43" s="1" t="s">
        <v>65</v>
      </c>
      <c r="E43" s="12" t="s">
        <v>28</v>
      </c>
      <c r="F43" s="20">
        <v>15</v>
      </c>
      <c r="H43" s="13">
        <f t="shared" si="1"/>
        <v>0</v>
      </c>
    </row>
    <row r="44" spans="1:12" ht="15" customHeight="1" x14ac:dyDescent="0.2">
      <c r="A44" s="11">
        <v>44927</v>
      </c>
      <c r="B44" s="12">
        <v>2022</v>
      </c>
      <c r="C44" s="12" t="s">
        <v>74</v>
      </c>
      <c r="D44" s="1" t="s">
        <v>111</v>
      </c>
      <c r="E44" s="12" t="s">
        <v>28</v>
      </c>
      <c r="F44" s="20">
        <v>0.8</v>
      </c>
      <c r="H44" s="13">
        <f t="shared" si="1"/>
        <v>0</v>
      </c>
    </row>
    <row r="45" spans="1:12" ht="15" customHeight="1" x14ac:dyDescent="0.2">
      <c r="A45" s="11">
        <v>44927</v>
      </c>
      <c r="B45" s="12">
        <v>2022</v>
      </c>
      <c r="C45" s="12" t="s">
        <v>74</v>
      </c>
      <c r="D45" s="1" t="s">
        <v>50</v>
      </c>
      <c r="E45" s="12" t="s">
        <v>28</v>
      </c>
      <c r="F45" s="20">
        <v>1</v>
      </c>
      <c r="H45" s="13">
        <f t="shared" si="1"/>
        <v>0</v>
      </c>
    </row>
    <row r="46" spans="1:12" ht="15" customHeight="1" x14ac:dyDescent="0.2">
      <c r="A46" s="11">
        <v>44927</v>
      </c>
      <c r="B46" s="12">
        <v>2022</v>
      </c>
      <c r="C46" s="12" t="s">
        <v>74</v>
      </c>
      <c r="D46" s="1" t="s">
        <v>77</v>
      </c>
      <c r="E46" s="12" t="s">
        <v>28</v>
      </c>
      <c r="F46" s="20">
        <v>40</v>
      </c>
      <c r="H46" s="13">
        <f t="shared" si="1"/>
        <v>0</v>
      </c>
    </row>
    <row r="47" spans="1:12" x14ac:dyDescent="0.2">
      <c r="A47" s="21">
        <v>44928</v>
      </c>
      <c r="B47" s="12">
        <v>2022</v>
      </c>
      <c r="C47" s="1" t="s">
        <v>74</v>
      </c>
      <c r="D47" s="1" t="s">
        <v>48</v>
      </c>
      <c r="E47" s="1" t="s">
        <v>28</v>
      </c>
      <c r="F47" s="20">
        <v>6.7000000000000004E-2</v>
      </c>
      <c r="H47" s="13"/>
    </row>
    <row r="48" spans="1:12" x14ac:dyDescent="0.2">
      <c r="A48" s="21">
        <v>44928</v>
      </c>
      <c r="B48" s="12" t="s">
        <v>82</v>
      </c>
      <c r="C48" s="1" t="s">
        <v>16</v>
      </c>
      <c r="D48" s="1" t="s">
        <v>48</v>
      </c>
      <c r="E48" s="1" t="s">
        <v>28</v>
      </c>
      <c r="F48" s="20">
        <v>6.7000000000000004E-2</v>
      </c>
      <c r="H48" s="13">
        <f t="shared" ref="H48:H79" si="2">G48*F48</f>
        <v>0</v>
      </c>
    </row>
    <row r="49" spans="1:8" x14ac:dyDescent="0.2">
      <c r="A49" s="21">
        <v>44928</v>
      </c>
      <c r="B49" s="12" t="s">
        <v>83</v>
      </c>
      <c r="C49" s="1" t="s">
        <v>16</v>
      </c>
      <c r="D49" s="1" t="s">
        <v>63</v>
      </c>
      <c r="E49" s="1" t="s">
        <v>28</v>
      </c>
      <c r="F49" s="20">
        <v>8.5000000000000006E-2</v>
      </c>
      <c r="H49" s="13">
        <f t="shared" si="2"/>
        <v>0</v>
      </c>
    </row>
    <row r="50" spans="1:8" x14ac:dyDescent="0.2">
      <c r="A50" s="21">
        <v>44928</v>
      </c>
      <c r="B50" s="12" t="s">
        <v>84</v>
      </c>
      <c r="C50" s="1" t="s">
        <v>16</v>
      </c>
      <c r="D50" s="1" t="s">
        <v>54</v>
      </c>
      <c r="E50" s="1" t="s">
        <v>28</v>
      </c>
      <c r="F50" s="19">
        <v>9.5000000000000001E-2</v>
      </c>
      <c r="H50" s="13">
        <f t="shared" si="2"/>
        <v>0</v>
      </c>
    </row>
    <row r="51" spans="1:8" ht="15" customHeight="1" x14ac:dyDescent="0.2">
      <c r="A51" s="21">
        <v>44928</v>
      </c>
      <c r="B51" s="12" t="s">
        <v>85</v>
      </c>
      <c r="C51" s="1" t="s">
        <v>16</v>
      </c>
      <c r="D51" s="1" t="s">
        <v>36</v>
      </c>
      <c r="E51" s="1" t="s">
        <v>28</v>
      </c>
      <c r="F51" s="19">
        <v>0.01</v>
      </c>
      <c r="H51" s="13">
        <f t="shared" si="2"/>
        <v>0</v>
      </c>
    </row>
    <row r="52" spans="1:8" ht="15" customHeight="1" x14ac:dyDescent="0.2">
      <c r="A52" s="21">
        <v>44928</v>
      </c>
      <c r="B52" s="12" t="s">
        <v>86</v>
      </c>
      <c r="C52" s="1" t="s">
        <v>16</v>
      </c>
      <c r="D52" s="1" t="s">
        <v>58</v>
      </c>
      <c r="E52" s="1" t="s">
        <v>28</v>
      </c>
      <c r="F52" s="19">
        <v>0.161</v>
      </c>
      <c r="H52" s="13">
        <f t="shared" si="2"/>
        <v>0</v>
      </c>
    </row>
    <row r="53" spans="1:8" ht="15" customHeight="1" x14ac:dyDescent="0.2">
      <c r="A53" s="21">
        <v>44928</v>
      </c>
      <c r="B53" s="12">
        <v>927406</v>
      </c>
      <c r="C53" s="1" t="s">
        <v>15</v>
      </c>
      <c r="D53" s="1" t="s">
        <v>87</v>
      </c>
      <c r="E53" s="1" t="s">
        <v>31</v>
      </c>
      <c r="F53" s="19">
        <v>-5.76</v>
      </c>
      <c r="H53" s="13">
        <f t="shared" si="2"/>
        <v>0</v>
      </c>
    </row>
    <row r="54" spans="1:8" ht="15" customHeight="1" x14ac:dyDescent="0.2">
      <c r="A54" s="21">
        <v>44928</v>
      </c>
      <c r="B54" s="12">
        <v>927474</v>
      </c>
      <c r="C54" s="1" t="s">
        <v>88</v>
      </c>
      <c r="D54" s="1" t="s">
        <v>87</v>
      </c>
      <c r="E54" s="1" t="s">
        <v>28</v>
      </c>
      <c r="F54" s="19">
        <v>1.56</v>
      </c>
      <c r="H54" s="13">
        <f t="shared" si="2"/>
        <v>0</v>
      </c>
    </row>
    <row r="55" spans="1:8" ht="15" customHeight="1" x14ac:dyDescent="0.2">
      <c r="A55" s="21">
        <v>44929</v>
      </c>
      <c r="B55" s="12" t="s">
        <v>235</v>
      </c>
      <c r="C55" s="1" t="s">
        <v>74</v>
      </c>
      <c r="D55" s="1" t="s">
        <v>69</v>
      </c>
      <c r="E55" s="1" t="s">
        <v>28</v>
      </c>
      <c r="F55" s="19">
        <v>3.524</v>
      </c>
      <c r="H55" s="13">
        <f t="shared" si="2"/>
        <v>0</v>
      </c>
    </row>
    <row r="56" spans="1:8" ht="15" customHeight="1" x14ac:dyDescent="0.2">
      <c r="A56" s="21">
        <v>44929</v>
      </c>
      <c r="B56" s="12" t="s">
        <v>235</v>
      </c>
      <c r="C56" s="1" t="s">
        <v>74</v>
      </c>
      <c r="D56" s="1" t="s">
        <v>90</v>
      </c>
      <c r="E56" s="1" t="s">
        <v>28</v>
      </c>
      <c r="F56" s="19">
        <v>2.9000000000000001E-2</v>
      </c>
      <c r="H56" s="13">
        <f t="shared" si="2"/>
        <v>0</v>
      </c>
    </row>
    <row r="57" spans="1:8" ht="15" customHeight="1" x14ac:dyDescent="0.2">
      <c r="A57" s="21">
        <v>44929</v>
      </c>
      <c r="B57" s="12" t="s">
        <v>235</v>
      </c>
      <c r="C57" s="1" t="s">
        <v>74</v>
      </c>
      <c r="D57" s="1" t="s">
        <v>71</v>
      </c>
      <c r="E57" s="1" t="s">
        <v>28</v>
      </c>
      <c r="F57" s="19">
        <v>1.4999999999999999E-2</v>
      </c>
      <c r="H57" s="13">
        <f t="shared" si="2"/>
        <v>0</v>
      </c>
    </row>
    <row r="58" spans="1:8" ht="15" customHeight="1" x14ac:dyDescent="0.2">
      <c r="A58" s="21">
        <v>44929</v>
      </c>
      <c r="B58" s="12" t="s">
        <v>235</v>
      </c>
      <c r="C58" s="1" t="s">
        <v>74</v>
      </c>
      <c r="D58" s="1" t="s">
        <v>73</v>
      </c>
      <c r="E58" s="1" t="s">
        <v>28</v>
      </c>
      <c r="F58" s="19">
        <v>0.1</v>
      </c>
      <c r="H58" s="13">
        <f t="shared" si="2"/>
        <v>0</v>
      </c>
    </row>
    <row r="59" spans="1:8" ht="15" customHeight="1" x14ac:dyDescent="0.2">
      <c r="A59" s="21">
        <v>44929</v>
      </c>
      <c r="B59" s="12" t="s">
        <v>235</v>
      </c>
      <c r="C59" s="1" t="s">
        <v>74</v>
      </c>
      <c r="D59" s="1" t="s">
        <v>67</v>
      </c>
      <c r="E59" s="1" t="s">
        <v>28</v>
      </c>
      <c r="F59" s="19">
        <v>7.0000000000000001E-3</v>
      </c>
      <c r="H59" s="13">
        <f t="shared" si="2"/>
        <v>0</v>
      </c>
    </row>
    <row r="60" spans="1:8" ht="15" customHeight="1" x14ac:dyDescent="0.2">
      <c r="A60" s="21">
        <v>44929</v>
      </c>
      <c r="B60" s="12" t="s">
        <v>235</v>
      </c>
      <c r="C60" s="1" t="s">
        <v>74</v>
      </c>
      <c r="D60" s="1" t="s">
        <v>91</v>
      </c>
      <c r="E60" s="1" t="s">
        <v>28</v>
      </c>
      <c r="F60" s="19">
        <v>3.1E-2</v>
      </c>
      <c r="H60" s="13">
        <f t="shared" si="2"/>
        <v>0</v>
      </c>
    </row>
    <row r="61" spans="1:8" ht="15" customHeight="1" x14ac:dyDescent="0.2">
      <c r="A61" s="21">
        <v>44929</v>
      </c>
      <c r="B61" s="12" t="s">
        <v>235</v>
      </c>
      <c r="C61" s="1" t="s">
        <v>74</v>
      </c>
      <c r="D61" s="1" t="s">
        <v>92</v>
      </c>
      <c r="E61" s="1" t="s">
        <v>28</v>
      </c>
      <c r="F61" s="19">
        <v>2.7E-2</v>
      </c>
      <c r="H61" s="13">
        <f t="shared" si="2"/>
        <v>0</v>
      </c>
    </row>
    <row r="62" spans="1:8" ht="15" customHeight="1" x14ac:dyDescent="0.2">
      <c r="A62" s="21">
        <v>44929</v>
      </c>
      <c r="B62" s="12" t="s">
        <v>235</v>
      </c>
      <c r="C62" s="1" t="s">
        <v>74</v>
      </c>
      <c r="D62" s="1" t="s">
        <v>93</v>
      </c>
      <c r="E62" s="1" t="s">
        <v>28</v>
      </c>
      <c r="F62" s="19">
        <v>0.20100000000000001</v>
      </c>
      <c r="H62" s="13">
        <f t="shared" si="2"/>
        <v>0</v>
      </c>
    </row>
    <row r="63" spans="1:8" ht="15" customHeight="1" x14ac:dyDescent="0.2">
      <c r="A63" s="21">
        <v>44929</v>
      </c>
      <c r="B63" s="12" t="s">
        <v>235</v>
      </c>
      <c r="C63" s="1" t="s">
        <v>74</v>
      </c>
      <c r="D63" s="1" t="s">
        <v>94</v>
      </c>
      <c r="E63" s="1" t="s">
        <v>28</v>
      </c>
      <c r="F63" s="19">
        <v>2.2000000000000002</v>
      </c>
      <c r="H63" s="13">
        <f t="shared" si="2"/>
        <v>0</v>
      </c>
    </row>
    <row r="64" spans="1:8" ht="15" customHeight="1" x14ac:dyDescent="0.2">
      <c r="A64" s="21">
        <v>44929</v>
      </c>
      <c r="C64" s="1" t="s">
        <v>16</v>
      </c>
      <c r="D64" s="1" t="s">
        <v>95</v>
      </c>
      <c r="E64" s="1" t="s">
        <v>28</v>
      </c>
      <c r="F64" s="19">
        <v>0.24</v>
      </c>
      <c r="H64" s="13">
        <f t="shared" si="2"/>
        <v>0</v>
      </c>
    </row>
    <row r="65" spans="1:8" ht="15" customHeight="1" x14ac:dyDescent="0.2">
      <c r="A65" s="21">
        <v>44929</v>
      </c>
      <c r="C65" s="1" t="s">
        <v>16</v>
      </c>
      <c r="D65" s="1" t="s">
        <v>47</v>
      </c>
      <c r="E65" s="1" t="s">
        <v>28</v>
      </c>
      <c r="F65" s="19">
        <v>0.12</v>
      </c>
      <c r="H65" s="13">
        <f t="shared" si="2"/>
        <v>0</v>
      </c>
    </row>
    <row r="66" spans="1:8" ht="15" customHeight="1" x14ac:dyDescent="0.2">
      <c r="A66" s="21">
        <v>44929</v>
      </c>
      <c r="B66" s="12" t="s">
        <v>235</v>
      </c>
      <c r="C66" s="1" t="s">
        <v>74</v>
      </c>
      <c r="D66" s="1" t="s">
        <v>120</v>
      </c>
      <c r="E66" s="1" t="s">
        <v>28</v>
      </c>
      <c r="F66" s="19">
        <v>1.1859999999999999</v>
      </c>
      <c r="H66" s="13">
        <f t="shared" si="2"/>
        <v>0</v>
      </c>
    </row>
    <row r="67" spans="1:8" ht="15" customHeight="1" x14ac:dyDescent="0.2">
      <c r="A67" s="21">
        <v>44930</v>
      </c>
      <c r="B67" s="12" t="s">
        <v>98</v>
      </c>
      <c r="C67" s="1" t="s">
        <v>16</v>
      </c>
      <c r="D67" s="1" t="s">
        <v>59</v>
      </c>
      <c r="E67" s="1" t="s">
        <v>28</v>
      </c>
      <c r="F67" s="19">
        <v>0.28000000000000003</v>
      </c>
      <c r="H67" s="13">
        <f t="shared" si="2"/>
        <v>0</v>
      </c>
    </row>
    <row r="68" spans="1:8" ht="15" customHeight="1" x14ac:dyDescent="0.2">
      <c r="A68" s="21">
        <v>44930</v>
      </c>
      <c r="B68" s="12" t="s">
        <v>99</v>
      </c>
      <c r="C68" s="1" t="s">
        <v>16</v>
      </c>
      <c r="D68" s="1" t="s">
        <v>63</v>
      </c>
      <c r="E68" s="1" t="s">
        <v>28</v>
      </c>
      <c r="F68" s="19">
        <v>0.44</v>
      </c>
      <c r="H68" s="13">
        <f t="shared" si="2"/>
        <v>0</v>
      </c>
    </row>
    <row r="69" spans="1:8" ht="15" customHeight="1" x14ac:dyDescent="0.2">
      <c r="A69" s="21">
        <v>44931</v>
      </c>
      <c r="B69" s="12" t="s">
        <v>100</v>
      </c>
      <c r="C69" s="1" t="s">
        <v>16</v>
      </c>
      <c r="D69" s="1" t="s">
        <v>77</v>
      </c>
      <c r="E69" s="1" t="s">
        <v>28</v>
      </c>
      <c r="F69" s="19">
        <v>0.96</v>
      </c>
      <c r="H69" s="13">
        <f t="shared" si="2"/>
        <v>0</v>
      </c>
    </row>
    <row r="70" spans="1:8" ht="15" customHeight="1" x14ac:dyDescent="0.2">
      <c r="A70" s="21">
        <v>44931</v>
      </c>
      <c r="B70" s="12" t="s">
        <v>101</v>
      </c>
      <c r="C70" s="1" t="s">
        <v>16</v>
      </c>
      <c r="D70" s="1" t="s">
        <v>62</v>
      </c>
      <c r="E70" s="1" t="s">
        <v>28</v>
      </c>
      <c r="F70" s="19">
        <v>3.0000000000000001E-3</v>
      </c>
      <c r="H70" s="13">
        <f t="shared" si="2"/>
        <v>0</v>
      </c>
    </row>
    <row r="71" spans="1:8" ht="15" customHeight="1" x14ac:dyDescent="0.2">
      <c r="A71" s="21">
        <v>44931</v>
      </c>
      <c r="B71" s="12" t="s">
        <v>102</v>
      </c>
      <c r="C71" s="1" t="s">
        <v>16</v>
      </c>
      <c r="D71" s="1" t="s">
        <v>65</v>
      </c>
      <c r="E71" s="1" t="s">
        <v>28</v>
      </c>
      <c r="F71" s="19">
        <v>1.0999999999999999E-2</v>
      </c>
      <c r="H71" s="13">
        <f t="shared" si="2"/>
        <v>0</v>
      </c>
    </row>
    <row r="72" spans="1:8" ht="15" customHeight="1" x14ac:dyDescent="0.2">
      <c r="A72" s="21">
        <v>44931</v>
      </c>
      <c r="B72" s="12" t="s">
        <v>103</v>
      </c>
      <c r="C72" s="1" t="s">
        <v>16</v>
      </c>
      <c r="D72" s="1" t="s">
        <v>47</v>
      </c>
      <c r="E72" s="1" t="s">
        <v>28</v>
      </c>
      <c r="F72" s="19">
        <v>1E-3</v>
      </c>
      <c r="H72" s="13">
        <f t="shared" si="2"/>
        <v>0</v>
      </c>
    </row>
    <row r="73" spans="1:8" ht="15" customHeight="1" x14ac:dyDescent="0.2">
      <c r="A73" s="21">
        <v>44932</v>
      </c>
      <c r="B73" s="12">
        <v>928124</v>
      </c>
      <c r="C73" s="1" t="s">
        <v>15</v>
      </c>
      <c r="D73" s="1" t="s">
        <v>46</v>
      </c>
      <c r="E73" s="1" t="s">
        <v>28</v>
      </c>
      <c r="F73" s="19">
        <v>2.73</v>
      </c>
      <c r="G73" s="14">
        <v>800</v>
      </c>
      <c r="H73" s="26">
        <f t="shared" si="2"/>
        <v>2184</v>
      </c>
    </row>
    <row r="74" spans="1:8" ht="15" customHeight="1" x14ac:dyDescent="0.2">
      <c r="A74" s="21">
        <v>44932</v>
      </c>
      <c r="B74" s="12">
        <v>928113</v>
      </c>
      <c r="C74" s="1" t="s">
        <v>15</v>
      </c>
      <c r="D74" s="1" t="s">
        <v>77</v>
      </c>
      <c r="E74" s="1" t="s">
        <v>28</v>
      </c>
      <c r="F74" s="19">
        <v>15.13</v>
      </c>
      <c r="G74" s="14">
        <v>200</v>
      </c>
      <c r="H74" s="26">
        <f t="shared" si="2"/>
        <v>3026</v>
      </c>
    </row>
    <row r="75" spans="1:8" ht="15" customHeight="1" x14ac:dyDescent="0.2">
      <c r="A75" s="21">
        <v>44932</v>
      </c>
      <c r="B75" s="12">
        <v>928126</v>
      </c>
      <c r="C75" s="1" t="s">
        <v>15</v>
      </c>
      <c r="D75" s="1" t="s">
        <v>87</v>
      </c>
      <c r="E75" s="1" t="s">
        <v>31</v>
      </c>
      <c r="F75" s="19">
        <v>-8.7100000000000009</v>
      </c>
      <c r="H75" s="13">
        <f t="shared" si="2"/>
        <v>0</v>
      </c>
    </row>
    <row r="76" spans="1:8" ht="15" customHeight="1" x14ac:dyDescent="0.2">
      <c r="A76" s="21">
        <v>44932</v>
      </c>
      <c r="B76" s="12">
        <v>928133</v>
      </c>
      <c r="C76" s="1" t="s">
        <v>15</v>
      </c>
      <c r="D76" s="1" t="s">
        <v>87</v>
      </c>
      <c r="E76" s="1" t="s">
        <v>31</v>
      </c>
      <c r="F76" s="19">
        <v>-7.73</v>
      </c>
      <c r="H76" s="13">
        <f t="shared" si="2"/>
        <v>0</v>
      </c>
    </row>
    <row r="77" spans="1:8" ht="15" customHeight="1" x14ac:dyDescent="0.2">
      <c r="A77" s="21">
        <v>44932</v>
      </c>
      <c r="B77" s="12">
        <v>928286</v>
      </c>
      <c r="C77" s="1" t="s">
        <v>96</v>
      </c>
      <c r="D77" s="1" t="s">
        <v>65</v>
      </c>
      <c r="E77" s="1" t="s">
        <v>31</v>
      </c>
      <c r="F77" s="19">
        <v>-5.92</v>
      </c>
      <c r="H77" s="13">
        <f t="shared" si="2"/>
        <v>0</v>
      </c>
    </row>
    <row r="78" spans="1:8" ht="15" customHeight="1" x14ac:dyDescent="0.2">
      <c r="A78" s="21">
        <v>44932</v>
      </c>
      <c r="B78" s="12">
        <v>928209</v>
      </c>
      <c r="C78" s="1" t="s">
        <v>15</v>
      </c>
      <c r="D78" s="1" t="s">
        <v>63</v>
      </c>
      <c r="E78" s="1" t="s">
        <v>31</v>
      </c>
      <c r="F78" s="19">
        <v>-4.3</v>
      </c>
      <c r="H78" s="13">
        <f t="shared" si="2"/>
        <v>0</v>
      </c>
    </row>
    <row r="79" spans="1:8" ht="15" customHeight="1" x14ac:dyDescent="0.2">
      <c r="A79" s="21">
        <v>44932</v>
      </c>
      <c r="B79" s="12">
        <v>928372</v>
      </c>
      <c r="C79" s="1" t="s">
        <v>96</v>
      </c>
      <c r="D79" s="1" t="s">
        <v>49</v>
      </c>
      <c r="E79" s="1" t="s">
        <v>31</v>
      </c>
      <c r="F79" s="19">
        <v>-1.1399999999999999</v>
      </c>
      <c r="H79" s="13">
        <f t="shared" si="2"/>
        <v>0</v>
      </c>
    </row>
    <row r="80" spans="1:8" ht="15" customHeight="1" x14ac:dyDescent="0.2">
      <c r="A80" s="21">
        <v>44932</v>
      </c>
      <c r="B80" s="12">
        <v>928318</v>
      </c>
      <c r="C80" s="1" t="s">
        <v>96</v>
      </c>
      <c r="D80" s="1" t="s">
        <v>50</v>
      </c>
      <c r="E80" s="1" t="s">
        <v>31</v>
      </c>
      <c r="F80" s="19">
        <v>-0.74</v>
      </c>
      <c r="H80" s="13">
        <f t="shared" ref="H80:H111" si="3">G80*F80</f>
        <v>0</v>
      </c>
    </row>
    <row r="81" spans="1:8" ht="15" customHeight="1" x14ac:dyDescent="0.2">
      <c r="A81" s="21">
        <v>44932</v>
      </c>
      <c r="B81" s="12">
        <v>928274</v>
      </c>
      <c r="C81" s="1" t="s">
        <v>88</v>
      </c>
      <c r="D81" s="1" t="s">
        <v>87</v>
      </c>
      <c r="E81" s="1" t="s">
        <v>28</v>
      </c>
      <c r="F81" s="19">
        <v>1.28</v>
      </c>
      <c r="H81" s="13">
        <f t="shared" si="3"/>
        <v>0</v>
      </c>
    </row>
    <row r="82" spans="1:8" ht="15" customHeight="1" x14ac:dyDescent="0.2">
      <c r="A82" s="21">
        <v>44932</v>
      </c>
      <c r="B82" s="12">
        <v>928177</v>
      </c>
      <c r="C82" s="1" t="s">
        <v>88</v>
      </c>
      <c r="D82" s="1" t="s">
        <v>93</v>
      </c>
      <c r="E82" s="1" t="s">
        <v>28</v>
      </c>
      <c r="F82" s="19">
        <v>4.4999999999999998E-2</v>
      </c>
      <c r="H82" s="13">
        <f t="shared" si="3"/>
        <v>0</v>
      </c>
    </row>
    <row r="83" spans="1:8" ht="15" customHeight="1" x14ac:dyDescent="0.2">
      <c r="A83" s="21">
        <v>44932</v>
      </c>
      <c r="B83" s="12" t="s">
        <v>97</v>
      </c>
      <c r="C83" s="1" t="s">
        <v>88</v>
      </c>
      <c r="D83" s="1" t="s">
        <v>68</v>
      </c>
      <c r="E83" s="1" t="s">
        <v>28</v>
      </c>
      <c r="F83" s="19">
        <v>0.156</v>
      </c>
      <c r="H83" s="13">
        <f t="shared" si="3"/>
        <v>0</v>
      </c>
    </row>
    <row r="84" spans="1:8" ht="15" customHeight="1" x14ac:dyDescent="0.2">
      <c r="A84" s="21">
        <v>44932</v>
      </c>
      <c r="B84" s="12">
        <v>928207</v>
      </c>
      <c r="C84" s="1" t="s">
        <v>88</v>
      </c>
      <c r="D84" s="1" t="s">
        <v>91</v>
      </c>
      <c r="E84" s="1" t="s">
        <v>28</v>
      </c>
      <c r="F84" s="19">
        <v>0.17599999999999999</v>
      </c>
      <c r="H84" s="13">
        <f t="shared" si="3"/>
        <v>0</v>
      </c>
    </row>
    <row r="85" spans="1:8" ht="15" customHeight="1" x14ac:dyDescent="0.2">
      <c r="A85" s="21">
        <v>44932</v>
      </c>
      <c r="B85" s="12">
        <v>928350</v>
      </c>
      <c r="C85" s="1" t="s">
        <v>18</v>
      </c>
      <c r="D85" s="1" t="s">
        <v>36</v>
      </c>
      <c r="E85" s="1" t="s">
        <v>28</v>
      </c>
      <c r="F85" s="19">
        <v>15.28</v>
      </c>
      <c r="G85" s="14">
        <v>4600</v>
      </c>
      <c r="H85" s="13">
        <f t="shared" si="3"/>
        <v>70288</v>
      </c>
    </row>
    <row r="86" spans="1:8" ht="15" customHeight="1" x14ac:dyDescent="0.2">
      <c r="A86" s="21">
        <v>44932</v>
      </c>
      <c r="B86" s="12">
        <v>928341</v>
      </c>
      <c r="C86" s="1" t="s">
        <v>18</v>
      </c>
      <c r="D86" s="1" t="s">
        <v>54</v>
      </c>
      <c r="E86" s="1" t="s">
        <v>28</v>
      </c>
      <c r="F86" s="19">
        <v>2.96</v>
      </c>
      <c r="G86" s="14">
        <v>7500</v>
      </c>
      <c r="H86" s="13">
        <f t="shared" si="3"/>
        <v>22200</v>
      </c>
    </row>
    <row r="87" spans="1:8" ht="15" customHeight="1" x14ac:dyDescent="0.2">
      <c r="A87" s="21">
        <v>44932</v>
      </c>
      <c r="B87" s="12">
        <v>928374</v>
      </c>
      <c r="C87" s="1" t="s">
        <v>96</v>
      </c>
      <c r="D87" s="1" t="s">
        <v>87</v>
      </c>
      <c r="E87" s="1" t="s">
        <v>31</v>
      </c>
      <c r="F87" s="19">
        <v>-20.440000000000001</v>
      </c>
      <c r="H87" s="13">
        <f t="shared" si="3"/>
        <v>0</v>
      </c>
    </row>
    <row r="88" spans="1:8" ht="15" customHeight="1" x14ac:dyDescent="0.2">
      <c r="A88" s="21">
        <v>44932</v>
      </c>
      <c r="B88" s="12" t="s">
        <v>113</v>
      </c>
      <c r="C88" s="1" t="s">
        <v>16</v>
      </c>
      <c r="D88" s="1" t="s">
        <v>47</v>
      </c>
      <c r="E88" s="1" t="s">
        <v>28</v>
      </c>
      <c r="F88" s="19">
        <v>1.4999999999999999E-2</v>
      </c>
      <c r="H88" s="13">
        <f t="shared" si="3"/>
        <v>0</v>
      </c>
    </row>
    <row r="89" spans="1:8" ht="15" customHeight="1" x14ac:dyDescent="0.2">
      <c r="A89" s="21">
        <v>44932</v>
      </c>
      <c r="B89" s="12" t="s">
        <v>114</v>
      </c>
      <c r="C89" s="1" t="s">
        <v>16</v>
      </c>
      <c r="D89" s="1" t="s">
        <v>58</v>
      </c>
      <c r="E89" s="1" t="s">
        <v>28</v>
      </c>
      <c r="F89" s="19">
        <v>2.7E-2</v>
      </c>
      <c r="H89" s="13">
        <f t="shared" si="3"/>
        <v>0</v>
      </c>
    </row>
    <row r="90" spans="1:8" ht="15" customHeight="1" x14ac:dyDescent="0.2">
      <c r="A90" s="21">
        <v>44932</v>
      </c>
      <c r="B90" s="12" t="s">
        <v>115</v>
      </c>
      <c r="C90" s="1" t="s">
        <v>16</v>
      </c>
      <c r="D90" s="1" t="s">
        <v>61</v>
      </c>
      <c r="E90" s="1" t="s">
        <v>28</v>
      </c>
      <c r="F90" s="19">
        <v>2.3E-2</v>
      </c>
      <c r="H90" s="13">
        <f t="shared" si="3"/>
        <v>0</v>
      </c>
    </row>
    <row r="91" spans="1:8" ht="15" customHeight="1" x14ac:dyDescent="0.2">
      <c r="A91" s="21">
        <v>44932</v>
      </c>
      <c r="B91" s="12" t="s">
        <v>116</v>
      </c>
      <c r="C91" s="1" t="s">
        <v>16</v>
      </c>
      <c r="D91" s="1" t="s">
        <v>64</v>
      </c>
      <c r="E91" s="1" t="s">
        <v>28</v>
      </c>
      <c r="F91" s="19">
        <v>0.01</v>
      </c>
      <c r="H91" s="13">
        <f t="shared" si="3"/>
        <v>0</v>
      </c>
    </row>
    <row r="92" spans="1:8" ht="15" customHeight="1" x14ac:dyDescent="0.2">
      <c r="A92" s="21">
        <v>44932</v>
      </c>
      <c r="B92" s="12" t="s">
        <v>117</v>
      </c>
      <c r="C92" s="1" t="s">
        <v>16</v>
      </c>
      <c r="D92" s="1" t="s">
        <v>49</v>
      </c>
      <c r="E92" s="1" t="s">
        <v>28</v>
      </c>
      <c r="F92" s="19">
        <v>1.2E-2</v>
      </c>
      <c r="H92" s="13">
        <f t="shared" si="3"/>
        <v>0</v>
      </c>
    </row>
    <row r="93" spans="1:8" ht="15" customHeight="1" x14ac:dyDescent="0.2">
      <c r="A93" s="21">
        <v>44932</v>
      </c>
      <c r="B93" s="12" t="s">
        <v>118</v>
      </c>
      <c r="C93" s="1" t="s">
        <v>16</v>
      </c>
      <c r="D93" s="1" t="s">
        <v>54</v>
      </c>
      <c r="E93" s="1" t="s">
        <v>28</v>
      </c>
      <c r="F93" s="19">
        <v>2E-3</v>
      </c>
      <c r="H93" s="13">
        <f t="shared" si="3"/>
        <v>0</v>
      </c>
    </row>
    <row r="94" spans="1:8" ht="15" customHeight="1" x14ac:dyDescent="0.2">
      <c r="A94" s="21">
        <v>44935</v>
      </c>
      <c r="B94" s="12" t="s">
        <v>124</v>
      </c>
      <c r="C94" s="1" t="s">
        <v>16</v>
      </c>
      <c r="D94" s="1" t="s">
        <v>47</v>
      </c>
      <c r="E94" s="1" t="s">
        <v>28</v>
      </c>
      <c r="F94" s="19">
        <v>0.82</v>
      </c>
      <c r="H94" s="13">
        <f t="shared" si="3"/>
        <v>0</v>
      </c>
    </row>
    <row r="95" spans="1:8" ht="15" customHeight="1" x14ac:dyDescent="0.2">
      <c r="A95" s="21">
        <v>44935</v>
      </c>
      <c r="B95" s="12" t="s">
        <v>125</v>
      </c>
      <c r="C95" s="1" t="s">
        <v>96</v>
      </c>
      <c r="D95" s="1" t="s">
        <v>108</v>
      </c>
      <c r="E95" s="1" t="s">
        <v>31</v>
      </c>
      <c r="F95" s="19">
        <v>-16.600000000000001</v>
      </c>
      <c r="H95" s="13">
        <f t="shared" si="3"/>
        <v>0</v>
      </c>
    </row>
    <row r="96" spans="1:8" ht="15" customHeight="1" x14ac:dyDescent="0.2">
      <c r="A96" s="21">
        <v>44935</v>
      </c>
      <c r="B96" s="12" t="s">
        <v>126</v>
      </c>
      <c r="C96" s="1" t="s">
        <v>96</v>
      </c>
      <c r="D96" s="1" t="s">
        <v>61</v>
      </c>
      <c r="E96" s="1" t="s">
        <v>31</v>
      </c>
      <c r="F96" s="19">
        <v>-24.06</v>
      </c>
      <c r="H96" s="13">
        <f t="shared" si="3"/>
        <v>0</v>
      </c>
    </row>
    <row r="97" spans="1:8" ht="15" customHeight="1" x14ac:dyDescent="0.2">
      <c r="A97" s="21">
        <v>44935</v>
      </c>
      <c r="B97" s="12" t="s">
        <v>127</v>
      </c>
      <c r="C97" s="1" t="s">
        <v>129</v>
      </c>
      <c r="D97" s="1" t="s">
        <v>59</v>
      </c>
      <c r="E97" s="1" t="s">
        <v>31</v>
      </c>
      <c r="F97" s="19">
        <v>-10.4</v>
      </c>
      <c r="H97" s="13">
        <f t="shared" si="3"/>
        <v>0</v>
      </c>
    </row>
    <row r="98" spans="1:8" ht="15" customHeight="1" x14ac:dyDescent="0.2">
      <c r="A98" s="21">
        <v>44935</v>
      </c>
      <c r="B98" s="12" t="s">
        <v>128</v>
      </c>
      <c r="C98" s="1" t="s">
        <v>96</v>
      </c>
      <c r="D98" s="1" t="s">
        <v>105</v>
      </c>
      <c r="E98" s="1" t="s">
        <v>31</v>
      </c>
      <c r="F98" s="19">
        <v>-7.62</v>
      </c>
      <c r="H98" s="13">
        <f t="shared" si="3"/>
        <v>0</v>
      </c>
    </row>
    <row r="99" spans="1:8" ht="15" customHeight="1" x14ac:dyDescent="0.2">
      <c r="A99" s="21">
        <v>44935</v>
      </c>
      <c r="B99" s="12" t="s">
        <v>349</v>
      </c>
      <c r="C99" s="1" t="s">
        <v>10</v>
      </c>
      <c r="D99" s="1" t="s">
        <v>87</v>
      </c>
      <c r="E99" s="1" t="s">
        <v>28</v>
      </c>
      <c r="F99" s="19">
        <v>1.1399999999999999</v>
      </c>
      <c r="G99" s="14">
        <v>50</v>
      </c>
      <c r="H99" s="13">
        <f t="shared" si="3"/>
        <v>56.999999999999993</v>
      </c>
    </row>
    <row r="100" spans="1:8" ht="15" customHeight="1" x14ac:dyDescent="0.2">
      <c r="A100" s="21">
        <v>44936</v>
      </c>
      <c r="B100" s="12" t="s">
        <v>131</v>
      </c>
      <c r="C100" s="1" t="s">
        <v>96</v>
      </c>
      <c r="D100" s="1" t="s">
        <v>36</v>
      </c>
      <c r="E100" s="1" t="s">
        <v>31</v>
      </c>
      <c r="F100" s="19">
        <v>-22.66</v>
      </c>
      <c r="H100" s="13">
        <f t="shared" si="3"/>
        <v>0</v>
      </c>
    </row>
    <row r="101" spans="1:8" ht="15" customHeight="1" x14ac:dyDescent="0.2">
      <c r="A101" s="21">
        <v>44936</v>
      </c>
      <c r="B101" s="12" t="s">
        <v>132</v>
      </c>
      <c r="C101" s="1" t="s">
        <v>96</v>
      </c>
      <c r="D101" s="1" t="s">
        <v>59</v>
      </c>
      <c r="E101" s="1" t="s">
        <v>31</v>
      </c>
      <c r="F101" s="19">
        <v>-6.84</v>
      </c>
      <c r="H101" s="13">
        <f t="shared" si="3"/>
        <v>0</v>
      </c>
    </row>
    <row r="102" spans="1:8" ht="15" customHeight="1" x14ac:dyDescent="0.2">
      <c r="A102" s="21">
        <v>44936</v>
      </c>
      <c r="B102" s="12" t="s">
        <v>133</v>
      </c>
      <c r="C102" s="1" t="s">
        <v>15</v>
      </c>
      <c r="D102" s="1" t="s">
        <v>59</v>
      </c>
      <c r="E102" s="1" t="s">
        <v>31</v>
      </c>
      <c r="F102" s="19">
        <v>-6.24</v>
      </c>
      <c r="H102" s="13">
        <f t="shared" si="3"/>
        <v>0</v>
      </c>
    </row>
    <row r="103" spans="1:8" ht="15" customHeight="1" x14ac:dyDescent="0.2">
      <c r="A103" s="21">
        <v>44936</v>
      </c>
      <c r="B103" s="12" t="s">
        <v>134</v>
      </c>
      <c r="C103" s="1" t="s">
        <v>16</v>
      </c>
      <c r="D103" s="1" t="s">
        <v>61</v>
      </c>
      <c r="E103" s="1" t="s">
        <v>28</v>
      </c>
      <c r="F103" s="19">
        <v>0.08</v>
      </c>
      <c r="H103" s="13">
        <f t="shared" si="3"/>
        <v>0</v>
      </c>
    </row>
    <row r="104" spans="1:8" ht="15" customHeight="1" x14ac:dyDescent="0.2">
      <c r="A104" s="21">
        <v>44936</v>
      </c>
      <c r="B104" s="12" t="s">
        <v>135</v>
      </c>
      <c r="C104" s="1" t="s">
        <v>16</v>
      </c>
      <c r="D104" s="1" t="s">
        <v>109</v>
      </c>
      <c r="E104" s="1" t="s">
        <v>28</v>
      </c>
      <c r="F104" s="19">
        <v>0.06</v>
      </c>
      <c r="H104" s="13">
        <f t="shared" si="3"/>
        <v>0</v>
      </c>
    </row>
    <row r="105" spans="1:8" ht="15" customHeight="1" x14ac:dyDescent="0.2">
      <c r="A105" s="21">
        <v>44936</v>
      </c>
      <c r="B105" s="12" t="s">
        <v>136</v>
      </c>
      <c r="C105" s="1" t="s">
        <v>16</v>
      </c>
      <c r="D105" s="1" t="s">
        <v>108</v>
      </c>
      <c r="E105" s="1" t="s">
        <v>28</v>
      </c>
      <c r="F105" s="19">
        <v>5.0000000000000001E-3</v>
      </c>
      <c r="H105" s="13">
        <f t="shared" si="3"/>
        <v>0</v>
      </c>
    </row>
    <row r="106" spans="1:8" ht="15" customHeight="1" x14ac:dyDescent="0.2">
      <c r="A106" s="21">
        <v>44937</v>
      </c>
      <c r="B106" s="12" t="s">
        <v>137</v>
      </c>
      <c r="C106" s="1" t="s">
        <v>16</v>
      </c>
      <c r="D106" s="1" t="s">
        <v>58</v>
      </c>
      <c r="E106" s="1" t="s">
        <v>28</v>
      </c>
      <c r="F106" s="19">
        <v>1.9</v>
      </c>
      <c r="H106" s="13">
        <f t="shared" si="3"/>
        <v>0</v>
      </c>
    </row>
    <row r="107" spans="1:8" ht="15" customHeight="1" x14ac:dyDescent="0.2">
      <c r="A107" s="21">
        <v>44938</v>
      </c>
      <c r="B107" s="12" t="s">
        <v>138</v>
      </c>
      <c r="C107" s="1" t="s">
        <v>16</v>
      </c>
      <c r="D107" s="1" t="s">
        <v>58</v>
      </c>
      <c r="E107" s="1" t="s">
        <v>28</v>
      </c>
      <c r="F107" s="19">
        <v>0.12</v>
      </c>
      <c r="H107" s="13">
        <f t="shared" si="3"/>
        <v>0</v>
      </c>
    </row>
    <row r="108" spans="1:8" ht="15" customHeight="1" x14ac:dyDescent="0.2">
      <c r="A108" s="21">
        <v>44938</v>
      </c>
      <c r="B108" s="12" t="s">
        <v>139</v>
      </c>
      <c r="C108" s="1" t="s">
        <v>16</v>
      </c>
      <c r="D108" s="1" t="s">
        <v>48</v>
      </c>
      <c r="E108" s="1" t="s">
        <v>28</v>
      </c>
      <c r="F108" s="19">
        <v>3.5000000000000003E-2</v>
      </c>
      <c r="H108" s="13">
        <f t="shared" si="3"/>
        <v>0</v>
      </c>
    </row>
    <row r="109" spans="1:8" ht="15" customHeight="1" x14ac:dyDescent="0.2">
      <c r="A109" s="21">
        <v>44938</v>
      </c>
      <c r="B109" s="12" t="s">
        <v>140</v>
      </c>
      <c r="C109" s="1" t="s">
        <v>16</v>
      </c>
      <c r="D109" s="1" t="s">
        <v>95</v>
      </c>
      <c r="E109" s="1" t="s">
        <v>28</v>
      </c>
      <c r="F109" s="19">
        <v>6.6000000000000003E-2</v>
      </c>
      <c r="H109" s="13">
        <f t="shared" si="3"/>
        <v>0</v>
      </c>
    </row>
    <row r="110" spans="1:8" ht="15" customHeight="1" x14ac:dyDescent="0.2">
      <c r="A110" s="21">
        <v>44938</v>
      </c>
      <c r="B110" s="12" t="s">
        <v>141</v>
      </c>
      <c r="C110" s="1" t="s">
        <v>16</v>
      </c>
      <c r="D110" s="1" t="s">
        <v>57</v>
      </c>
      <c r="E110" s="1" t="s">
        <v>28</v>
      </c>
      <c r="F110" s="19">
        <v>3.6999999999999998E-2</v>
      </c>
      <c r="H110" s="13">
        <f t="shared" si="3"/>
        <v>0</v>
      </c>
    </row>
    <row r="111" spans="1:8" ht="15" customHeight="1" x14ac:dyDescent="0.2">
      <c r="A111" s="21">
        <v>44938</v>
      </c>
      <c r="B111" s="12" t="s">
        <v>142</v>
      </c>
      <c r="C111" s="1" t="s">
        <v>16</v>
      </c>
      <c r="D111" s="1" t="s">
        <v>108</v>
      </c>
      <c r="E111" s="1" t="s">
        <v>28</v>
      </c>
      <c r="F111" s="19">
        <v>0.01</v>
      </c>
      <c r="H111" s="13">
        <f t="shared" si="3"/>
        <v>0</v>
      </c>
    </row>
    <row r="112" spans="1:8" ht="15" customHeight="1" x14ac:dyDescent="0.2">
      <c r="A112" s="21">
        <v>44938</v>
      </c>
      <c r="B112" s="12" t="s">
        <v>145</v>
      </c>
      <c r="C112" s="1" t="s">
        <v>144</v>
      </c>
      <c r="D112" s="1" t="s">
        <v>87</v>
      </c>
      <c r="E112" s="1" t="s">
        <v>31</v>
      </c>
      <c r="F112" s="19">
        <v>-7.4</v>
      </c>
      <c r="H112" s="13">
        <f t="shared" ref="H112:H143" si="4">G112*F112</f>
        <v>0</v>
      </c>
    </row>
    <row r="113" spans="1:8" ht="15" customHeight="1" x14ac:dyDescent="0.2">
      <c r="A113" s="21">
        <v>44938</v>
      </c>
      <c r="B113" s="12" t="s">
        <v>146</v>
      </c>
      <c r="C113" s="1" t="s">
        <v>144</v>
      </c>
      <c r="D113" s="1" t="s">
        <v>87</v>
      </c>
      <c r="E113" s="1" t="s">
        <v>31</v>
      </c>
      <c r="F113" s="19">
        <v>-5.48</v>
      </c>
      <c r="H113" s="13">
        <f t="shared" si="4"/>
        <v>0</v>
      </c>
    </row>
    <row r="114" spans="1:8" ht="15" customHeight="1" x14ac:dyDescent="0.2">
      <c r="A114" s="21">
        <v>44939</v>
      </c>
      <c r="B114" s="12" t="s">
        <v>148</v>
      </c>
      <c r="C114" s="1" t="s">
        <v>16</v>
      </c>
      <c r="D114" s="1" t="s">
        <v>51</v>
      </c>
      <c r="E114" s="1" t="s">
        <v>28</v>
      </c>
      <c r="F114" s="19">
        <v>0.107</v>
      </c>
      <c r="H114" s="13">
        <f t="shared" si="4"/>
        <v>0</v>
      </c>
    </row>
    <row r="115" spans="1:8" ht="15" customHeight="1" x14ac:dyDescent="0.2">
      <c r="A115" s="21">
        <v>44939</v>
      </c>
      <c r="B115" s="12" t="s">
        <v>147</v>
      </c>
      <c r="C115" s="1" t="s">
        <v>16</v>
      </c>
      <c r="D115" s="1" t="s">
        <v>105</v>
      </c>
      <c r="E115" s="1" t="s">
        <v>28</v>
      </c>
      <c r="F115" s="19">
        <v>0.28000000000000003</v>
      </c>
      <c r="H115" s="13">
        <f t="shared" si="4"/>
        <v>0</v>
      </c>
    </row>
    <row r="116" spans="1:8" ht="15" customHeight="1" x14ac:dyDescent="0.2">
      <c r="A116" s="21">
        <v>44939</v>
      </c>
      <c r="B116" s="12" t="s">
        <v>149</v>
      </c>
      <c r="C116" s="1" t="s">
        <v>16</v>
      </c>
      <c r="D116" s="1" t="s">
        <v>54</v>
      </c>
      <c r="E116" s="1" t="s">
        <v>28</v>
      </c>
      <c r="F116" s="19">
        <v>3.0000000000000001E-3</v>
      </c>
      <c r="H116" s="13">
        <f t="shared" si="4"/>
        <v>0</v>
      </c>
    </row>
    <row r="117" spans="1:8" ht="15" customHeight="1" x14ac:dyDescent="0.2">
      <c r="A117" s="21">
        <v>44939</v>
      </c>
      <c r="B117" s="12" t="s">
        <v>150</v>
      </c>
      <c r="C117" s="1" t="s">
        <v>16</v>
      </c>
      <c r="D117" s="1" t="s">
        <v>109</v>
      </c>
      <c r="E117" s="1" t="s">
        <v>28</v>
      </c>
      <c r="F117" s="19">
        <v>1E-3</v>
      </c>
      <c r="H117" s="13">
        <f t="shared" si="4"/>
        <v>0</v>
      </c>
    </row>
    <row r="118" spans="1:8" ht="15" customHeight="1" x14ac:dyDescent="0.2">
      <c r="A118" s="21">
        <v>44939</v>
      </c>
      <c r="B118" s="12" t="s">
        <v>151</v>
      </c>
      <c r="C118" s="1" t="s">
        <v>16</v>
      </c>
      <c r="D118" s="1" t="s">
        <v>61</v>
      </c>
      <c r="E118" s="1" t="s">
        <v>28</v>
      </c>
      <c r="F118" s="19">
        <v>0.14000000000000001</v>
      </c>
      <c r="H118" s="13">
        <f t="shared" si="4"/>
        <v>0</v>
      </c>
    </row>
    <row r="119" spans="1:8" ht="15" customHeight="1" x14ac:dyDescent="0.2">
      <c r="A119" s="21">
        <v>44939</v>
      </c>
      <c r="B119" s="12" t="s">
        <v>152</v>
      </c>
      <c r="C119" s="1" t="s">
        <v>16</v>
      </c>
      <c r="D119" s="1" t="s">
        <v>63</v>
      </c>
      <c r="E119" s="1" t="s">
        <v>28</v>
      </c>
      <c r="F119" s="19">
        <v>0.1</v>
      </c>
      <c r="H119" s="13">
        <f t="shared" si="4"/>
        <v>0</v>
      </c>
    </row>
    <row r="120" spans="1:8" ht="15" customHeight="1" x14ac:dyDescent="0.2">
      <c r="A120" s="21">
        <v>44939</v>
      </c>
      <c r="B120" s="12" t="s">
        <v>153</v>
      </c>
      <c r="C120" s="1" t="s">
        <v>16</v>
      </c>
      <c r="D120" s="1" t="s">
        <v>61</v>
      </c>
      <c r="E120" s="1" t="s">
        <v>28</v>
      </c>
      <c r="F120" s="19">
        <v>0.78</v>
      </c>
      <c r="H120" s="13">
        <f t="shared" si="4"/>
        <v>0</v>
      </c>
    </row>
    <row r="121" spans="1:8" ht="15" customHeight="1" x14ac:dyDescent="0.2">
      <c r="A121" s="21">
        <v>44939</v>
      </c>
      <c r="B121" s="12" t="s">
        <v>154</v>
      </c>
      <c r="C121" s="1" t="s">
        <v>16</v>
      </c>
      <c r="D121" s="1" t="s">
        <v>59</v>
      </c>
      <c r="E121" s="1" t="s">
        <v>28</v>
      </c>
      <c r="F121" s="19">
        <v>0.26</v>
      </c>
      <c r="H121" s="13">
        <f t="shared" si="4"/>
        <v>0</v>
      </c>
    </row>
    <row r="122" spans="1:8" ht="15" customHeight="1" x14ac:dyDescent="0.2">
      <c r="A122" s="21">
        <v>44939</v>
      </c>
      <c r="B122" s="12" t="s">
        <v>155</v>
      </c>
      <c r="C122" s="1" t="s">
        <v>16</v>
      </c>
      <c r="D122" s="1" t="s">
        <v>54</v>
      </c>
      <c r="E122" s="1" t="s">
        <v>28</v>
      </c>
      <c r="F122" s="19">
        <v>3.3000000000000002E-2</v>
      </c>
      <c r="H122" s="13">
        <f t="shared" si="4"/>
        <v>0</v>
      </c>
    </row>
    <row r="123" spans="1:8" ht="15" customHeight="1" x14ac:dyDescent="0.2">
      <c r="A123" s="21">
        <v>44939</v>
      </c>
      <c r="B123" s="12" t="s">
        <v>156</v>
      </c>
      <c r="C123" s="1" t="s">
        <v>16</v>
      </c>
      <c r="D123" s="1" t="s">
        <v>109</v>
      </c>
      <c r="E123" s="1" t="s">
        <v>28</v>
      </c>
      <c r="F123" s="19">
        <v>1.2999999999999999E-2</v>
      </c>
      <c r="H123" s="13">
        <f t="shared" si="4"/>
        <v>0</v>
      </c>
    </row>
    <row r="124" spans="1:8" ht="15" customHeight="1" x14ac:dyDescent="0.2">
      <c r="A124" s="21">
        <v>44939</v>
      </c>
      <c r="B124" s="12" t="s">
        <v>157</v>
      </c>
      <c r="C124" s="1" t="s">
        <v>16</v>
      </c>
      <c r="D124" s="1" t="s">
        <v>61</v>
      </c>
      <c r="E124" s="1" t="s">
        <v>28</v>
      </c>
      <c r="F124" s="19">
        <v>0.22</v>
      </c>
      <c r="H124" s="13">
        <f t="shared" si="4"/>
        <v>0</v>
      </c>
    </row>
    <row r="125" spans="1:8" ht="15" customHeight="1" x14ac:dyDescent="0.2">
      <c r="A125" s="21">
        <v>44939</v>
      </c>
      <c r="B125" s="12" t="s">
        <v>161</v>
      </c>
      <c r="C125" s="1" t="s">
        <v>24</v>
      </c>
      <c r="D125" s="1" t="s">
        <v>71</v>
      </c>
      <c r="E125" s="1" t="s">
        <v>28</v>
      </c>
      <c r="F125" s="19">
        <v>1.7000000000000001E-2</v>
      </c>
      <c r="H125" s="13">
        <f t="shared" si="4"/>
        <v>0</v>
      </c>
    </row>
    <row r="126" spans="1:8" ht="15" customHeight="1" x14ac:dyDescent="0.2">
      <c r="A126" s="21">
        <v>44939</v>
      </c>
      <c r="B126" s="12" t="s">
        <v>162</v>
      </c>
      <c r="C126" s="1" t="s">
        <v>24</v>
      </c>
      <c r="D126" s="1" t="s">
        <v>70</v>
      </c>
      <c r="E126" s="1" t="s">
        <v>28</v>
      </c>
      <c r="F126" s="19">
        <v>0.11799999999999999</v>
      </c>
      <c r="H126" s="13">
        <f t="shared" si="4"/>
        <v>0</v>
      </c>
    </row>
    <row r="127" spans="1:8" ht="15" customHeight="1" x14ac:dyDescent="0.2">
      <c r="A127" s="21">
        <v>44939</v>
      </c>
      <c r="B127" s="12" t="s">
        <v>163</v>
      </c>
      <c r="C127" s="1" t="s">
        <v>24</v>
      </c>
      <c r="D127" s="1" t="s">
        <v>121</v>
      </c>
      <c r="E127" s="1" t="s">
        <v>28</v>
      </c>
      <c r="F127" s="19">
        <v>8.4000000000000005E-2</v>
      </c>
      <c r="H127" s="13">
        <f t="shared" si="4"/>
        <v>0</v>
      </c>
    </row>
    <row r="128" spans="1:8" ht="15" customHeight="1" x14ac:dyDescent="0.2">
      <c r="A128" s="21">
        <v>44939</v>
      </c>
      <c r="B128" s="12" t="s">
        <v>164</v>
      </c>
      <c r="C128" s="1" t="s">
        <v>24</v>
      </c>
      <c r="D128" s="1" t="s">
        <v>120</v>
      </c>
      <c r="E128" s="1" t="s">
        <v>28</v>
      </c>
      <c r="F128" s="19">
        <v>0.26800000000000002</v>
      </c>
      <c r="H128" s="13">
        <f t="shared" si="4"/>
        <v>0</v>
      </c>
    </row>
    <row r="129" spans="1:8" ht="15" customHeight="1" x14ac:dyDescent="0.2">
      <c r="A129" s="21">
        <v>44939</v>
      </c>
      <c r="B129" s="12" t="s">
        <v>165</v>
      </c>
      <c r="C129" s="1" t="s">
        <v>24</v>
      </c>
      <c r="D129" s="1" t="s">
        <v>112</v>
      </c>
      <c r="E129" s="1" t="s">
        <v>28</v>
      </c>
      <c r="F129" s="19">
        <v>0.745</v>
      </c>
      <c r="H129" s="13">
        <f t="shared" si="4"/>
        <v>0</v>
      </c>
    </row>
    <row r="130" spans="1:8" ht="15" customHeight="1" x14ac:dyDescent="0.2">
      <c r="A130" s="21">
        <v>44939</v>
      </c>
      <c r="B130" s="12" t="s">
        <v>177</v>
      </c>
      <c r="C130" s="1" t="s">
        <v>18</v>
      </c>
      <c r="D130" s="1" t="s">
        <v>109</v>
      </c>
      <c r="E130" s="1" t="s">
        <v>28</v>
      </c>
      <c r="F130" s="19">
        <v>6.8</v>
      </c>
      <c r="G130" s="14">
        <v>4300</v>
      </c>
      <c r="H130" s="13">
        <f t="shared" si="4"/>
        <v>29240</v>
      </c>
    </row>
    <row r="131" spans="1:8" ht="15" customHeight="1" x14ac:dyDescent="0.2">
      <c r="A131" s="21">
        <v>44939</v>
      </c>
      <c r="B131" s="12" t="s">
        <v>318</v>
      </c>
      <c r="C131" s="1" t="s">
        <v>18</v>
      </c>
      <c r="D131" s="1" t="s">
        <v>65</v>
      </c>
      <c r="E131" s="1" t="s">
        <v>28</v>
      </c>
      <c r="F131" s="19">
        <v>11.72</v>
      </c>
      <c r="G131" s="14">
        <v>1780</v>
      </c>
      <c r="H131" s="14">
        <f t="shared" si="4"/>
        <v>20861.600000000002</v>
      </c>
    </row>
    <row r="132" spans="1:8" ht="15" customHeight="1" x14ac:dyDescent="0.2">
      <c r="A132" s="21">
        <v>44942</v>
      </c>
      <c r="B132" s="12" t="s">
        <v>158</v>
      </c>
      <c r="C132" s="1" t="s">
        <v>16</v>
      </c>
      <c r="D132" s="1" t="s">
        <v>61</v>
      </c>
      <c r="E132" s="1" t="s">
        <v>28</v>
      </c>
      <c r="F132" s="19">
        <v>0.34499999999999997</v>
      </c>
      <c r="H132" s="13">
        <f t="shared" si="4"/>
        <v>0</v>
      </c>
    </row>
    <row r="133" spans="1:8" ht="15" customHeight="1" x14ac:dyDescent="0.2">
      <c r="A133" s="21">
        <v>44942</v>
      </c>
      <c r="B133" s="12" t="s">
        <v>160</v>
      </c>
      <c r="C133" s="1" t="s">
        <v>16</v>
      </c>
      <c r="D133" s="1" t="s">
        <v>68</v>
      </c>
      <c r="E133" s="1" t="s">
        <v>28</v>
      </c>
      <c r="F133" s="19">
        <v>5.0000000000000001E-3</v>
      </c>
      <c r="H133" s="13">
        <f t="shared" si="4"/>
        <v>0</v>
      </c>
    </row>
    <row r="134" spans="1:8" ht="15" customHeight="1" x14ac:dyDescent="0.2">
      <c r="A134" s="21">
        <v>44942</v>
      </c>
      <c r="B134" s="12" t="s">
        <v>159</v>
      </c>
      <c r="C134" s="1" t="s">
        <v>16</v>
      </c>
      <c r="D134" s="1" t="s">
        <v>59</v>
      </c>
      <c r="E134" s="1" t="s">
        <v>28</v>
      </c>
      <c r="F134" s="19">
        <v>1</v>
      </c>
      <c r="H134" s="13">
        <f t="shared" si="4"/>
        <v>0</v>
      </c>
    </row>
    <row r="135" spans="1:8" ht="15" customHeight="1" x14ac:dyDescent="0.2">
      <c r="A135" s="21">
        <v>44943</v>
      </c>
      <c r="B135" s="12" t="s">
        <v>166</v>
      </c>
      <c r="C135" s="1" t="s">
        <v>18</v>
      </c>
      <c r="D135" s="1" t="s">
        <v>87</v>
      </c>
      <c r="E135" s="1" t="s">
        <v>31</v>
      </c>
      <c r="F135" s="19">
        <v>-16.88</v>
      </c>
      <c r="H135" s="13">
        <f t="shared" si="4"/>
        <v>0</v>
      </c>
    </row>
    <row r="136" spans="1:8" ht="15" customHeight="1" x14ac:dyDescent="0.2">
      <c r="A136" s="21">
        <v>44943</v>
      </c>
      <c r="B136" s="12" t="s">
        <v>167</v>
      </c>
      <c r="C136" s="1" t="s">
        <v>10</v>
      </c>
      <c r="D136" s="1" t="s">
        <v>87</v>
      </c>
      <c r="E136" s="1" t="s">
        <v>28</v>
      </c>
      <c r="F136" s="19">
        <v>1.6</v>
      </c>
      <c r="G136" s="14">
        <v>50</v>
      </c>
      <c r="H136" s="13">
        <f t="shared" si="4"/>
        <v>80</v>
      </c>
    </row>
    <row r="137" spans="1:8" ht="15" customHeight="1" x14ac:dyDescent="0.2">
      <c r="A137" s="21">
        <v>44943</v>
      </c>
      <c r="B137" s="12" t="s">
        <v>168</v>
      </c>
      <c r="C137" s="1" t="s">
        <v>169</v>
      </c>
      <c r="D137" s="1" t="s">
        <v>76</v>
      </c>
      <c r="E137" s="1" t="s">
        <v>28</v>
      </c>
      <c r="F137" s="19">
        <v>0.17499999999999999</v>
      </c>
      <c r="H137" s="13">
        <f t="shared" si="4"/>
        <v>0</v>
      </c>
    </row>
    <row r="138" spans="1:8" ht="15" customHeight="1" x14ac:dyDescent="0.2">
      <c r="A138" s="21">
        <v>44943</v>
      </c>
      <c r="B138" s="12" t="s">
        <v>170</v>
      </c>
      <c r="C138" s="1" t="s">
        <v>96</v>
      </c>
      <c r="D138" s="1" t="s">
        <v>53</v>
      </c>
      <c r="E138" s="1" t="s">
        <v>31</v>
      </c>
      <c r="F138" s="19">
        <v>-21.82</v>
      </c>
      <c r="H138" s="13">
        <f t="shared" si="4"/>
        <v>0</v>
      </c>
    </row>
    <row r="139" spans="1:8" ht="15" customHeight="1" x14ac:dyDescent="0.2">
      <c r="A139" s="21">
        <v>44943</v>
      </c>
      <c r="B139" s="12" t="s">
        <v>171</v>
      </c>
      <c r="C139" s="1" t="s">
        <v>96</v>
      </c>
      <c r="D139" s="1" t="s">
        <v>77</v>
      </c>
      <c r="E139" s="1" t="s">
        <v>31</v>
      </c>
      <c r="F139" s="19">
        <v>-25.42</v>
      </c>
      <c r="H139" s="13">
        <f t="shared" si="4"/>
        <v>0</v>
      </c>
    </row>
    <row r="140" spans="1:8" ht="15" customHeight="1" x14ac:dyDescent="0.2">
      <c r="A140" s="21">
        <v>44943</v>
      </c>
      <c r="B140" s="12" t="s">
        <v>172</v>
      </c>
      <c r="C140" s="1" t="s">
        <v>96</v>
      </c>
      <c r="D140" s="1" t="s">
        <v>77</v>
      </c>
      <c r="E140" s="1" t="s">
        <v>31</v>
      </c>
      <c r="F140" s="19">
        <v>-24.18</v>
      </c>
      <c r="H140" s="13">
        <f t="shared" si="4"/>
        <v>0</v>
      </c>
    </row>
    <row r="141" spans="1:8" ht="15" customHeight="1" x14ac:dyDescent="0.2">
      <c r="A141" s="21">
        <v>44943</v>
      </c>
      <c r="B141" s="12" t="s">
        <v>173</v>
      </c>
      <c r="C141" s="1" t="s">
        <v>16</v>
      </c>
      <c r="D141" s="1" t="s">
        <v>47</v>
      </c>
      <c r="E141" s="1" t="s">
        <v>28</v>
      </c>
      <c r="F141" s="19">
        <v>4.2999999999999997E-2</v>
      </c>
      <c r="H141" s="13">
        <f t="shared" si="4"/>
        <v>0</v>
      </c>
    </row>
    <row r="142" spans="1:8" ht="15" customHeight="1" x14ac:dyDescent="0.2">
      <c r="A142" s="21">
        <v>44943</v>
      </c>
      <c r="B142" s="12" t="s">
        <v>174</v>
      </c>
      <c r="C142" s="1" t="s">
        <v>16</v>
      </c>
      <c r="D142" s="1" t="s">
        <v>66</v>
      </c>
      <c r="E142" s="1" t="s">
        <v>28</v>
      </c>
      <c r="F142" s="19">
        <v>4.8000000000000001E-2</v>
      </c>
      <c r="H142" s="13">
        <f t="shared" si="4"/>
        <v>0</v>
      </c>
    </row>
    <row r="143" spans="1:8" ht="15" customHeight="1" x14ac:dyDescent="0.2">
      <c r="A143" s="21">
        <v>44943</v>
      </c>
      <c r="B143" s="12" t="s">
        <v>175</v>
      </c>
      <c r="C143" s="1" t="s">
        <v>16</v>
      </c>
      <c r="D143" s="1" t="s">
        <v>65</v>
      </c>
      <c r="E143" s="1" t="s">
        <v>28</v>
      </c>
      <c r="F143" s="19">
        <v>2.3E-2</v>
      </c>
      <c r="H143" s="13">
        <f t="shared" si="4"/>
        <v>0</v>
      </c>
    </row>
    <row r="144" spans="1:8" ht="15" customHeight="1" x14ac:dyDescent="0.2">
      <c r="A144" s="21">
        <v>44943</v>
      </c>
      <c r="B144" s="12" t="s">
        <v>176</v>
      </c>
      <c r="C144" s="1" t="s">
        <v>16</v>
      </c>
      <c r="D144" s="1" t="s">
        <v>59</v>
      </c>
      <c r="E144" s="1" t="s">
        <v>28</v>
      </c>
      <c r="F144" s="19">
        <v>0.84</v>
      </c>
      <c r="H144" s="13">
        <f t="shared" ref="H144:H175" si="5">G144*F144</f>
        <v>0</v>
      </c>
    </row>
    <row r="145" spans="1:9" ht="15" customHeight="1" x14ac:dyDescent="0.2">
      <c r="A145" s="21">
        <v>44943</v>
      </c>
      <c r="B145" s="12" t="s">
        <v>191</v>
      </c>
      <c r="C145" s="1" t="s">
        <v>10</v>
      </c>
      <c r="D145" s="1" t="s">
        <v>87</v>
      </c>
      <c r="E145" s="1" t="s">
        <v>28</v>
      </c>
      <c r="F145" s="19">
        <v>1.5</v>
      </c>
      <c r="G145" s="14">
        <v>50</v>
      </c>
      <c r="H145" s="13">
        <f t="shared" si="5"/>
        <v>75</v>
      </c>
    </row>
    <row r="146" spans="1:9" ht="15" customHeight="1" x14ac:dyDescent="0.2">
      <c r="A146" s="21">
        <v>44943</v>
      </c>
      <c r="B146" s="12" t="s">
        <v>192</v>
      </c>
      <c r="C146" s="1" t="s">
        <v>193</v>
      </c>
      <c r="D146" s="1" t="s">
        <v>87</v>
      </c>
      <c r="E146" s="1" t="s">
        <v>28</v>
      </c>
      <c r="F146" s="19">
        <v>2.4900000000000002</v>
      </c>
      <c r="H146" s="13">
        <f t="shared" si="5"/>
        <v>0</v>
      </c>
    </row>
    <row r="147" spans="1:9" ht="15" customHeight="1" x14ac:dyDescent="0.2">
      <c r="A147" s="21">
        <v>44943</v>
      </c>
      <c r="B147" s="12" t="s">
        <v>194</v>
      </c>
      <c r="C147" s="1" t="s">
        <v>16</v>
      </c>
      <c r="D147" s="1" t="s">
        <v>61</v>
      </c>
      <c r="E147" s="1" t="s">
        <v>28</v>
      </c>
      <c r="F147" s="19">
        <v>3.12</v>
      </c>
      <c r="H147" s="13">
        <f t="shared" si="5"/>
        <v>0</v>
      </c>
    </row>
    <row r="148" spans="1:9" ht="15" customHeight="1" x14ac:dyDescent="0.2">
      <c r="A148" s="21">
        <v>44944</v>
      </c>
      <c r="B148" s="12" t="s">
        <v>178</v>
      </c>
      <c r="C148" s="1" t="s">
        <v>96</v>
      </c>
      <c r="D148" s="1" t="s">
        <v>109</v>
      </c>
      <c r="E148" s="1" t="s">
        <v>31</v>
      </c>
      <c r="F148" s="19">
        <v>-9.98</v>
      </c>
      <c r="H148" s="13">
        <f t="shared" si="5"/>
        <v>0</v>
      </c>
      <c r="I148" s="1" t="s">
        <v>179</v>
      </c>
    </row>
    <row r="149" spans="1:9" ht="15" customHeight="1" x14ac:dyDescent="0.2">
      <c r="A149" s="21">
        <v>44944</v>
      </c>
      <c r="B149" s="12" t="s">
        <v>180</v>
      </c>
      <c r="C149" s="1" t="s">
        <v>96</v>
      </c>
      <c r="D149" s="1" t="s">
        <v>108</v>
      </c>
      <c r="E149" s="1" t="s">
        <v>31</v>
      </c>
      <c r="F149" s="19">
        <v>-15.02</v>
      </c>
      <c r="H149" s="13">
        <f t="shared" si="5"/>
        <v>0</v>
      </c>
      <c r="I149" s="1" t="s">
        <v>179</v>
      </c>
    </row>
    <row r="150" spans="1:9" ht="15" customHeight="1" x14ac:dyDescent="0.2">
      <c r="A150" s="21">
        <v>44944</v>
      </c>
      <c r="B150" s="12" t="s">
        <v>181</v>
      </c>
      <c r="C150" s="1" t="s">
        <v>16</v>
      </c>
      <c r="D150" s="1" t="s">
        <v>58</v>
      </c>
      <c r="E150" s="1" t="s">
        <v>28</v>
      </c>
      <c r="F150" s="19">
        <v>0.92</v>
      </c>
      <c r="H150" s="13">
        <f t="shared" si="5"/>
        <v>0</v>
      </c>
    </row>
    <row r="151" spans="1:9" ht="15" customHeight="1" x14ac:dyDescent="0.2">
      <c r="A151" s="21">
        <v>44944</v>
      </c>
      <c r="B151" s="12" t="s">
        <v>182</v>
      </c>
      <c r="C151" s="1" t="s">
        <v>16</v>
      </c>
      <c r="D151" s="1" t="s">
        <v>63</v>
      </c>
      <c r="E151" s="1" t="s">
        <v>28</v>
      </c>
      <c r="F151" s="19">
        <v>0.4</v>
      </c>
      <c r="H151" s="13">
        <f t="shared" si="5"/>
        <v>0</v>
      </c>
    </row>
    <row r="152" spans="1:9" ht="15" customHeight="1" x14ac:dyDescent="0.2">
      <c r="A152" s="21">
        <v>44944</v>
      </c>
      <c r="B152" s="12" t="s">
        <v>183</v>
      </c>
      <c r="C152" s="1" t="s">
        <v>16</v>
      </c>
      <c r="D152" s="1" t="s">
        <v>68</v>
      </c>
      <c r="E152" s="1" t="s">
        <v>28</v>
      </c>
      <c r="F152" s="19">
        <v>0.32</v>
      </c>
      <c r="H152" s="13">
        <f t="shared" si="5"/>
        <v>0</v>
      </c>
    </row>
    <row r="153" spans="1:9" ht="15" customHeight="1" x14ac:dyDescent="0.2">
      <c r="A153" s="21">
        <v>44944</v>
      </c>
      <c r="B153" s="12" t="s">
        <v>184</v>
      </c>
      <c r="C153" s="1" t="s">
        <v>16</v>
      </c>
      <c r="D153" s="1" t="s">
        <v>59</v>
      </c>
      <c r="E153" s="1" t="s">
        <v>28</v>
      </c>
      <c r="F153" s="19">
        <v>0.1</v>
      </c>
      <c r="H153" s="13">
        <f t="shared" si="5"/>
        <v>0</v>
      </c>
    </row>
    <row r="154" spans="1:9" ht="15" customHeight="1" x14ac:dyDescent="0.2">
      <c r="A154" s="21">
        <v>44944</v>
      </c>
      <c r="B154" s="12" t="s">
        <v>185</v>
      </c>
      <c r="C154" s="1" t="s">
        <v>16</v>
      </c>
      <c r="D154" s="1" t="s">
        <v>105</v>
      </c>
      <c r="E154" s="1" t="s">
        <v>28</v>
      </c>
      <c r="F154" s="19">
        <v>0.18</v>
      </c>
      <c r="H154" s="13">
        <f t="shared" si="5"/>
        <v>0</v>
      </c>
    </row>
    <row r="155" spans="1:9" ht="15" customHeight="1" x14ac:dyDescent="0.2">
      <c r="A155" s="21">
        <v>44944</v>
      </c>
      <c r="B155" s="12" t="s">
        <v>186</v>
      </c>
      <c r="C155" s="1" t="s">
        <v>16</v>
      </c>
      <c r="D155" s="1" t="s">
        <v>51</v>
      </c>
      <c r="E155" s="1" t="s">
        <v>28</v>
      </c>
      <c r="F155" s="19">
        <v>4.0000000000000001E-3</v>
      </c>
      <c r="H155" s="13">
        <f t="shared" si="5"/>
        <v>0</v>
      </c>
    </row>
    <row r="156" spans="1:9" ht="15" customHeight="1" x14ac:dyDescent="0.2">
      <c r="A156" s="21">
        <v>44944</v>
      </c>
      <c r="B156" s="12" t="s">
        <v>187</v>
      </c>
      <c r="C156" s="1" t="s">
        <v>16</v>
      </c>
      <c r="D156" s="1" t="s">
        <v>58</v>
      </c>
      <c r="E156" s="1" t="s">
        <v>28</v>
      </c>
      <c r="F156" s="19">
        <v>1.0999999999999999E-2</v>
      </c>
      <c r="H156" s="13">
        <f t="shared" si="5"/>
        <v>0</v>
      </c>
    </row>
    <row r="157" spans="1:9" ht="15" customHeight="1" x14ac:dyDescent="0.2">
      <c r="A157" s="21">
        <v>44944</v>
      </c>
      <c r="B157" s="12" t="s">
        <v>188</v>
      </c>
      <c r="C157" s="1" t="s">
        <v>16</v>
      </c>
      <c r="D157" s="1" t="s">
        <v>47</v>
      </c>
      <c r="E157" s="1" t="s">
        <v>28</v>
      </c>
      <c r="F157" s="19">
        <v>1E-3</v>
      </c>
      <c r="H157" s="13">
        <f t="shared" si="5"/>
        <v>0</v>
      </c>
    </row>
    <row r="158" spans="1:9" ht="15" customHeight="1" x14ac:dyDescent="0.2">
      <c r="A158" s="21">
        <v>44944</v>
      </c>
      <c r="B158" s="12" t="s">
        <v>189</v>
      </c>
      <c r="C158" s="1" t="s">
        <v>16</v>
      </c>
      <c r="D158" s="1" t="s">
        <v>36</v>
      </c>
      <c r="E158" s="1" t="s">
        <v>28</v>
      </c>
      <c r="F158" s="19">
        <v>1E-3</v>
      </c>
      <c r="H158" s="13">
        <f t="shared" si="5"/>
        <v>0</v>
      </c>
    </row>
    <row r="159" spans="1:9" ht="15" customHeight="1" x14ac:dyDescent="0.2">
      <c r="A159" s="21">
        <v>44944</v>
      </c>
      <c r="B159" s="12" t="s">
        <v>190</v>
      </c>
      <c r="C159" s="1" t="s">
        <v>16</v>
      </c>
      <c r="D159" s="1" t="s">
        <v>57</v>
      </c>
      <c r="E159" s="1" t="s">
        <v>28</v>
      </c>
      <c r="F159" s="19">
        <v>3.5000000000000003E-2</v>
      </c>
      <c r="H159" s="13">
        <f t="shared" si="5"/>
        <v>0</v>
      </c>
    </row>
    <row r="160" spans="1:9" ht="15" customHeight="1" x14ac:dyDescent="0.2">
      <c r="A160" s="21">
        <v>44944</v>
      </c>
      <c r="B160" s="12" t="s">
        <v>195</v>
      </c>
      <c r="C160" s="1" t="s">
        <v>16</v>
      </c>
      <c r="D160" s="1" t="s">
        <v>58</v>
      </c>
      <c r="E160" s="1" t="s">
        <v>28</v>
      </c>
      <c r="F160" s="19">
        <v>0.72</v>
      </c>
      <c r="H160" s="13">
        <f t="shared" si="5"/>
        <v>0</v>
      </c>
    </row>
    <row r="161" spans="1:9" ht="15" customHeight="1" x14ac:dyDescent="0.2">
      <c r="A161" s="21">
        <v>44944</v>
      </c>
      <c r="B161" s="12" t="s">
        <v>198</v>
      </c>
      <c r="C161" s="1" t="s">
        <v>16</v>
      </c>
      <c r="D161" s="1" t="s">
        <v>61</v>
      </c>
      <c r="E161" s="1" t="s">
        <v>28</v>
      </c>
      <c r="F161" s="19">
        <v>0.2</v>
      </c>
      <c r="H161" s="13">
        <f t="shared" si="5"/>
        <v>0</v>
      </c>
      <c r="I161" s="1" t="s">
        <v>196</v>
      </c>
    </row>
    <row r="162" spans="1:9" ht="15" customHeight="1" x14ac:dyDescent="0.2">
      <c r="A162" s="21">
        <v>44944</v>
      </c>
      <c r="B162" s="12" t="s">
        <v>197</v>
      </c>
      <c r="C162" s="1" t="s">
        <v>16</v>
      </c>
      <c r="D162" s="1" t="s">
        <v>87</v>
      </c>
      <c r="E162" s="1" t="s">
        <v>28</v>
      </c>
      <c r="F162" s="19">
        <v>0.5</v>
      </c>
      <c r="H162" s="13">
        <f t="shared" si="5"/>
        <v>0</v>
      </c>
    </row>
    <row r="163" spans="1:9" ht="15" customHeight="1" x14ac:dyDescent="0.2">
      <c r="A163" s="21">
        <v>44944</v>
      </c>
      <c r="B163" s="12" t="s">
        <v>205</v>
      </c>
      <c r="C163" s="1" t="s">
        <v>199</v>
      </c>
      <c r="D163" s="1" t="s">
        <v>63</v>
      </c>
      <c r="E163" s="1" t="s">
        <v>28</v>
      </c>
      <c r="F163" s="19">
        <v>0.12</v>
      </c>
      <c r="H163" s="13">
        <f t="shared" si="5"/>
        <v>0</v>
      </c>
    </row>
    <row r="164" spans="1:9" ht="15" customHeight="1" x14ac:dyDescent="0.2">
      <c r="A164" s="21">
        <v>44944</v>
      </c>
      <c r="B164" s="12" t="s">
        <v>204</v>
      </c>
      <c r="C164" s="1" t="s">
        <v>203</v>
      </c>
      <c r="D164" s="1" t="s">
        <v>87</v>
      </c>
      <c r="E164" s="1" t="s">
        <v>28</v>
      </c>
      <c r="F164" s="19">
        <v>1.2</v>
      </c>
      <c r="H164" s="13">
        <f t="shared" si="5"/>
        <v>0</v>
      </c>
    </row>
    <row r="165" spans="1:9" ht="15" customHeight="1" x14ac:dyDescent="0.2">
      <c r="A165" s="21">
        <v>44944</v>
      </c>
      <c r="B165" s="12" t="s">
        <v>206</v>
      </c>
      <c r="C165" s="1" t="s">
        <v>201</v>
      </c>
      <c r="D165" s="1" t="s">
        <v>87</v>
      </c>
      <c r="E165" s="1" t="s">
        <v>28</v>
      </c>
      <c r="F165" s="19">
        <v>0.04</v>
      </c>
      <c r="H165" s="13">
        <f t="shared" si="5"/>
        <v>0</v>
      </c>
    </row>
    <row r="166" spans="1:9" ht="15" customHeight="1" x14ac:dyDescent="0.2">
      <c r="A166" s="21">
        <v>44944</v>
      </c>
      <c r="B166" s="12" t="s">
        <v>207</v>
      </c>
      <c r="C166" s="1" t="s">
        <v>202</v>
      </c>
      <c r="D166" s="1" t="s">
        <v>87</v>
      </c>
      <c r="E166" s="1" t="s">
        <v>28</v>
      </c>
      <c r="F166" s="19">
        <v>3.76</v>
      </c>
      <c r="H166" s="13">
        <f t="shared" si="5"/>
        <v>0</v>
      </c>
    </row>
    <row r="167" spans="1:9" ht="15" customHeight="1" x14ac:dyDescent="0.2">
      <c r="A167" s="21">
        <v>44944</v>
      </c>
      <c r="B167" s="12" t="s">
        <v>208</v>
      </c>
      <c r="C167" s="1" t="s">
        <v>200</v>
      </c>
      <c r="D167" s="1" t="s">
        <v>61</v>
      </c>
      <c r="E167" s="1" t="s">
        <v>28</v>
      </c>
      <c r="F167" s="19">
        <v>1.127</v>
      </c>
      <c r="H167" s="13">
        <f t="shared" si="5"/>
        <v>0</v>
      </c>
    </row>
    <row r="168" spans="1:9" ht="15" customHeight="1" x14ac:dyDescent="0.2">
      <c r="A168" s="21">
        <v>44944</v>
      </c>
      <c r="B168" s="12" t="s">
        <v>209</v>
      </c>
      <c r="C168" s="1" t="s">
        <v>200</v>
      </c>
      <c r="D168" s="1" t="s">
        <v>106</v>
      </c>
      <c r="E168" s="1" t="s">
        <v>28</v>
      </c>
      <c r="F168" s="19">
        <v>8.6999999999999994E-2</v>
      </c>
      <c r="H168" s="13">
        <f t="shared" si="5"/>
        <v>0</v>
      </c>
    </row>
    <row r="169" spans="1:9" ht="15" customHeight="1" x14ac:dyDescent="0.2">
      <c r="A169" s="21">
        <v>44945</v>
      </c>
      <c r="B169" s="12" t="s">
        <v>210</v>
      </c>
      <c r="C169" s="1" t="s">
        <v>15</v>
      </c>
      <c r="D169" s="1" t="s">
        <v>87</v>
      </c>
      <c r="E169" s="1" t="s">
        <v>31</v>
      </c>
      <c r="F169" s="19">
        <v>-7.88</v>
      </c>
      <c r="H169" s="13">
        <f t="shared" si="5"/>
        <v>0</v>
      </c>
    </row>
    <row r="170" spans="1:9" ht="15" customHeight="1" x14ac:dyDescent="0.2">
      <c r="A170" s="21">
        <v>44945</v>
      </c>
      <c r="B170" s="12" t="s">
        <v>211</v>
      </c>
      <c r="C170" s="1" t="s">
        <v>15</v>
      </c>
      <c r="D170" s="1" t="s">
        <v>66</v>
      </c>
      <c r="E170" s="1" t="s">
        <v>28</v>
      </c>
      <c r="F170" s="19">
        <v>6.05</v>
      </c>
      <c r="G170" s="14">
        <v>2250</v>
      </c>
      <c r="H170" s="26">
        <f t="shared" si="5"/>
        <v>13612.5</v>
      </c>
    </row>
    <row r="171" spans="1:9" ht="15" customHeight="1" x14ac:dyDescent="0.2">
      <c r="A171" s="21">
        <v>44945</v>
      </c>
      <c r="B171" s="12" t="s">
        <v>212</v>
      </c>
      <c r="C171" s="1" t="s">
        <v>16</v>
      </c>
      <c r="D171" s="1" t="s">
        <v>57</v>
      </c>
      <c r="E171" s="1" t="s">
        <v>28</v>
      </c>
      <c r="F171" s="19">
        <v>0.22800000000000001</v>
      </c>
      <c r="G171" s="14">
        <v>450</v>
      </c>
      <c r="H171" s="13">
        <f t="shared" si="5"/>
        <v>102.60000000000001</v>
      </c>
    </row>
    <row r="172" spans="1:9" ht="15" customHeight="1" x14ac:dyDescent="0.2">
      <c r="A172" s="21">
        <v>44945</v>
      </c>
      <c r="B172" s="12" t="s">
        <v>213</v>
      </c>
      <c r="C172" s="1" t="s">
        <v>88</v>
      </c>
      <c r="D172" s="1" t="s">
        <v>76</v>
      </c>
      <c r="E172" s="1" t="s">
        <v>28</v>
      </c>
      <c r="F172" s="19">
        <v>0.22800000000000001</v>
      </c>
      <c r="H172" s="13">
        <f t="shared" si="5"/>
        <v>0</v>
      </c>
    </row>
    <row r="173" spans="1:9" ht="15" customHeight="1" x14ac:dyDescent="0.2">
      <c r="A173" s="21">
        <v>44945</v>
      </c>
      <c r="B173" s="12" t="s">
        <v>240</v>
      </c>
      <c r="C173" s="1" t="s">
        <v>11</v>
      </c>
      <c r="D173" s="1" t="s">
        <v>106</v>
      </c>
      <c r="E173" s="1" t="s">
        <v>28</v>
      </c>
      <c r="F173" s="19">
        <v>0.16</v>
      </c>
      <c r="H173" s="13">
        <f t="shared" si="5"/>
        <v>0</v>
      </c>
    </row>
    <row r="174" spans="1:9" ht="15" customHeight="1" x14ac:dyDescent="0.2">
      <c r="A174" s="21">
        <v>44945</v>
      </c>
      <c r="B174" s="12" t="s">
        <v>241</v>
      </c>
      <c r="C174" s="1" t="s">
        <v>11</v>
      </c>
      <c r="D174" s="1" t="s">
        <v>110</v>
      </c>
      <c r="E174" s="1" t="s">
        <v>28</v>
      </c>
      <c r="F174" s="19">
        <v>6.7000000000000004E-2</v>
      </c>
      <c r="H174" s="13">
        <f t="shared" si="5"/>
        <v>0</v>
      </c>
    </row>
    <row r="175" spans="1:9" x14ac:dyDescent="0.2">
      <c r="A175" s="21">
        <v>44945</v>
      </c>
      <c r="B175" s="12" t="s">
        <v>242</v>
      </c>
      <c r="C175" s="1" t="s">
        <v>11</v>
      </c>
      <c r="D175" s="1" t="s">
        <v>68</v>
      </c>
      <c r="E175" s="1" t="s">
        <v>28</v>
      </c>
      <c r="F175" s="19">
        <v>0.104</v>
      </c>
      <c r="H175" s="13">
        <f t="shared" si="5"/>
        <v>0</v>
      </c>
    </row>
    <row r="176" spans="1:9" x14ac:dyDescent="0.2">
      <c r="A176" s="21">
        <v>44945</v>
      </c>
      <c r="B176" s="12" t="s">
        <v>243</v>
      </c>
      <c r="C176" s="1" t="s">
        <v>11</v>
      </c>
      <c r="D176" s="1" t="s">
        <v>87</v>
      </c>
      <c r="E176" s="1" t="s">
        <v>28</v>
      </c>
      <c r="F176" s="19">
        <v>0.11799999999999999</v>
      </c>
      <c r="H176" s="13">
        <f t="shared" ref="H176:H207" si="6">G176*F176</f>
        <v>0</v>
      </c>
    </row>
    <row r="177" spans="1:8" x14ac:dyDescent="0.2">
      <c r="A177" s="21">
        <v>44946</v>
      </c>
      <c r="B177" s="12" t="s">
        <v>214</v>
      </c>
      <c r="C177" s="1" t="s">
        <v>16</v>
      </c>
      <c r="D177" s="1" t="s">
        <v>57</v>
      </c>
      <c r="E177" s="1" t="s">
        <v>28</v>
      </c>
      <c r="F177" s="19">
        <v>0.23799999999999999</v>
      </c>
      <c r="G177" s="14">
        <v>450</v>
      </c>
      <c r="H177" s="13">
        <f t="shared" si="6"/>
        <v>107.1</v>
      </c>
    </row>
    <row r="178" spans="1:8" ht="15" customHeight="1" x14ac:dyDescent="0.2">
      <c r="A178" s="21">
        <v>44946</v>
      </c>
      <c r="B178" s="12" t="s">
        <v>215</v>
      </c>
      <c r="C178" s="1" t="s">
        <v>16</v>
      </c>
      <c r="D178" s="1" t="s">
        <v>64</v>
      </c>
      <c r="E178" s="1" t="s">
        <v>28</v>
      </c>
      <c r="F178" s="19">
        <v>0.47499999999999998</v>
      </c>
      <c r="G178" s="14">
        <v>150</v>
      </c>
      <c r="H178" s="13">
        <f t="shared" si="6"/>
        <v>71.25</v>
      </c>
    </row>
    <row r="179" spans="1:8" ht="15" customHeight="1" x14ac:dyDescent="0.2">
      <c r="A179" s="21">
        <v>44946</v>
      </c>
      <c r="B179" s="12" t="s">
        <v>216</v>
      </c>
      <c r="C179" s="1" t="s">
        <v>217</v>
      </c>
      <c r="D179" s="1" t="s">
        <v>57</v>
      </c>
      <c r="E179" s="1" t="s">
        <v>28</v>
      </c>
      <c r="F179" s="19">
        <v>3.1E-2</v>
      </c>
      <c r="H179" s="13">
        <f t="shared" si="6"/>
        <v>0</v>
      </c>
    </row>
    <row r="180" spans="1:8" ht="15" customHeight="1" x14ac:dyDescent="0.2">
      <c r="A180" s="21">
        <v>44946</v>
      </c>
      <c r="B180" s="12" t="s">
        <v>218</v>
      </c>
      <c r="C180" s="1" t="s">
        <v>16</v>
      </c>
      <c r="D180" s="1" t="s">
        <v>119</v>
      </c>
      <c r="E180" s="1" t="s">
        <v>28</v>
      </c>
      <c r="F180" s="19">
        <v>0.09</v>
      </c>
      <c r="H180" s="13">
        <f t="shared" si="6"/>
        <v>0</v>
      </c>
    </row>
    <row r="181" spans="1:8" ht="15" customHeight="1" x14ac:dyDescent="0.2">
      <c r="A181" s="21">
        <v>44946</v>
      </c>
      <c r="B181" s="12" t="s">
        <v>219</v>
      </c>
      <c r="C181" s="1" t="s">
        <v>16</v>
      </c>
      <c r="D181" s="1" t="s">
        <v>109</v>
      </c>
      <c r="E181" s="1" t="s">
        <v>28</v>
      </c>
      <c r="F181" s="19">
        <v>0.23</v>
      </c>
      <c r="H181" s="13">
        <f t="shared" si="6"/>
        <v>0</v>
      </c>
    </row>
    <row r="182" spans="1:8" ht="15" customHeight="1" x14ac:dyDescent="0.2">
      <c r="A182" s="21">
        <v>44946</v>
      </c>
      <c r="B182" s="12" t="s">
        <v>220</v>
      </c>
      <c r="C182" s="1" t="s">
        <v>16</v>
      </c>
      <c r="D182" s="1" t="s">
        <v>51</v>
      </c>
      <c r="E182" s="1" t="s">
        <v>28</v>
      </c>
      <c r="F182" s="19">
        <v>2E-3</v>
      </c>
      <c r="H182" s="13">
        <f t="shared" si="6"/>
        <v>0</v>
      </c>
    </row>
    <row r="183" spans="1:8" ht="15" customHeight="1" x14ac:dyDescent="0.2">
      <c r="A183" s="21">
        <v>44946</v>
      </c>
      <c r="B183" s="12" t="s">
        <v>222</v>
      </c>
      <c r="C183" s="1" t="s">
        <v>96</v>
      </c>
      <c r="D183" s="1" t="s">
        <v>66</v>
      </c>
      <c r="E183" s="1" t="s">
        <v>29</v>
      </c>
      <c r="F183" s="19">
        <v>-23.76</v>
      </c>
      <c r="H183" s="13">
        <f t="shared" si="6"/>
        <v>0</v>
      </c>
    </row>
    <row r="184" spans="1:8" ht="15" customHeight="1" x14ac:dyDescent="0.2">
      <c r="A184" s="21">
        <v>44946</v>
      </c>
      <c r="B184" s="12" t="s">
        <v>221</v>
      </c>
      <c r="C184" s="1" t="s">
        <v>88</v>
      </c>
      <c r="D184" s="1" t="s">
        <v>66</v>
      </c>
      <c r="E184" s="1" t="s">
        <v>28</v>
      </c>
      <c r="F184" s="19">
        <v>1.6619999999999999</v>
      </c>
      <c r="H184" s="13">
        <f t="shared" si="6"/>
        <v>0</v>
      </c>
    </row>
    <row r="185" spans="1:8" ht="15" customHeight="1" x14ac:dyDescent="0.2">
      <c r="A185" s="21">
        <v>44946</v>
      </c>
      <c r="B185" s="12" t="s">
        <v>224</v>
      </c>
      <c r="C185" s="1" t="s">
        <v>225</v>
      </c>
      <c r="D185" s="1" t="s">
        <v>87</v>
      </c>
      <c r="E185" s="1" t="s">
        <v>28</v>
      </c>
      <c r="F185" s="19">
        <v>1.1200000000000001</v>
      </c>
      <c r="H185" s="13">
        <f t="shared" si="6"/>
        <v>0</v>
      </c>
    </row>
    <row r="186" spans="1:8" ht="15" customHeight="1" x14ac:dyDescent="0.2">
      <c r="A186" s="21">
        <v>44946</v>
      </c>
      <c r="B186" s="12" t="s">
        <v>226</v>
      </c>
      <c r="C186" s="1" t="s">
        <v>227</v>
      </c>
      <c r="D186" s="1" t="s">
        <v>87</v>
      </c>
      <c r="E186" s="1" t="s">
        <v>28</v>
      </c>
      <c r="F186" s="19">
        <v>2.2000000000000002</v>
      </c>
      <c r="H186" s="13">
        <f t="shared" si="6"/>
        <v>0</v>
      </c>
    </row>
    <row r="187" spans="1:8" ht="15" customHeight="1" x14ac:dyDescent="0.2">
      <c r="A187" s="21">
        <v>44946</v>
      </c>
      <c r="B187" s="12" t="s">
        <v>228</v>
      </c>
      <c r="C187" s="1" t="s">
        <v>144</v>
      </c>
      <c r="D187" s="1" t="s">
        <v>87</v>
      </c>
      <c r="E187" s="1" t="s">
        <v>29</v>
      </c>
      <c r="F187" s="19">
        <v>6.88</v>
      </c>
      <c r="H187" s="13">
        <f t="shared" si="6"/>
        <v>0</v>
      </c>
    </row>
    <row r="188" spans="1:8" ht="15" customHeight="1" x14ac:dyDescent="0.2">
      <c r="A188" s="21">
        <v>44946</v>
      </c>
      <c r="B188" s="12" t="s">
        <v>229</v>
      </c>
      <c r="C188" s="1" t="s">
        <v>230</v>
      </c>
      <c r="D188" s="1" t="s">
        <v>61</v>
      </c>
      <c r="E188" s="1" t="s">
        <v>28</v>
      </c>
      <c r="F188" s="19">
        <v>0.7</v>
      </c>
      <c r="H188" s="13">
        <f t="shared" si="6"/>
        <v>0</v>
      </c>
    </row>
    <row r="189" spans="1:8" ht="15" customHeight="1" x14ac:dyDescent="0.2">
      <c r="A189" s="21">
        <v>44946</v>
      </c>
      <c r="B189" s="12" t="s">
        <v>226</v>
      </c>
      <c r="C189" s="1" t="s">
        <v>10</v>
      </c>
      <c r="D189" s="1" t="s">
        <v>87</v>
      </c>
      <c r="E189" s="1" t="s">
        <v>28</v>
      </c>
      <c r="F189" s="19">
        <v>2.2000000000000002</v>
      </c>
      <c r="G189" s="14">
        <v>50</v>
      </c>
      <c r="H189" s="13">
        <f t="shared" si="6"/>
        <v>110.00000000000001</v>
      </c>
    </row>
    <row r="190" spans="1:8" ht="15" customHeight="1" x14ac:dyDescent="0.2">
      <c r="A190" s="21">
        <v>44949</v>
      </c>
      <c r="B190" s="12" t="s">
        <v>231</v>
      </c>
      <c r="C190" s="1" t="s">
        <v>16</v>
      </c>
      <c r="D190" s="1" t="s">
        <v>48</v>
      </c>
      <c r="E190" s="1" t="s">
        <v>28</v>
      </c>
      <c r="F190" s="19">
        <v>0.223</v>
      </c>
      <c r="H190" s="13">
        <f t="shared" si="6"/>
        <v>0</v>
      </c>
    </row>
    <row r="191" spans="1:8" ht="15" customHeight="1" x14ac:dyDescent="0.2">
      <c r="A191" s="21">
        <v>44949</v>
      </c>
      <c r="B191" s="12" t="s">
        <v>232</v>
      </c>
      <c r="C191" s="1" t="s">
        <v>16</v>
      </c>
      <c r="D191" s="1" t="s">
        <v>109</v>
      </c>
      <c r="E191" s="1" t="s">
        <v>28</v>
      </c>
      <c r="F191" s="19">
        <v>5.0000000000000001E-3</v>
      </c>
      <c r="H191" s="13">
        <f t="shared" si="6"/>
        <v>0</v>
      </c>
    </row>
    <row r="192" spans="1:8" ht="15" customHeight="1" x14ac:dyDescent="0.2">
      <c r="A192" s="21">
        <v>44949</v>
      </c>
      <c r="B192" s="12" t="s">
        <v>233</v>
      </c>
      <c r="C192" s="1" t="s">
        <v>16</v>
      </c>
      <c r="D192" s="1" t="s">
        <v>108</v>
      </c>
      <c r="E192" s="1" t="s">
        <v>28</v>
      </c>
      <c r="F192" s="19">
        <v>1.2E-2</v>
      </c>
      <c r="H192" s="13">
        <f t="shared" si="6"/>
        <v>0</v>
      </c>
    </row>
    <row r="193" spans="1:8" ht="15" customHeight="1" x14ac:dyDescent="0.2">
      <c r="A193" s="21">
        <v>44949</v>
      </c>
      <c r="B193" s="12" t="s">
        <v>234</v>
      </c>
      <c r="C193" s="1" t="s">
        <v>16</v>
      </c>
      <c r="D193" s="1" t="s">
        <v>47</v>
      </c>
      <c r="E193" s="1" t="s">
        <v>28</v>
      </c>
      <c r="F193" s="19">
        <v>8.0000000000000002E-3</v>
      </c>
      <c r="H193" s="13">
        <f t="shared" si="6"/>
        <v>0</v>
      </c>
    </row>
    <row r="194" spans="1:8" ht="15" customHeight="1" x14ac:dyDescent="0.2">
      <c r="A194" s="21">
        <v>44949</v>
      </c>
      <c r="B194" s="12" t="s">
        <v>237</v>
      </c>
      <c r="C194" s="1" t="s">
        <v>16</v>
      </c>
      <c r="D194" s="1" t="s">
        <v>108</v>
      </c>
      <c r="E194" s="1" t="s">
        <v>28</v>
      </c>
      <c r="F194" s="19">
        <v>8.3000000000000004E-2</v>
      </c>
      <c r="H194" s="13">
        <f t="shared" si="6"/>
        <v>0</v>
      </c>
    </row>
    <row r="195" spans="1:8" ht="15" customHeight="1" x14ac:dyDescent="0.2">
      <c r="A195" s="21">
        <v>44949</v>
      </c>
      <c r="B195" s="12" t="s">
        <v>236</v>
      </c>
      <c r="C195" s="1" t="s">
        <v>16</v>
      </c>
      <c r="D195" s="1" t="s">
        <v>107</v>
      </c>
      <c r="E195" s="1" t="s">
        <v>28</v>
      </c>
      <c r="F195" s="19">
        <v>2.5000000000000001E-2</v>
      </c>
      <c r="H195" s="13">
        <f t="shared" si="6"/>
        <v>0</v>
      </c>
    </row>
    <row r="196" spans="1:8" ht="15" customHeight="1" x14ac:dyDescent="0.2">
      <c r="A196" s="21">
        <v>44949</v>
      </c>
      <c r="B196" s="12" t="s">
        <v>238</v>
      </c>
      <c r="C196" s="1" t="s">
        <v>16</v>
      </c>
      <c r="D196" s="1" t="s">
        <v>58</v>
      </c>
      <c r="E196" s="1" t="s">
        <v>28</v>
      </c>
      <c r="F196" s="19">
        <v>0.78</v>
      </c>
      <c r="H196" s="13">
        <f t="shared" si="6"/>
        <v>0</v>
      </c>
    </row>
    <row r="197" spans="1:8" ht="15" customHeight="1" x14ac:dyDescent="0.2">
      <c r="A197" s="21">
        <v>44949</v>
      </c>
      <c r="B197" s="12" t="s">
        <v>239</v>
      </c>
      <c r="C197" s="1" t="s">
        <v>16</v>
      </c>
      <c r="D197" s="1" t="s">
        <v>48</v>
      </c>
      <c r="E197" s="1" t="s">
        <v>28</v>
      </c>
      <c r="F197" s="19">
        <v>9.8000000000000004E-2</v>
      </c>
      <c r="H197" s="13">
        <f t="shared" si="6"/>
        <v>0</v>
      </c>
    </row>
    <row r="198" spans="1:8" ht="15" customHeight="1" x14ac:dyDescent="0.2">
      <c r="A198" s="21">
        <v>44949</v>
      </c>
      <c r="B198" s="12" t="s">
        <v>244</v>
      </c>
      <c r="C198" s="1" t="s">
        <v>16</v>
      </c>
      <c r="D198" s="1" t="s">
        <v>36</v>
      </c>
      <c r="E198" s="1" t="s">
        <v>28</v>
      </c>
      <c r="F198" s="19">
        <v>1.9E-2</v>
      </c>
      <c r="H198" s="13">
        <f t="shared" si="6"/>
        <v>0</v>
      </c>
    </row>
    <row r="199" spans="1:8" ht="15" customHeight="1" x14ac:dyDescent="0.2">
      <c r="A199" s="21">
        <v>44949</v>
      </c>
      <c r="B199" s="12" t="s">
        <v>245</v>
      </c>
      <c r="C199" s="1" t="s">
        <v>16</v>
      </c>
      <c r="D199" s="1" t="s">
        <v>58</v>
      </c>
      <c r="E199" s="1" t="s">
        <v>28</v>
      </c>
      <c r="F199" s="19">
        <v>3.4000000000000002E-2</v>
      </c>
      <c r="H199" s="13">
        <f t="shared" si="6"/>
        <v>0</v>
      </c>
    </row>
    <row r="200" spans="1:8" ht="15" customHeight="1" x14ac:dyDescent="0.2">
      <c r="A200" s="21">
        <v>44949</v>
      </c>
      <c r="B200" s="12" t="s">
        <v>246</v>
      </c>
      <c r="C200" s="1" t="s">
        <v>16</v>
      </c>
      <c r="D200" s="1" t="s">
        <v>67</v>
      </c>
      <c r="E200" s="1" t="s">
        <v>28</v>
      </c>
      <c r="F200" s="19">
        <v>2.1000000000000001E-2</v>
      </c>
      <c r="H200" s="13">
        <f t="shared" si="6"/>
        <v>0</v>
      </c>
    </row>
    <row r="201" spans="1:8" ht="15" customHeight="1" x14ac:dyDescent="0.2">
      <c r="A201" s="21">
        <v>44949</v>
      </c>
      <c r="B201" s="12" t="s">
        <v>247</v>
      </c>
      <c r="C201" s="1" t="s">
        <v>16</v>
      </c>
      <c r="D201" s="1" t="s">
        <v>53</v>
      </c>
      <c r="E201" s="1" t="s">
        <v>28</v>
      </c>
      <c r="F201" s="19">
        <v>2E-3</v>
      </c>
      <c r="H201" s="13">
        <f t="shared" si="6"/>
        <v>0</v>
      </c>
    </row>
    <row r="202" spans="1:8" ht="15" customHeight="1" x14ac:dyDescent="0.2">
      <c r="A202" s="21">
        <v>44949</v>
      </c>
      <c r="B202" s="12" t="s">
        <v>248</v>
      </c>
      <c r="C202" s="1" t="s">
        <v>16</v>
      </c>
      <c r="D202" s="1" t="s">
        <v>68</v>
      </c>
      <c r="E202" s="1" t="s">
        <v>28</v>
      </c>
      <c r="F202" s="19">
        <v>3.4000000000000002E-2</v>
      </c>
      <c r="H202" s="13">
        <f t="shared" si="6"/>
        <v>0</v>
      </c>
    </row>
    <row r="203" spans="1:8" ht="15" customHeight="1" x14ac:dyDescent="0.2">
      <c r="A203" s="21">
        <v>44949</v>
      </c>
      <c r="B203" s="12" t="s">
        <v>249</v>
      </c>
      <c r="C203" s="1" t="s">
        <v>15</v>
      </c>
      <c r="D203" s="1" t="s">
        <v>87</v>
      </c>
      <c r="E203" s="1" t="s">
        <v>31</v>
      </c>
      <c r="F203" s="19">
        <v>-5.64</v>
      </c>
      <c r="H203" s="13">
        <f t="shared" si="6"/>
        <v>0</v>
      </c>
    </row>
    <row r="204" spans="1:8" ht="15" customHeight="1" x14ac:dyDescent="0.2">
      <c r="A204" s="21">
        <v>44949</v>
      </c>
      <c r="B204" s="12" t="s">
        <v>250</v>
      </c>
      <c r="C204" s="1" t="s">
        <v>15</v>
      </c>
      <c r="D204" s="1" t="s">
        <v>87</v>
      </c>
      <c r="E204" s="1" t="s">
        <v>31</v>
      </c>
      <c r="F204" s="19">
        <v>-7.84</v>
      </c>
      <c r="H204" s="13">
        <f t="shared" si="6"/>
        <v>0</v>
      </c>
    </row>
    <row r="205" spans="1:8" ht="15" customHeight="1" x14ac:dyDescent="0.2">
      <c r="A205" s="21">
        <v>44949</v>
      </c>
      <c r="B205" s="12" t="s">
        <v>251</v>
      </c>
      <c r="C205" s="1" t="s">
        <v>15</v>
      </c>
      <c r="D205" s="1" t="s">
        <v>63</v>
      </c>
      <c r="E205" s="1" t="s">
        <v>31</v>
      </c>
      <c r="F205" s="19">
        <v>-5.64</v>
      </c>
      <c r="H205" s="13">
        <f t="shared" si="6"/>
        <v>0</v>
      </c>
    </row>
    <row r="206" spans="1:8" x14ac:dyDescent="0.2">
      <c r="A206" s="21">
        <v>44949</v>
      </c>
      <c r="B206" s="12" t="s">
        <v>252</v>
      </c>
      <c r="C206" s="1" t="s">
        <v>203</v>
      </c>
      <c r="D206" s="1" t="s">
        <v>106</v>
      </c>
      <c r="E206" s="1" t="s">
        <v>28</v>
      </c>
      <c r="F206" s="19">
        <v>0.41299999999999998</v>
      </c>
      <c r="H206" s="13">
        <f t="shared" si="6"/>
        <v>0</v>
      </c>
    </row>
    <row r="207" spans="1:8" x14ac:dyDescent="0.2">
      <c r="A207" s="21">
        <v>44950</v>
      </c>
      <c r="B207" s="12" t="s">
        <v>253</v>
      </c>
      <c r="C207" s="1" t="s">
        <v>96</v>
      </c>
      <c r="D207" s="1" t="s">
        <v>48</v>
      </c>
      <c r="E207" s="1" t="s">
        <v>31</v>
      </c>
      <c r="F207" s="19">
        <v>-6.16</v>
      </c>
      <c r="H207" s="14">
        <f t="shared" si="6"/>
        <v>0</v>
      </c>
    </row>
    <row r="208" spans="1:8" x14ac:dyDescent="0.2">
      <c r="A208" s="21">
        <v>44950</v>
      </c>
      <c r="B208" s="12" t="s">
        <v>254</v>
      </c>
      <c r="C208" s="1" t="s">
        <v>96</v>
      </c>
      <c r="D208" s="1" t="s">
        <v>107</v>
      </c>
      <c r="E208" s="1" t="s">
        <v>31</v>
      </c>
      <c r="F208" s="19">
        <v>-7.16</v>
      </c>
      <c r="H208" s="14">
        <f t="shared" ref="H208:H219" si="7">G208*F208</f>
        <v>0</v>
      </c>
    </row>
    <row r="209" spans="1:8" x14ac:dyDescent="0.2">
      <c r="A209" s="21">
        <v>44950</v>
      </c>
      <c r="B209" s="12" t="s">
        <v>257</v>
      </c>
      <c r="C209" s="1" t="s">
        <v>16</v>
      </c>
      <c r="D209" s="1" t="s">
        <v>53</v>
      </c>
      <c r="E209" s="1" t="s">
        <v>28</v>
      </c>
      <c r="F209" s="19">
        <v>8.6999999999999994E-2</v>
      </c>
      <c r="H209" s="14">
        <f t="shared" si="7"/>
        <v>0</v>
      </c>
    </row>
    <row r="210" spans="1:8" x14ac:dyDescent="0.2">
      <c r="A210" s="21">
        <v>44950</v>
      </c>
      <c r="B210" s="12" t="s">
        <v>258</v>
      </c>
      <c r="C210" s="1" t="s">
        <v>16</v>
      </c>
      <c r="D210" s="1" t="s">
        <v>51</v>
      </c>
      <c r="E210" s="1" t="s">
        <v>28</v>
      </c>
      <c r="F210" s="19">
        <v>2.4E-2</v>
      </c>
      <c r="H210" s="14">
        <f t="shared" si="7"/>
        <v>0</v>
      </c>
    </row>
    <row r="211" spans="1:8" x14ac:dyDescent="0.2">
      <c r="A211" s="21">
        <v>44950</v>
      </c>
      <c r="B211" s="12" t="s">
        <v>259</v>
      </c>
      <c r="C211" s="1" t="s">
        <v>16</v>
      </c>
      <c r="D211" s="1" t="s">
        <v>66</v>
      </c>
      <c r="E211" s="1" t="s">
        <v>28</v>
      </c>
      <c r="F211" s="19">
        <v>5.0000000000000001E-3</v>
      </c>
      <c r="H211" s="14">
        <f t="shared" si="7"/>
        <v>0</v>
      </c>
    </row>
    <row r="212" spans="1:8" x14ac:dyDescent="0.2">
      <c r="A212" s="21">
        <v>44950</v>
      </c>
      <c r="B212" s="12" t="s">
        <v>260</v>
      </c>
      <c r="C212" s="1" t="s">
        <v>16</v>
      </c>
      <c r="D212" s="1" t="s">
        <v>59</v>
      </c>
      <c r="E212" s="1" t="s">
        <v>28</v>
      </c>
      <c r="F212" s="19">
        <v>0.3</v>
      </c>
      <c r="H212" s="14">
        <f t="shared" si="7"/>
        <v>0</v>
      </c>
    </row>
    <row r="213" spans="1:8" x14ac:dyDescent="0.2">
      <c r="A213" s="21">
        <v>44950</v>
      </c>
      <c r="B213" s="12" t="s">
        <v>261</v>
      </c>
      <c r="C213" s="1" t="s">
        <v>15</v>
      </c>
      <c r="D213" s="1" t="s">
        <v>65</v>
      </c>
      <c r="E213" s="1" t="s">
        <v>28</v>
      </c>
      <c r="F213" s="19">
        <v>0.56699999999999995</v>
      </c>
      <c r="G213" s="14">
        <v>1800</v>
      </c>
      <c r="H213" s="28">
        <f t="shared" si="7"/>
        <v>1020.5999999999999</v>
      </c>
    </row>
    <row r="214" spans="1:8" x14ac:dyDescent="0.2">
      <c r="A214" s="21">
        <v>44950</v>
      </c>
      <c r="B214" s="12" t="s">
        <v>262</v>
      </c>
      <c r="C214" s="1" t="s">
        <v>15</v>
      </c>
      <c r="D214" s="1" t="s">
        <v>48</v>
      </c>
      <c r="E214" s="1" t="s">
        <v>28</v>
      </c>
      <c r="F214" s="19">
        <v>1.1399999999999999</v>
      </c>
      <c r="G214" s="14">
        <v>1250</v>
      </c>
      <c r="H214" s="28">
        <f t="shared" si="7"/>
        <v>1424.9999999999998</v>
      </c>
    </row>
    <row r="215" spans="1:8" x14ac:dyDescent="0.2">
      <c r="A215" s="21">
        <v>44950</v>
      </c>
      <c r="B215" s="12" t="s">
        <v>263</v>
      </c>
      <c r="C215" s="1" t="s">
        <v>15</v>
      </c>
      <c r="D215" s="1" t="s">
        <v>49</v>
      </c>
      <c r="E215" s="1" t="s">
        <v>28</v>
      </c>
      <c r="F215" s="19">
        <v>0.16700000000000001</v>
      </c>
      <c r="G215" s="14">
        <v>950</v>
      </c>
      <c r="H215" s="28">
        <f t="shared" si="7"/>
        <v>158.65</v>
      </c>
    </row>
    <row r="216" spans="1:8" x14ac:dyDescent="0.2">
      <c r="A216" s="21">
        <v>44950</v>
      </c>
      <c r="B216" s="12" t="s">
        <v>264</v>
      </c>
      <c r="C216" s="1" t="s">
        <v>15</v>
      </c>
      <c r="D216" s="1" t="s">
        <v>50</v>
      </c>
      <c r="E216" s="1" t="s">
        <v>28</v>
      </c>
      <c r="F216" s="19">
        <v>0.42</v>
      </c>
      <c r="G216" s="14">
        <v>3450</v>
      </c>
      <c r="H216" s="28">
        <f t="shared" si="7"/>
        <v>1449</v>
      </c>
    </row>
    <row r="217" spans="1:8" x14ac:dyDescent="0.2">
      <c r="A217" s="21">
        <v>44950</v>
      </c>
      <c r="B217" s="12" t="s">
        <v>265</v>
      </c>
      <c r="C217" s="1" t="s">
        <v>15</v>
      </c>
      <c r="D217" s="1" t="s">
        <v>109</v>
      </c>
      <c r="E217" s="1" t="s">
        <v>28</v>
      </c>
      <c r="F217" s="19">
        <v>0.28199999999999997</v>
      </c>
      <c r="G217" s="14">
        <v>4300</v>
      </c>
      <c r="H217" s="28">
        <f t="shared" si="7"/>
        <v>1212.5999999999999</v>
      </c>
    </row>
    <row r="218" spans="1:8" x14ac:dyDescent="0.2">
      <c r="A218" s="21">
        <v>44950</v>
      </c>
      <c r="B218" s="12" t="s">
        <v>266</v>
      </c>
      <c r="C218" s="1" t="s">
        <v>15</v>
      </c>
      <c r="D218" s="1" t="s">
        <v>56</v>
      </c>
      <c r="E218" s="1" t="s">
        <v>28</v>
      </c>
      <c r="F218" s="19">
        <v>0.36799999999999999</v>
      </c>
      <c r="G218" s="14">
        <v>5800</v>
      </c>
      <c r="H218" s="28">
        <f t="shared" si="7"/>
        <v>2134.4</v>
      </c>
    </row>
    <row r="219" spans="1:8" x14ac:dyDescent="0.2">
      <c r="A219" s="21">
        <v>44950</v>
      </c>
      <c r="B219" s="12" t="s">
        <v>267</v>
      </c>
      <c r="C219" s="1" t="s">
        <v>15</v>
      </c>
      <c r="D219" s="1" t="s">
        <v>105</v>
      </c>
      <c r="E219" s="1" t="s">
        <v>28</v>
      </c>
      <c r="F219" s="19">
        <v>0.223</v>
      </c>
      <c r="G219" s="14">
        <v>1600</v>
      </c>
      <c r="H219" s="28">
        <f t="shared" si="7"/>
        <v>356.8</v>
      </c>
    </row>
    <row r="220" spans="1:8" x14ac:dyDescent="0.2">
      <c r="A220" s="21">
        <v>44950</v>
      </c>
      <c r="B220" s="12" t="s">
        <v>268</v>
      </c>
      <c r="C220" s="1" t="s">
        <v>15</v>
      </c>
      <c r="D220" s="1" t="s">
        <v>54</v>
      </c>
      <c r="E220" s="1" t="s">
        <v>28</v>
      </c>
      <c r="F220" s="19">
        <v>1.383</v>
      </c>
      <c r="G220" s="14">
        <v>7494.87</v>
      </c>
      <c r="H220" s="28">
        <f>F220*G220</f>
        <v>10365.405210000001</v>
      </c>
    </row>
    <row r="221" spans="1:8" x14ac:dyDescent="0.2">
      <c r="A221" s="21">
        <v>44950</v>
      </c>
      <c r="B221" s="12" t="s">
        <v>269</v>
      </c>
      <c r="C221" s="1" t="s">
        <v>15</v>
      </c>
      <c r="D221" s="1" t="s">
        <v>55</v>
      </c>
      <c r="E221" s="1" t="s">
        <v>28</v>
      </c>
      <c r="F221" s="19">
        <v>0.621</v>
      </c>
      <c r="G221" s="14">
        <v>7950</v>
      </c>
      <c r="H221" s="28">
        <f>G221*F221</f>
        <v>4936.95</v>
      </c>
    </row>
    <row r="222" spans="1:8" x14ac:dyDescent="0.2">
      <c r="A222" s="21">
        <v>44950</v>
      </c>
      <c r="B222" s="12" t="s">
        <v>270</v>
      </c>
      <c r="C222" s="1" t="s">
        <v>15</v>
      </c>
      <c r="D222" s="1" t="s">
        <v>53</v>
      </c>
      <c r="E222" s="1" t="s">
        <v>28</v>
      </c>
      <c r="F222" s="19">
        <v>1.94</v>
      </c>
      <c r="G222" s="14">
        <v>7150</v>
      </c>
      <c r="H222" s="28">
        <f>G222*F222</f>
        <v>13871</v>
      </c>
    </row>
    <row r="223" spans="1:8" x14ac:dyDescent="0.2">
      <c r="A223" s="21">
        <v>44950</v>
      </c>
      <c r="B223" s="12" t="s">
        <v>283</v>
      </c>
      <c r="C223" s="1" t="s">
        <v>15</v>
      </c>
      <c r="D223" s="1" t="s">
        <v>49</v>
      </c>
      <c r="E223" s="1" t="s">
        <v>28</v>
      </c>
      <c r="F223" s="19">
        <v>0.60399999999999998</v>
      </c>
      <c r="G223" s="14">
        <v>1900</v>
      </c>
      <c r="H223" s="28">
        <f>+F223*G223</f>
        <v>1147.5999999999999</v>
      </c>
    </row>
    <row r="224" spans="1:8" x14ac:dyDescent="0.2">
      <c r="A224" s="21">
        <v>44951</v>
      </c>
      <c r="B224" s="12" t="s">
        <v>271</v>
      </c>
      <c r="C224" s="1" t="s">
        <v>16</v>
      </c>
      <c r="D224" s="1" t="s">
        <v>59</v>
      </c>
      <c r="E224" s="1" t="s">
        <v>28</v>
      </c>
      <c r="F224" s="19">
        <v>1.42</v>
      </c>
    </row>
    <row r="225" spans="1:8" x14ac:dyDescent="0.2">
      <c r="A225" s="21">
        <v>44951</v>
      </c>
      <c r="B225" s="12" t="s">
        <v>272</v>
      </c>
      <c r="C225" s="1" t="s">
        <v>16</v>
      </c>
      <c r="D225" s="1" t="s">
        <v>108</v>
      </c>
      <c r="E225" s="1" t="s">
        <v>28</v>
      </c>
      <c r="F225" s="19">
        <v>0.08</v>
      </c>
    </row>
    <row r="226" spans="1:8" x14ac:dyDescent="0.2">
      <c r="A226" s="21">
        <v>44951</v>
      </c>
      <c r="B226" s="12" t="s">
        <v>273</v>
      </c>
      <c r="C226" s="1" t="s">
        <v>16</v>
      </c>
      <c r="D226" s="1" t="s">
        <v>109</v>
      </c>
      <c r="E226" s="1" t="s">
        <v>28</v>
      </c>
      <c r="F226" s="19">
        <v>0.01</v>
      </c>
    </row>
    <row r="227" spans="1:8" x14ac:dyDescent="0.2">
      <c r="A227" s="21">
        <v>44951</v>
      </c>
      <c r="B227" s="12" t="s">
        <v>274</v>
      </c>
      <c r="C227" s="1" t="s">
        <v>16</v>
      </c>
      <c r="D227" s="1" t="s">
        <v>57</v>
      </c>
      <c r="E227" s="1" t="s">
        <v>28</v>
      </c>
      <c r="F227" s="19">
        <v>0.245</v>
      </c>
    </row>
    <row r="228" spans="1:8" x14ac:dyDescent="0.2">
      <c r="A228" s="21">
        <v>44951</v>
      </c>
      <c r="B228" s="12" t="s">
        <v>275</v>
      </c>
      <c r="C228" s="1" t="s">
        <v>16</v>
      </c>
      <c r="D228" s="1" t="s">
        <v>58</v>
      </c>
      <c r="E228" s="1" t="s">
        <v>28</v>
      </c>
      <c r="F228" s="19">
        <v>1.36</v>
      </c>
    </row>
    <row r="229" spans="1:8" x14ac:dyDescent="0.2">
      <c r="A229" s="21">
        <v>44951</v>
      </c>
      <c r="B229" s="12" t="s">
        <v>276</v>
      </c>
      <c r="C229" s="1" t="s">
        <v>16</v>
      </c>
      <c r="D229" s="1" t="s">
        <v>72</v>
      </c>
      <c r="E229" s="1" t="s">
        <v>28</v>
      </c>
      <c r="F229" s="19">
        <v>0.2</v>
      </c>
    </row>
    <row r="230" spans="1:8" x14ac:dyDescent="0.2">
      <c r="A230" s="21">
        <v>44951</v>
      </c>
      <c r="B230" s="12" t="s">
        <v>277</v>
      </c>
      <c r="C230" s="1" t="s">
        <v>16</v>
      </c>
      <c r="D230" s="1" t="s">
        <v>62</v>
      </c>
      <c r="E230" s="1" t="s">
        <v>28</v>
      </c>
      <c r="F230" s="19">
        <v>3.2000000000000001E-2</v>
      </c>
    </row>
    <row r="231" spans="1:8" x14ac:dyDescent="0.2">
      <c r="A231" s="21">
        <v>44951</v>
      </c>
      <c r="B231" s="12" t="s">
        <v>278</v>
      </c>
      <c r="C231" s="1" t="s">
        <v>16</v>
      </c>
      <c r="D231" s="1" t="s">
        <v>66</v>
      </c>
      <c r="E231" s="1" t="s">
        <v>28</v>
      </c>
      <c r="F231" s="19">
        <v>2.1000000000000001E-2</v>
      </c>
    </row>
    <row r="232" spans="1:8" x14ac:dyDescent="0.2">
      <c r="A232" s="21">
        <v>44951</v>
      </c>
      <c r="B232" s="12" t="s">
        <v>279</v>
      </c>
      <c r="C232" s="1" t="s">
        <v>15</v>
      </c>
      <c r="D232" s="1" t="s">
        <v>60</v>
      </c>
      <c r="E232" s="1" t="s">
        <v>29</v>
      </c>
      <c r="F232" s="19">
        <v>-2.76</v>
      </c>
      <c r="H232" s="28">
        <f>+F232*G232</f>
        <v>0</v>
      </c>
    </row>
    <row r="233" spans="1:8" x14ac:dyDescent="0.2">
      <c r="A233" s="21">
        <v>44951</v>
      </c>
      <c r="B233" s="12" t="s">
        <v>281</v>
      </c>
      <c r="C233" s="1" t="s">
        <v>16</v>
      </c>
      <c r="D233" s="1" t="s">
        <v>61</v>
      </c>
      <c r="E233" s="1" t="s">
        <v>28</v>
      </c>
      <c r="F233" s="19">
        <v>0.08</v>
      </c>
    </row>
    <row r="234" spans="1:8" x14ac:dyDescent="0.2">
      <c r="A234" s="21">
        <v>44951</v>
      </c>
      <c r="B234" s="12" t="s">
        <v>282</v>
      </c>
      <c r="C234" s="1" t="s">
        <v>16</v>
      </c>
      <c r="D234" s="1" t="s">
        <v>53</v>
      </c>
      <c r="E234" s="1" t="s">
        <v>28</v>
      </c>
      <c r="F234" s="19">
        <v>4.0000000000000001E-3</v>
      </c>
    </row>
    <row r="235" spans="1:8" x14ac:dyDescent="0.2">
      <c r="A235" s="21">
        <v>44952</v>
      </c>
      <c r="B235" s="12" t="s">
        <v>284</v>
      </c>
      <c r="C235" s="1" t="s">
        <v>15</v>
      </c>
      <c r="D235" s="1" t="s">
        <v>87</v>
      </c>
      <c r="E235" s="1" t="s">
        <v>31</v>
      </c>
      <c r="F235" s="19">
        <v>-3.14</v>
      </c>
      <c r="H235" s="28">
        <f>+F235*G235</f>
        <v>0</v>
      </c>
    </row>
    <row r="236" spans="1:8" x14ac:dyDescent="0.2">
      <c r="A236" s="21">
        <v>44952</v>
      </c>
      <c r="B236" s="12" t="s">
        <v>286</v>
      </c>
      <c r="C236" s="1" t="s">
        <v>285</v>
      </c>
      <c r="D236" s="1" t="s">
        <v>105</v>
      </c>
      <c r="E236" s="1" t="s">
        <v>28</v>
      </c>
      <c r="F236" s="19">
        <v>1.67</v>
      </c>
    </row>
    <row r="237" spans="1:8" x14ac:dyDescent="0.2">
      <c r="A237" s="21">
        <v>44952</v>
      </c>
      <c r="B237" s="12" t="s">
        <v>287</v>
      </c>
      <c r="C237" s="1" t="s">
        <v>16</v>
      </c>
      <c r="D237" s="1" t="s">
        <v>57</v>
      </c>
      <c r="E237" s="1" t="s">
        <v>28</v>
      </c>
      <c r="F237" s="19">
        <v>0.89700000000000002</v>
      </c>
    </row>
    <row r="238" spans="1:8" x14ac:dyDescent="0.2">
      <c r="A238" s="21">
        <v>44952</v>
      </c>
      <c r="B238" s="12" t="s">
        <v>288</v>
      </c>
      <c r="C238" s="1" t="s">
        <v>16</v>
      </c>
      <c r="D238" s="1" t="s">
        <v>61</v>
      </c>
      <c r="E238" s="1" t="s">
        <v>28</v>
      </c>
      <c r="F238" s="19">
        <v>2.04</v>
      </c>
    </row>
    <row r="239" spans="1:8" x14ac:dyDescent="0.2">
      <c r="A239" s="21">
        <v>44952</v>
      </c>
      <c r="B239" s="12" t="s">
        <v>289</v>
      </c>
      <c r="C239" s="1" t="s">
        <v>16</v>
      </c>
      <c r="D239" s="1" t="s">
        <v>58</v>
      </c>
      <c r="E239" s="1" t="s">
        <v>28</v>
      </c>
      <c r="F239" s="19">
        <v>0.12</v>
      </c>
    </row>
    <row r="240" spans="1:8" x14ac:dyDescent="0.2">
      <c r="A240" s="21">
        <v>44952</v>
      </c>
      <c r="B240" s="12" t="s">
        <v>290</v>
      </c>
      <c r="C240" s="1" t="s">
        <v>13</v>
      </c>
      <c r="D240" s="1" t="s">
        <v>54</v>
      </c>
      <c r="E240" s="1" t="s">
        <v>28</v>
      </c>
      <c r="F240" s="19">
        <v>1.18</v>
      </c>
      <c r="G240" s="14">
        <v>7600</v>
      </c>
      <c r="H240" s="14">
        <f t="shared" ref="H240:H245" si="8">G240*F240</f>
        <v>8968</v>
      </c>
    </row>
    <row r="241" spans="1:8" x14ac:dyDescent="0.2">
      <c r="A241" s="21">
        <v>44952</v>
      </c>
      <c r="B241" s="12" t="s">
        <v>291</v>
      </c>
      <c r="C241" s="1" t="s">
        <v>13</v>
      </c>
      <c r="D241" s="1" t="s">
        <v>108</v>
      </c>
      <c r="E241" s="1" t="s">
        <v>28</v>
      </c>
      <c r="F241" s="19">
        <v>6.64</v>
      </c>
      <c r="G241" s="14">
        <v>3000</v>
      </c>
      <c r="H241" s="14">
        <f t="shared" si="8"/>
        <v>19920</v>
      </c>
    </row>
    <row r="242" spans="1:8" x14ac:dyDescent="0.2">
      <c r="A242" s="21">
        <v>44952</v>
      </c>
      <c r="B242" s="12" t="s">
        <v>292</v>
      </c>
      <c r="C242" s="1" t="s">
        <v>15</v>
      </c>
      <c r="D242" s="1" t="s">
        <v>87</v>
      </c>
      <c r="E242" s="1" t="s">
        <v>31</v>
      </c>
      <c r="F242" s="19">
        <v>-3.5</v>
      </c>
      <c r="H242" s="14">
        <f t="shared" si="8"/>
        <v>0</v>
      </c>
    </row>
    <row r="243" spans="1:8" x14ac:dyDescent="0.2">
      <c r="A243" s="21">
        <v>44952</v>
      </c>
      <c r="B243" s="12" t="s">
        <v>293</v>
      </c>
      <c r="C243" s="1" t="s">
        <v>96</v>
      </c>
      <c r="D243" s="1" t="s">
        <v>77</v>
      </c>
      <c r="E243" s="1" t="s">
        <v>31</v>
      </c>
      <c r="F243" s="19">
        <v>-23.32</v>
      </c>
      <c r="H243" s="14">
        <f t="shared" si="8"/>
        <v>0</v>
      </c>
    </row>
    <row r="244" spans="1:8" x14ac:dyDescent="0.2">
      <c r="A244" s="21">
        <v>44952</v>
      </c>
      <c r="B244" s="12" t="s">
        <v>348</v>
      </c>
      <c r="C244" s="1" t="s">
        <v>13</v>
      </c>
      <c r="D244" s="1" t="s">
        <v>108</v>
      </c>
      <c r="E244" s="1" t="s">
        <v>28</v>
      </c>
      <c r="F244" s="19">
        <v>1.04</v>
      </c>
      <c r="G244" s="14">
        <v>3000</v>
      </c>
      <c r="H244" s="14">
        <f t="shared" si="8"/>
        <v>3120</v>
      </c>
    </row>
    <row r="245" spans="1:8" x14ac:dyDescent="0.2">
      <c r="A245" s="21">
        <v>44953</v>
      </c>
      <c r="B245" s="12" t="s">
        <v>294</v>
      </c>
      <c r="C245" s="1" t="s">
        <v>18</v>
      </c>
      <c r="D245" s="1" t="s">
        <v>36</v>
      </c>
      <c r="E245" s="1" t="s">
        <v>28</v>
      </c>
      <c r="F245" s="19">
        <v>11</v>
      </c>
      <c r="G245" s="14">
        <v>4650</v>
      </c>
      <c r="H245" s="14">
        <f t="shared" si="8"/>
        <v>51150</v>
      </c>
    </row>
    <row r="246" spans="1:8" x14ac:dyDescent="0.2">
      <c r="A246" s="21">
        <v>44953</v>
      </c>
      <c r="B246" s="12" t="s">
        <v>295</v>
      </c>
      <c r="C246" s="1" t="s">
        <v>16</v>
      </c>
      <c r="D246" s="1" t="s">
        <v>108</v>
      </c>
      <c r="E246" s="1" t="s">
        <v>28</v>
      </c>
      <c r="F246" s="19">
        <v>9.4E-2</v>
      </c>
    </row>
    <row r="247" spans="1:8" x14ac:dyDescent="0.2">
      <c r="A247" s="21">
        <v>44953</v>
      </c>
      <c r="B247" s="12" t="s">
        <v>296</v>
      </c>
      <c r="C247" s="1" t="s">
        <v>18</v>
      </c>
      <c r="D247" s="1" t="s">
        <v>87</v>
      </c>
      <c r="E247" s="1" t="s">
        <v>31</v>
      </c>
      <c r="F247" s="19">
        <v>-17.2</v>
      </c>
    </row>
    <row r="248" spans="1:8" x14ac:dyDescent="0.2">
      <c r="A248" s="21">
        <v>44953</v>
      </c>
      <c r="B248" s="12" t="s">
        <v>297</v>
      </c>
      <c r="C248" s="1" t="s">
        <v>26</v>
      </c>
      <c r="D248" s="1" t="s">
        <v>57</v>
      </c>
      <c r="E248" s="1" t="s">
        <v>28</v>
      </c>
      <c r="F248" s="19">
        <v>1.252</v>
      </c>
    </row>
    <row r="249" spans="1:8" x14ac:dyDescent="0.2">
      <c r="A249" s="21">
        <v>44953</v>
      </c>
      <c r="B249" s="12" t="s">
        <v>298</v>
      </c>
      <c r="C249" s="1" t="s">
        <v>89</v>
      </c>
      <c r="D249" s="1" t="s">
        <v>87</v>
      </c>
      <c r="E249" s="1" t="s">
        <v>28</v>
      </c>
      <c r="F249" s="19">
        <v>1.44</v>
      </c>
    </row>
    <row r="250" spans="1:8" x14ac:dyDescent="0.2">
      <c r="A250" s="21">
        <v>44953</v>
      </c>
      <c r="B250" s="12" t="s">
        <v>299</v>
      </c>
      <c r="C250" s="1" t="s">
        <v>89</v>
      </c>
      <c r="D250" s="1" t="s">
        <v>87</v>
      </c>
      <c r="E250" s="1" t="s">
        <v>28</v>
      </c>
      <c r="F250" s="19">
        <v>2.87</v>
      </c>
    </row>
    <row r="251" spans="1:8" x14ac:dyDescent="0.2">
      <c r="A251" s="21">
        <v>44953</v>
      </c>
      <c r="B251" s="12" t="s">
        <v>300</v>
      </c>
      <c r="C251" s="1" t="s">
        <v>16</v>
      </c>
      <c r="D251" s="1" t="s">
        <v>64</v>
      </c>
      <c r="E251" s="1" t="s">
        <v>28</v>
      </c>
      <c r="F251" s="19">
        <v>0.39900000000000002</v>
      </c>
    </row>
    <row r="252" spans="1:8" x14ac:dyDescent="0.2">
      <c r="A252" s="21">
        <v>44953</v>
      </c>
      <c r="B252" s="12" t="s">
        <v>301</v>
      </c>
      <c r="C252" s="1" t="s">
        <v>16</v>
      </c>
      <c r="D252" s="1" t="s">
        <v>61</v>
      </c>
      <c r="E252" s="1" t="s">
        <v>28</v>
      </c>
      <c r="F252" s="19">
        <v>0.25600000000000001</v>
      </c>
    </row>
    <row r="253" spans="1:8" x14ac:dyDescent="0.2">
      <c r="A253" s="21">
        <v>44953</v>
      </c>
      <c r="B253" s="12" t="s">
        <v>302</v>
      </c>
      <c r="C253" s="1" t="s">
        <v>16</v>
      </c>
      <c r="D253" s="1" t="s">
        <v>63</v>
      </c>
      <c r="E253" s="1" t="s">
        <v>28</v>
      </c>
      <c r="F253" s="19">
        <v>7.3999999999999996E-2</v>
      </c>
    </row>
    <row r="254" spans="1:8" x14ac:dyDescent="0.2">
      <c r="A254" s="21">
        <v>44953</v>
      </c>
      <c r="B254" s="12" t="s">
        <v>303</v>
      </c>
      <c r="C254" s="1" t="s">
        <v>16</v>
      </c>
      <c r="D254" s="1" t="s">
        <v>62</v>
      </c>
      <c r="E254" s="1" t="s">
        <v>28</v>
      </c>
      <c r="F254" s="19">
        <v>0.10199999999999999</v>
      </c>
    </row>
    <row r="255" spans="1:8" x14ac:dyDescent="0.2">
      <c r="A255" s="21">
        <v>44953</v>
      </c>
      <c r="B255" s="12" t="s">
        <v>304</v>
      </c>
      <c r="C255" s="1" t="s">
        <v>16</v>
      </c>
      <c r="D255" s="1" t="s">
        <v>68</v>
      </c>
      <c r="E255" s="1" t="s">
        <v>28</v>
      </c>
      <c r="F255" s="19">
        <v>1.4999999999999999E-2</v>
      </c>
    </row>
    <row r="256" spans="1:8" x14ac:dyDescent="0.2">
      <c r="A256" s="21">
        <v>44953</v>
      </c>
      <c r="B256" s="12" t="s">
        <v>305</v>
      </c>
      <c r="C256" s="1" t="s">
        <v>16</v>
      </c>
      <c r="D256" s="1" t="s">
        <v>58</v>
      </c>
      <c r="E256" s="1" t="s">
        <v>28</v>
      </c>
      <c r="F256" s="19">
        <v>0.3</v>
      </c>
    </row>
    <row r="257" spans="1:8" x14ac:dyDescent="0.2">
      <c r="A257" s="21">
        <v>44953</v>
      </c>
      <c r="B257" s="12" t="s">
        <v>306</v>
      </c>
      <c r="C257" s="1" t="s">
        <v>16</v>
      </c>
      <c r="D257" s="1" t="s">
        <v>109</v>
      </c>
      <c r="E257" s="1" t="s">
        <v>28</v>
      </c>
      <c r="F257" s="19">
        <v>0.17199999999999999</v>
      </c>
    </row>
    <row r="258" spans="1:8" x14ac:dyDescent="0.2">
      <c r="A258" s="21">
        <v>44953</v>
      </c>
      <c r="B258" s="12" t="s">
        <v>307</v>
      </c>
      <c r="C258" s="1" t="s">
        <v>16</v>
      </c>
      <c r="D258" s="1" t="s">
        <v>108</v>
      </c>
      <c r="E258" s="1" t="s">
        <v>28</v>
      </c>
      <c r="F258" s="19">
        <v>8.9999999999999993E-3</v>
      </c>
    </row>
    <row r="259" spans="1:8" x14ac:dyDescent="0.2">
      <c r="A259" s="21">
        <v>44953</v>
      </c>
      <c r="B259" s="12" t="s">
        <v>308</v>
      </c>
      <c r="C259" s="1" t="s">
        <v>16</v>
      </c>
      <c r="D259" s="1" t="s">
        <v>54</v>
      </c>
      <c r="E259" s="1" t="s">
        <v>28</v>
      </c>
      <c r="F259" s="19">
        <v>2E-3</v>
      </c>
    </row>
    <row r="260" spans="1:8" x14ac:dyDescent="0.2">
      <c r="A260" s="21">
        <v>44953</v>
      </c>
      <c r="B260" s="12" t="s">
        <v>309</v>
      </c>
      <c r="C260" s="1" t="s">
        <v>16</v>
      </c>
      <c r="D260" s="1" t="s">
        <v>53</v>
      </c>
      <c r="E260" s="1" t="s">
        <v>28</v>
      </c>
      <c r="F260" s="19">
        <v>5.0000000000000001E-3</v>
      </c>
    </row>
    <row r="261" spans="1:8" x14ac:dyDescent="0.2">
      <c r="A261" s="21">
        <v>44953</v>
      </c>
      <c r="B261" s="12" t="s">
        <v>310</v>
      </c>
      <c r="C261" s="1" t="s">
        <v>13</v>
      </c>
      <c r="D261" s="1" t="s">
        <v>108</v>
      </c>
      <c r="E261" s="1" t="s">
        <v>28</v>
      </c>
      <c r="F261" s="19">
        <v>2.56</v>
      </c>
      <c r="G261" s="14">
        <v>2900</v>
      </c>
      <c r="H261" s="14">
        <f>G261*F261</f>
        <v>7424</v>
      </c>
    </row>
    <row r="262" spans="1:8" x14ac:dyDescent="0.2">
      <c r="A262" s="21">
        <v>44953</v>
      </c>
      <c r="B262" s="12" t="s">
        <v>311</v>
      </c>
      <c r="C262" s="1" t="s">
        <v>16</v>
      </c>
      <c r="D262" s="1" t="s">
        <v>62</v>
      </c>
      <c r="E262" s="1" t="s">
        <v>28</v>
      </c>
      <c r="F262" s="19">
        <v>0.02</v>
      </c>
    </row>
    <row r="263" spans="1:8" x14ac:dyDescent="0.2">
      <c r="A263" s="21">
        <v>44953</v>
      </c>
      <c r="B263" s="12" t="s">
        <v>313</v>
      </c>
      <c r="C263" s="1" t="s">
        <v>16</v>
      </c>
      <c r="D263" s="1" t="s">
        <v>59</v>
      </c>
      <c r="E263" s="1" t="s">
        <v>28</v>
      </c>
      <c r="F263" s="19">
        <v>0.05</v>
      </c>
    </row>
    <row r="264" spans="1:8" x14ac:dyDescent="0.2">
      <c r="A264" s="21">
        <v>44953</v>
      </c>
      <c r="B264" s="12" t="s">
        <v>312</v>
      </c>
      <c r="C264" s="1" t="s">
        <v>16</v>
      </c>
      <c r="D264" s="1" t="s">
        <v>61</v>
      </c>
      <c r="E264" s="1" t="s">
        <v>28</v>
      </c>
      <c r="F264" s="19">
        <v>0.39200000000000002</v>
      </c>
    </row>
    <row r="265" spans="1:8" x14ac:dyDescent="0.2">
      <c r="A265" s="21">
        <v>44953</v>
      </c>
      <c r="B265" s="12" t="s">
        <v>314</v>
      </c>
      <c r="C265" s="1" t="s">
        <v>89</v>
      </c>
      <c r="D265" s="1" t="s">
        <v>106</v>
      </c>
      <c r="E265" s="1" t="s">
        <v>28</v>
      </c>
      <c r="F265" s="19">
        <v>0.55200000000000005</v>
      </c>
    </row>
    <row r="266" spans="1:8" x14ac:dyDescent="0.2">
      <c r="A266" s="21">
        <v>44953</v>
      </c>
      <c r="B266" s="12" t="s">
        <v>315</v>
      </c>
      <c r="C266" s="1" t="s">
        <v>89</v>
      </c>
      <c r="D266" s="1" t="s">
        <v>57</v>
      </c>
      <c r="E266" s="1" t="s">
        <v>28</v>
      </c>
      <c r="F266" s="19">
        <v>0.67600000000000005</v>
      </c>
    </row>
    <row r="267" spans="1:8" x14ac:dyDescent="0.2">
      <c r="A267" s="21">
        <v>44953</v>
      </c>
      <c r="B267" s="12" t="s">
        <v>316</v>
      </c>
      <c r="C267" s="1" t="s">
        <v>13</v>
      </c>
      <c r="D267" s="1" t="s">
        <v>87</v>
      </c>
      <c r="E267" s="1" t="s">
        <v>29</v>
      </c>
      <c r="F267" s="19">
        <v>-7.76</v>
      </c>
    </row>
    <row r="268" spans="1:8" x14ac:dyDescent="0.2">
      <c r="A268" s="21">
        <v>44953</v>
      </c>
      <c r="B268" s="12" t="s">
        <v>317</v>
      </c>
      <c r="C268" s="1" t="s">
        <v>88</v>
      </c>
      <c r="D268" s="1" t="s">
        <v>87</v>
      </c>
      <c r="E268" s="1" t="s">
        <v>28</v>
      </c>
      <c r="F268" s="19">
        <v>1.1200000000000001</v>
      </c>
    </row>
    <row r="269" spans="1:8" x14ac:dyDescent="0.2">
      <c r="A269" s="21">
        <v>44956</v>
      </c>
      <c r="B269" s="12" t="s">
        <v>319</v>
      </c>
      <c r="C269" s="1" t="s">
        <v>96</v>
      </c>
      <c r="D269" s="1" t="s">
        <v>46</v>
      </c>
      <c r="E269" s="1" t="s">
        <v>31</v>
      </c>
      <c r="F269" s="19">
        <v>-22.68</v>
      </c>
    </row>
    <row r="270" spans="1:8" x14ac:dyDescent="0.2">
      <c r="A270" s="21">
        <v>44956</v>
      </c>
      <c r="B270" s="12" t="s">
        <v>320</v>
      </c>
      <c r="C270" s="1" t="s">
        <v>88</v>
      </c>
      <c r="D270" s="1" t="s">
        <v>87</v>
      </c>
      <c r="E270" s="1" t="s">
        <v>28</v>
      </c>
      <c r="F270" s="19">
        <v>1.56</v>
      </c>
    </row>
    <row r="271" spans="1:8" x14ac:dyDescent="0.2">
      <c r="A271" s="21">
        <v>44956</v>
      </c>
      <c r="B271" s="12" t="s">
        <v>321</v>
      </c>
      <c r="C271" s="1" t="s">
        <v>18</v>
      </c>
      <c r="D271" s="1" t="s">
        <v>36</v>
      </c>
      <c r="E271" s="1" t="s">
        <v>28</v>
      </c>
      <c r="F271" s="19">
        <v>5.14</v>
      </c>
      <c r="G271" s="14">
        <v>4750</v>
      </c>
      <c r="H271" s="14">
        <f>G271*F271</f>
        <v>24415</v>
      </c>
    </row>
    <row r="272" spans="1:8" x14ac:dyDescent="0.2">
      <c r="A272" s="21">
        <v>44956</v>
      </c>
      <c r="B272" s="12" t="s">
        <v>320</v>
      </c>
      <c r="C272" s="1" t="s">
        <v>10</v>
      </c>
      <c r="D272" s="1" t="s">
        <v>87</v>
      </c>
      <c r="E272" s="1" t="s">
        <v>28</v>
      </c>
      <c r="F272" s="19">
        <v>1.56</v>
      </c>
      <c r="G272" s="14">
        <v>50</v>
      </c>
      <c r="H272" s="13">
        <f>G272*F272</f>
        <v>78</v>
      </c>
    </row>
    <row r="273" spans="1:8" x14ac:dyDescent="0.2">
      <c r="A273" s="21">
        <v>44957</v>
      </c>
      <c r="B273" s="12" t="s">
        <v>322</v>
      </c>
      <c r="C273" s="1" t="s">
        <v>15</v>
      </c>
      <c r="D273" s="1" t="s">
        <v>64</v>
      </c>
      <c r="E273" s="1" t="s">
        <v>31</v>
      </c>
      <c r="F273" s="19">
        <v>-3.97</v>
      </c>
    </row>
    <row r="274" spans="1:8" x14ac:dyDescent="0.2">
      <c r="A274" s="21">
        <v>44957</v>
      </c>
      <c r="B274" s="12" t="s">
        <v>323</v>
      </c>
      <c r="C274" s="1" t="s">
        <v>16</v>
      </c>
      <c r="D274" s="1" t="s">
        <v>105</v>
      </c>
      <c r="E274" s="1" t="s">
        <v>28</v>
      </c>
      <c r="F274" s="19">
        <v>0.02</v>
      </c>
    </row>
    <row r="275" spans="1:8" x14ac:dyDescent="0.2">
      <c r="A275" s="21">
        <v>44957</v>
      </c>
      <c r="B275" s="12" t="s">
        <v>324</v>
      </c>
      <c r="C275" s="1" t="s">
        <v>217</v>
      </c>
      <c r="D275" s="1" t="s">
        <v>47</v>
      </c>
      <c r="E275" s="1" t="s">
        <v>28</v>
      </c>
      <c r="F275" s="19">
        <v>4.1000000000000002E-2</v>
      </c>
    </row>
    <row r="276" spans="1:8" x14ac:dyDescent="0.2">
      <c r="A276" s="21">
        <v>44957</v>
      </c>
      <c r="B276" s="12" t="s">
        <v>325</v>
      </c>
      <c r="C276" s="1" t="s">
        <v>16</v>
      </c>
      <c r="D276" s="1" t="s">
        <v>68</v>
      </c>
      <c r="E276" s="1" t="s">
        <v>28</v>
      </c>
      <c r="F276" s="19">
        <v>3.4000000000000002E-2</v>
      </c>
    </row>
    <row r="277" spans="1:8" x14ac:dyDescent="0.2">
      <c r="A277" s="21">
        <v>44957</v>
      </c>
      <c r="B277" s="12" t="s">
        <v>326</v>
      </c>
      <c r="C277" s="1" t="s">
        <v>16</v>
      </c>
      <c r="D277" s="1" t="s">
        <v>66</v>
      </c>
      <c r="E277" s="1" t="s">
        <v>28</v>
      </c>
      <c r="F277" s="19">
        <v>1.6E-2</v>
      </c>
    </row>
    <row r="278" spans="1:8" x14ac:dyDescent="0.2">
      <c r="A278" s="21">
        <v>44957</v>
      </c>
      <c r="B278" s="12" t="s">
        <v>327</v>
      </c>
      <c r="C278" s="1" t="s">
        <v>16</v>
      </c>
      <c r="D278" s="1" t="s">
        <v>51</v>
      </c>
      <c r="E278" s="1" t="s">
        <v>28</v>
      </c>
      <c r="F278" s="19">
        <v>3.0000000000000001E-3</v>
      </c>
    </row>
    <row r="279" spans="1:8" x14ac:dyDescent="0.2">
      <c r="A279" s="21">
        <v>44957</v>
      </c>
      <c r="B279" s="12" t="s">
        <v>328</v>
      </c>
      <c r="C279" s="1" t="s">
        <v>16</v>
      </c>
      <c r="D279" s="1" t="s">
        <v>61</v>
      </c>
      <c r="E279" s="1" t="s">
        <v>28</v>
      </c>
      <c r="F279" s="19">
        <v>0.34599999999999997</v>
      </c>
    </row>
    <row r="280" spans="1:8" x14ac:dyDescent="0.2">
      <c r="A280" s="21">
        <v>44957</v>
      </c>
      <c r="B280" s="12" t="s">
        <v>329</v>
      </c>
      <c r="C280" s="1" t="s">
        <v>23</v>
      </c>
      <c r="D280" s="1" t="s">
        <v>68</v>
      </c>
      <c r="E280" s="1" t="s">
        <v>28</v>
      </c>
      <c r="F280" s="19">
        <v>3.38</v>
      </c>
      <c r="G280" s="14">
        <v>1300</v>
      </c>
      <c r="H280" s="14">
        <f>+F280*G280</f>
        <v>4394</v>
      </c>
    </row>
    <row r="281" spans="1:8" x14ac:dyDescent="0.2">
      <c r="A281" s="21">
        <v>44957</v>
      </c>
      <c r="B281" s="12" t="s">
        <v>331</v>
      </c>
      <c r="C281" s="1" t="s">
        <v>332</v>
      </c>
      <c r="D281" s="1" t="s">
        <v>87</v>
      </c>
      <c r="E281" s="1" t="s">
        <v>28</v>
      </c>
      <c r="F281" s="19">
        <v>1.4999999999999999E-2</v>
      </c>
    </row>
    <row r="282" spans="1:8" x14ac:dyDescent="0.2">
      <c r="A282" s="21">
        <v>44957</v>
      </c>
      <c r="B282" s="12" t="s">
        <v>333</v>
      </c>
      <c r="C282" s="1" t="s">
        <v>129</v>
      </c>
      <c r="D282" s="1" t="s">
        <v>87</v>
      </c>
      <c r="E282" s="1" t="s">
        <v>29</v>
      </c>
      <c r="F282" s="19">
        <v>-4.3099999999999996</v>
      </c>
    </row>
    <row r="283" spans="1:8" x14ac:dyDescent="0.2">
      <c r="A283" s="21">
        <v>44957</v>
      </c>
      <c r="B283" s="12" t="s">
        <v>334</v>
      </c>
      <c r="C283" s="1" t="s">
        <v>23</v>
      </c>
      <c r="D283" s="1" t="s">
        <v>87</v>
      </c>
      <c r="E283" s="1" t="s">
        <v>29</v>
      </c>
      <c r="F283" s="19">
        <v>-6.46</v>
      </c>
    </row>
    <row r="284" spans="1:8" x14ac:dyDescent="0.2">
      <c r="A284" s="21">
        <v>44957</v>
      </c>
      <c r="B284" s="12" t="s">
        <v>335</v>
      </c>
      <c r="C284" s="1" t="s">
        <v>96</v>
      </c>
      <c r="D284" s="1" t="s">
        <v>77</v>
      </c>
      <c r="E284" s="1" t="s">
        <v>336</v>
      </c>
      <c r="F284" s="19">
        <v>-25.74</v>
      </c>
    </row>
    <row r="285" spans="1:8" x14ac:dyDescent="0.2">
      <c r="A285" s="21">
        <v>44957</v>
      </c>
      <c r="B285" s="12" t="s">
        <v>350</v>
      </c>
      <c r="C285" s="1" t="s">
        <v>10</v>
      </c>
      <c r="D285" s="1" t="s">
        <v>351</v>
      </c>
      <c r="E285" s="1" t="s">
        <v>28</v>
      </c>
      <c r="F285" s="19">
        <v>3.26</v>
      </c>
      <c r="G285" s="14">
        <v>50</v>
      </c>
      <c r="H285" s="13">
        <f>G285*F285</f>
        <v>163</v>
      </c>
    </row>
    <row r="286" spans="1:8" x14ac:dyDescent="0.2">
      <c r="A286" s="21">
        <v>44958</v>
      </c>
      <c r="B286" s="12" t="s">
        <v>337</v>
      </c>
      <c r="C286" s="1" t="s">
        <v>15</v>
      </c>
      <c r="D286" s="1" t="s">
        <v>76</v>
      </c>
      <c r="E286" s="1" t="s">
        <v>28</v>
      </c>
      <c r="F286" s="19">
        <v>0.503</v>
      </c>
      <c r="G286" s="14">
        <v>2000</v>
      </c>
      <c r="H286" s="28">
        <f>G286*F286</f>
        <v>1006</v>
      </c>
    </row>
    <row r="287" spans="1:8" x14ac:dyDescent="0.2">
      <c r="A287" s="21">
        <v>44958</v>
      </c>
      <c r="B287" s="12" t="s">
        <v>338</v>
      </c>
      <c r="C287" s="1" t="s">
        <v>15</v>
      </c>
      <c r="D287" s="1" t="s">
        <v>109</v>
      </c>
      <c r="E287" s="1" t="s">
        <v>28</v>
      </c>
      <c r="F287" s="19">
        <v>0.49099999999999999</v>
      </c>
      <c r="G287" s="14">
        <v>4300</v>
      </c>
      <c r="H287" s="28">
        <f t="shared" ref="H287:H296" si="9">G287*F287</f>
        <v>2111.3000000000002</v>
      </c>
    </row>
    <row r="288" spans="1:8" x14ac:dyDescent="0.2">
      <c r="A288" s="21">
        <v>44958</v>
      </c>
      <c r="B288" s="12" t="s">
        <v>339</v>
      </c>
      <c r="C288" s="1" t="s">
        <v>15</v>
      </c>
      <c r="D288" s="1" t="s">
        <v>50</v>
      </c>
      <c r="E288" s="1" t="s">
        <v>28</v>
      </c>
      <c r="F288" s="19">
        <v>6.2E-2</v>
      </c>
      <c r="G288" s="14">
        <v>3450</v>
      </c>
      <c r="H288" s="28">
        <f t="shared" si="9"/>
        <v>213.9</v>
      </c>
    </row>
    <row r="289" spans="1:8" x14ac:dyDescent="0.2">
      <c r="A289" s="21">
        <v>44958</v>
      </c>
      <c r="B289" s="12" t="s">
        <v>340</v>
      </c>
      <c r="C289" s="1" t="s">
        <v>15</v>
      </c>
      <c r="D289" s="1" t="s">
        <v>75</v>
      </c>
      <c r="E289" s="1" t="s">
        <v>28</v>
      </c>
      <c r="F289" s="19">
        <v>9.5000000000000001E-2</v>
      </c>
      <c r="G289" s="14">
        <v>7050</v>
      </c>
      <c r="H289" s="28">
        <f t="shared" si="9"/>
        <v>669.75</v>
      </c>
    </row>
    <row r="290" spans="1:8" x14ac:dyDescent="0.2">
      <c r="A290" s="21">
        <v>44958</v>
      </c>
      <c r="B290" s="12" t="s">
        <v>341</v>
      </c>
      <c r="C290" s="1" t="s">
        <v>15</v>
      </c>
      <c r="D290" s="1" t="s">
        <v>52</v>
      </c>
      <c r="E290" s="1" t="s">
        <v>28</v>
      </c>
      <c r="F290" s="19">
        <v>0.33200000000000002</v>
      </c>
      <c r="G290" s="14">
        <v>7050</v>
      </c>
      <c r="H290" s="28">
        <f t="shared" si="9"/>
        <v>2340.6</v>
      </c>
    </row>
    <row r="291" spans="1:8" x14ac:dyDescent="0.2">
      <c r="A291" s="21">
        <v>44958</v>
      </c>
      <c r="B291" s="12" t="s">
        <v>342</v>
      </c>
      <c r="C291" s="1" t="s">
        <v>15</v>
      </c>
      <c r="D291" s="1" t="s">
        <v>65</v>
      </c>
      <c r="E291" s="1" t="s">
        <v>28</v>
      </c>
      <c r="F291" s="19">
        <v>0.53500000000000003</v>
      </c>
      <c r="G291" s="14">
        <v>1800</v>
      </c>
      <c r="H291" s="28">
        <f t="shared" si="9"/>
        <v>963</v>
      </c>
    </row>
    <row r="292" spans="1:8" x14ac:dyDescent="0.2">
      <c r="A292" s="21">
        <v>44958</v>
      </c>
      <c r="B292" s="12" t="s">
        <v>343</v>
      </c>
      <c r="C292" s="1" t="s">
        <v>15</v>
      </c>
      <c r="D292" s="1" t="s">
        <v>48</v>
      </c>
      <c r="E292" s="1" t="s">
        <v>28</v>
      </c>
      <c r="F292" s="19">
        <v>0.17799999999999999</v>
      </c>
      <c r="G292" s="14">
        <v>1250</v>
      </c>
      <c r="H292" s="28">
        <f t="shared" si="9"/>
        <v>222.5</v>
      </c>
    </row>
    <row r="293" spans="1:8" x14ac:dyDescent="0.2">
      <c r="A293" s="21">
        <v>44958</v>
      </c>
      <c r="B293" s="12" t="s">
        <v>344</v>
      </c>
      <c r="C293" s="1" t="s">
        <v>15</v>
      </c>
      <c r="D293" s="1" t="s">
        <v>55</v>
      </c>
      <c r="E293" s="1" t="s">
        <v>28</v>
      </c>
      <c r="F293" s="19">
        <v>0.151</v>
      </c>
      <c r="G293" s="14">
        <v>7950</v>
      </c>
      <c r="H293" s="28">
        <f t="shared" si="9"/>
        <v>1200.45</v>
      </c>
    </row>
    <row r="294" spans="1:8" x14ac:dyDescent="0.2">
      <c r="A294" s="21">
        <v>44958</v>
      </c>
      <c r="B294" s="12" t="s">
        <v>344</v>
      </c>
      <c r="C294" s="1" t="s">
        <v>15</v>
      </c>
      <c r="D294" s="1" t="s">
        <v>49</v>
      </c>
      <c r="E294" s="1" t="s">
        <v>28</v>
      </c>
      <c r="F294" s="19">
        <v>0.38200000000000001</v>
      </c>
      <c r="G294" s="14">
        <v>1900</v>
      </c>
      <c r="H294" s="28">
        <f t="shared" si="9"/>
        <v>725.80000000000007</v>
      </c>
    </row>
    <row r="295" spans="1:8" x14ac:dyDescent="0.2">
      <c r="A295" s="21">
        <v>44958</v>
      </c>
      <c r="B295" s="12" t="s">
        <v>345</v>
      </c>
      <c r="C295" s="1" t="s">
        <v>15</v>
      </c>
      <c r="D295" s="1" t="s">
        <v>54</v>
      </c>
      <c r="E295" s="1" t="s">
        <v>28</v>
      </c>
      <c r="F295" s="19">
        <v>0.4</v>
      </c>
      <c r="G295" s="14">
        <v>7600</v>
      </c>
      <c r="H295" s="28">
        <f t="shared" si="9"/>
        <v>3040</v>
      </c>
    </row>
    <row r="296" spans="1:8" x14ac:dyDescent="0.2">
      <c r="A296" s="21">
        <v>44958</v>
      </c>
      <c r="B296" s="12" t="s">
        <v>346</v>
      </c>
      <c r="C296" s="1" t="s">
        <v>15</v>
      </c>
      <c r="D296" s="1" t="s">
        <v>53</v>
      </c>
      <c r="E296" s="1" t="s">
        <v>28</v>
      </c>
      <c r="F296" s="19">
        <v>2.79</v>
      </c>
      <c r="G296" s="14">
        <v>7150</v>
      </c>
      <c r="H296" s="28">
        <f t="shared" si="9"/>
        <v>19948.5</v>
      </c>
    </row>
    <row r="297" spans="1:8" ht="38.25" x14ac:dyDescent="0.2">
      <c r="A297" s="21">
        <v>44958</v>
      </c>
      <c r="B297" s="12" t="s">
        <v>347</v>
      </c>
      <c r="C297" s="1" t="s">
        <v>16</v>
      </c>
      <c r="D297" s="1" t="s">
        <v>108</v>
      </c>
      <c r="E297" s="1" t="s">
        <v>28</v>
      </c>
      <c r="F297" s="19">
        <v>0.14000000000000001</v>
      </c>
    </row>
    <row r="298" spans="1:8" x14ac:dyDescent="0.2">
      <c r="A298" s="21">
        <v>45016</v>
      </c>
      <c r="B298" s="12" t="s">
        <v>330</v>
      </c>
      <c r="C298" s="1" t="s">
        <v>201</v>
      </c>
      <c r="D298" s="1" t="s">
        <v>87</v>
      </c>
      <c r="E298" s="1" t="s">
        <v>28</v>
      </c>
      <c r="F298" s="19">
        <v>0.108</v>
      </c>
    </row>
    <row r="299" spans="1:8" x14ac:dyDescent="0.2">
      <c r="A299" s="21">
        <v>45254</v>
      </c>
      <c r="B299" s="12" t="s">
        <v>255</v>
      </c>
      <c r="C299" s="1" t="s">
        <v>16</v>
      </c>
      <c r="D299" s="1" t="s">
        <v>61</v>
      </c>
      <c r="E299" s="1" t="s">
        <v>28</v>
      </c>
      <c r="F299" s="19">
        <v>0.57999999999999996</v>
      </c>
      <c r="H299" s="14">
        <f>G299*F299</f>
        <v>0</v>
      </c>
    </row>
    <row r="300" spans="1:8" x14ac:dyDescent="0.2">
      <c r="A300" s="21">
        <v>45254</v>
      </c>
      <c r="B300" s="12" t="s">
        <v>256</v>
      </c>
      <c r="C300" s="1" t="s">
        <v>16</v>
      </c>
      <c r="D300" s="1" t="s">
        <v>58</v>
      </c>
      <c r="E300" s="1" t="s">
        <v>28</v>
      </c>
      <c r="F300" s="19">
        <v>0.12</v>
      </c>
      <c r="H300" s="14">
        <f>G300*F300</f>
        <v>0</v>
      </c>
    </row>
    <row r="301" spans="1:8" x14ac:dyDescent="0.2">
      <c r="A301" s="21">
        <v>48591</v>
      </c>
      <c r="B301" s="12" t="s">
        <v>143</v>
      </c>
      <c r="C301" s="1" t="s">
        <v>144</v>
      </c>
      <c r="D301" s="1" t="s">
        <v>87</v>
      </c>
      <c r="E301" s="1" t="s">
        <v>31</v>
      </c>
      <c r="F301" s="19">
        <v>-7.92</v>
      </c>
      <c r="H301" s="13">
        <f>G301*F301</f>
        <v>0</v>
      </c>
    </row>
    <row r="302" spans="1:8" ht="25.5" x14ac:dyDescent="0.2">
      <c r="A302" s="21">
        <v>44958</v>
      </c>
      <c r="B302" s="12" t="s">
        <v>352</v>
      </c>
      <c r="C302" s="1" t="s">
        <v>16</v>
      </c>
      <c r="D302" s="1" t="s">
        <v>109</v>
      </c>
      <c r="E302" s="1" t="s">
        <v>28</v>
      </c>
      <c r="F302" s="19">
        <v>0.14799999999999999</v>
      </c>
    </row>
    <row r="303" spans="1:8" ht="25.5" x14ac:dyDescent="0.2">
      <c r="A303" s="21">
        <v>44958</v>
      </c>
      <c r="B303" s="12" t="s">
        <v>353</v>
      </c>
      <c r="C303" s="1" t="s">
        <v>16</v>
      </c>
      <c r="D303" s="1" t="s">
        <v>51</v>
      </c>
      <c r="E303" s="1" t="s">
        <v>28</v>
      </c>
      <c r="F303" s="19">
        <v>1.2999999999999999E-2</v>
      </c>
    </row>
    <row r="304" spans="1:8" x14ac:dyDescent="0.2">
      <c r="A304" s="21">
        <v>44958</v>
      </c>
      <c r="B304" s="12" t="s">
        <v>354</v>
      </c>
      <c r="C304" s="1" t="s">
        <v>96</v>
      </c>
      <c r="D304" s="1" t="s">
        <v>109</v>
      </c>
      <c r="E304" s="1" t="s">
        <v>31</v>
      </c>
      <c r="F304" s="19">
        <v>-3.84</v>
      </c>
    </row>
    <row r="305" spans="1:7" x14ac:dyDescent="0.2">
      <c r="A305" s="21">
        <v>44958</v>
      </c>
      <c r="B305" s="12" t="s">
        <v>355</v>
      </c>
      <c r="C305" s="1" t="s">
        <v>96</v>
      </c>
      <c r="D305" s="1" t="s">
        <v>76</v>
      </c>
      <c r="E305" s="1" t="s">
        <v>31</v>
      </c>
      <c r="F305" s="19">
        <v>-2.64</v>
      </c>
    </row>
    <row r="306" spans="1:7" x14ac:dyDescent="0.2">
      <c r="A306" s="21">
        <v>44958</v>
      </c>
      <c r="B306" s="12" t="s">
        <v>356</v>
      </c>
      <c r="C306" s="1" t="s">
        <v>96</v>
      </c>
      <c r="D306" s="1" t="s">
        <v>54</v>
      </c>
      <c r="E306" s="1" t="s">
        <v>31</v>
      </c>
      <c r="F306" s="19">
        <v>-1.7070000000000001</v>
      </c>
    </row>
    <row r="307" spans="1:7" x14ac:dyDescent="0.2">
      <c r="A307" s="21">
        <v>44958</v>
      </c>
      <c r="B307" s="12" t="s">
        <v>357</v>
      </c>
      <c r="C307" s="1" t="s">
        <v>23</v>
      </c>
      <c r="D307" s="1" t="s">
        <v>87</v>
      </c>
      <c r="E307" s="1" t="s">
        <v>31</v>
      </c>
      <c r="F307" s="19">
        <v>-4.2</v>
      </c>
    </row>
    <row r="308" spans="1:7" x14ac:dyDescent="0.2">
      <c r="A308" s="21">
        <v>44958</v>
      </c>
      <c r="B308" s="12" t="s">
        <v>358</v>
      </c>
      <c r="C308" s="1" t="s">
        <v>15</v>
      </c>
      <c r="D308" s="1" t="s">
        <v>87</v>
      </c>
      <c r="E308" s="1" t="s">
        <v>31</v>
      </c>
      <c r="F308" s="19">
        <v>-4.3099999999999996</v>
      </c>
    </row>
    <row r="309" spans="1:7" x14ac:dyDescent="0.2">
      <c r="A309" s="21">
        <v>44958</v>
      </c>
      <c r="B309" s="12" t="s">
        <v>359</v>
      </c>
      <c r="C309" s="1" t="s">
        <v>15</v>
      </c>
      <c r="D309" s="1" t="s">
        <v>87</v>
      </c>
      <c r="E309" s="1" t="s">
        <v>31</v>
      </c>
      <c r="F309" s="19">
        <v>-9.94</v>
      </c>
    </row>
    <row r="310" spans="1:7" x14ac:dyDescent="0.2">
      <c r="A310" s="21">
        <v>44958</v>
      </c>
      <c r="B310" s="12" t="s">
        <v>358</v>
      </c>
      <c r="C310" s="1" t="s">
        <v>15</v>
      </c>
      <c r="D310" s="1" t="s">
        <v>87</v>
      </c>
      <c r="E310" s="1" t="s">
        <v>31</v>
      </c>
      <c r="F310" s="19">
        <v>-5.01</v>
      </c>
    </row>
    <row r="311" spans="1:7" x14ac:dyDescent="0.2">
      <c r="A311" s="21">
        <v>44958</v>
      </c>
      <c r="B311" s="12" t="s">
        <v>360</v>
      </c>
      <c r="C311" s="1" t="s">
        <v>96</v>
      </c>
      <c r="D311" s="1" t="s">
        <v>70</v>
      </c>
      <c r="E311" s="1" t="s">
        <v>31</v>
      </c>
      <c r="F311" s="19">
        <v>-0.63200000000000001</v>
      </c>
    </row>
    <row r="312" spans="1:7" x14ac:dyDescent="0.2">
      <c r="A312" s="21">
        <v>44959</v>
      </c>
      <c r="B312" s="12" t="s">
        <v>361</v>
      </c>
      <c r="C312" s="1" t="s">
        <v>16</v>
      </c>
      <c r="D312" s="1" t="s">
        <v>65</v>
      </c>
      <c r="E312" s="1" t="s">
        <v>28</v>
      </c>
      <c r="F312" s="19">
        <v>1.0999999999999999E-2</v>
      </c>
    </row>
    <row r="313" spans="1:7" x14ac:dyDescent="0.2">
      <c r="A313" s="21">
        <v>44959</v>
      </c>
      <c r="B313" s="12" t="s">
        <v>362</v>
      </c>
      <c r="C313" s="1" t="s">
        <v>16</v>
      </c>
      <c r="D313" s="1" t="s">
        <v>77</v>
      </c>
      <c r="E313" s="1" t="s">
        <v>28</v>
      </c>
      <c r="F313" s="19">
        <v>7.3999999999999996E-2</v>
      </c>
    </row>
    <row r="314" spans="1:7" x14ac:dyDescent="0.2">
      <c r="A314" s="21">
        <v>44959</v>
      </c>
      <c r="B314" s="12" t="s">
        <v>363</v>
      </c>
      <c r="C314" s="1" t="s">
        <v>16</v>
      </c>
      <c r="D314" s="1" t="s">
        <v>47</v>
      </c>
      <c r="E314" s="1" t="s">
        <v>28</v>
      </c>
      <c r="F314" s="19">
        <v>0.66</v>
      </c>
      <c r="G314" s="29"/>
    </row>
    <row r="315" spans="1:7" x14ac:dyDescent="0.2">
      <c r="A315" s="21">
        <v>44959</v>
      </c>
      <c r="B315" s="12" t="s">
        <v>364</v>
      </c>
      <c r="C315" s="1" t="s">
        <v>16</v>
      </c>
      <c r="D315" s="1" t="s">
        <v>66</v>
      </c>
      <c r="E315" s="1" t="s">
        <v>28</v>
      </c>
      <c r="F315" s="19">
        <v>0.3</v>
      </c>
    </row>
    <row r="316" spans="1:7" x14ac:dyDescent="0.2">
      <c r="A316" s="21">
        <v>44959</v>
      </c>
      <c r="B316" s="12" t="s">
        <v>365</v>
      </c>
      <c r="C316" s="1" t="s">
        <v>16</v>
      </c>
      <c r="D316" s="1" t="s">
        <v>65</v>
      </c>
      <c r="E316" s="1" t="s">
        <v>28</v>
      </c>
      <c r="F316" s="19">
        <v>0.11</v>
      </c>
    </row>
    <row r="317" spans="1:7" x14ac:dyDescent="0.2">
      <c r="A317" s="21">
        <v>44959</v>
      </c>
      <c r="B317" s="12" t="s">
        <v>366</v>
      </c>
      <c r="C317" s="1" t="s">
        <v>16</v>
      </c>
      <c r="D317" s="1" t="s">
        <v>47</v>
      </c>
      <c r="E317" s="1" t="s">
        <v>28</v>
      </c>
      <c r="F317" s="19">
        <v>0.05</v>
      </c>
    </row>
    <row r="318" spans="1:7" x14ac:dyDescent="0.2">
      <c r="A318" s="21">
        <v>44959</v>
      </c>
      <c r="B318" s="12" t="s">
        <v>367</v>
      </c>
      <c r="C318" s="1" t="s">
        <v>16</v>
      </c>
      <c r="D318" s="1" t="s">
        <v>46</v>
      </c>
      <c r="E318" s="1" t="s">
        <v>28</v>
      </c>
      <c r="F318" s="19">
        <v>0.62</v>
      </c>
    </row>
    <row r="319" spans="1:7" x14ac:dyDescent="0.2">
      <c r="A319" s="21">
        <v>44959</v>
      </c>
      <c r="B319" s="12" t="s">
        <v>368</v>
      </c>
      <c r="C319" s="1" t="s">
        <v>16</v>
      </c>
      <c r="D319" s="1" t="s">
        <v>58</v>
      </c>
      <c r="E319" s="1" t="s">
        <v>28</v>
      </c>
      <c r="F319" s="19">
        <v>0.65</v>
      </c>
    </row>
    <row r="320" spans="1:7" x14ac:dyDescent="0.2">
      <c r="A320" s="21">
        <v>44959</v>
      </c>
      <c r="B320" s="12" t="s">
        <v>369</v>
      </c>
      <c r="C320" s="1" t="s">
        <v>16</v>
      </c>
      <c r="D320" s="1" t="s">
        <v>77</v>
      </c>
      <c r="E320" s="1" t="s">
        <v>28</v>
      </c>
      <c r="F320" s="19">
        <v>0.153</v>
      </c>
    </row>
    <row r="321" spans="1:8" x14ac:dyDescent="0.2">
      <c r="A321" s="21">
        <v>44958</v>
      </c>
      <c r="B321" s="12" t="s">
        <v>380</v>
      </c>
      <c r="C321" s="1" t="s">
        <v>24</v>
      </c>
      <c r="D321" s="1" t="s">
        <v>112</v>
      </c>
      <c r="E321" s="1" t="s">
        <v>28</v>
      </c>
      <c r="F321" s="19">
        <v>1.127</v>
      </c>
    </row>
    <row r="322" spans="1:8" x14ac:dyDescent="0.2">
      <c r="A322" s="21">
        <v>44958</v>
      </c>
      <c r="B322" s="12" t="s">
        <v>383</v>
      </c>
      <c r="C322" s="1" t="s">
        <v>24</v>
      </c>
      <c r="D322" s="1" t="s">
        <v>120</v>
      </c>
      <c r="E322" s="1" t="s">
        <v>28</v>
      </c>
      <c r="F322" s="19">
        <v>0.19500000000000001</v>
      </c>
    </row>
    <row r="323" spans="1:8" x14ac:dyDescent="0.2">
      <c r="A323" s="21">
        <v>44958</v>
      </c>
      <c r="B323" s="12" t="s">
        <v>381</v>
      </c>
      <c r="C323" s="1" t="s">
        <v>24</v>
      </c>
      <c r="D323" s="1" t="s">
        <v>87</v>
      </c>
      <c r="E323" s="1" t="s">
        <v>28</v>
      </c>
      <c r="F323" s="19">
        <v>0.14099999999999999</v>
      </c>
    </row>
    <row r="324" spans="1:8" x14ac:dyDescent="0.2">
      <c r="A324" s="21">
        <v>44958</v>
      </c>
      <c r="B324" s="12" t="s">
        <v>382</v>
      </c>
      <c r="C324" s="1" t="s">
        <v>24</v>
      </c>
      <c r="D324" s="1" t="s">
        <v>70</v>
      </c>
      <c r="E324" s="1" t="s">
        <v>28</v>
      </c>
      <c r="F324" s="19">
        <v>9.6000000000000002E-2</v>
      </c>
    </row>
    <row r="325" spans="1:8" x14ac:dyDescent="0.2">
      <c r="A325" s="21">
        <v>44960</v>
      </c>
      <c r="B325" s="12" t="s">
        <v>370</v>
      </c>
      <c r="C325" s="1" t="s">
        <v>16</v>
      </c>
      <c r="D325" s="1" t="s">
        <v>371</v>
      </c>
      <c r="E325" s="1" t="s">
        <v>28</v>
      </c>
      <c r="F325" s="19">
        <v>0.20899999999999999</v>
      </c>
    </row>
    <row r="326" spans="1:8" x14ac:dyDescent="0.2">
      <c r="A326" s="21">
        <v>44960</v>
      </c>
      <c r="B326" s="12" t="s">
        <v>182</v>
      </c>
      <c r="C326" s="1" t="s">
        <v>16</v>
      </c>
      <c r="D326" s="1" t="s">
        <v>59</v>
      </c>
      <c r="E326" s="1" t="s">
        <v>28</v>
      </c>
      <c r="F326" s="19">
        <v>2.5390000000000001</v>
      </c>
    </row>
    <row r="327" spans="1:8" x14ac:dyDescent="0.2">
      <c r="A327" s="21">
        <v>44960</v>
      </c>
      <c r="B327" s="12" t="s">
        <v>372</v>
      </c>
      <c r="C327" s="1" t="s">
        <v>16</v>
      </c>
      <c r="D327" s="1" t="s">
        <v>61</v>
      </c>
      <c r="E327" s="1" t="s">
        <v>28</v>
      </c>
      <c r="F327" s="19">
        <v>2.76</v>
      </c>
    </row>
    <row r="328" spans="1:8" ht="25.5" x14ac:dyDescent="0.2">
      <c r="A328" s="21">
        <v>44960</v>
      </c>
      <c r="B328" s="12" t="s">
        <v>373</v>
      </c>
      <c r="C328" s="1" t="s">
        <v>16</v>
      </c>
      <c r="D328" s="1" t="s">
        <v>105</v>
      </c>
      <c r="E328" s="1" t="s">
        <v>28</v>
      </c>
      <c r="F328" s="19">
        <v>0.12</v>
      </c>
    </row>
    <row r="329" spans="1:8" x14ac:dyDescent="0.2">
      <c r="A329" s="21">
        <v>44960</v>
      </c>
      <c r="B329" s="12" t="s">
        <v>374</v>
      </c>
      <c r="C329" s="1" t="s">
        <v>16</v>
      </c>
      <c r="D329" s="1" t="s">
        <v>59</v>
      </c>
      <c r="E329" s="1" t="s">
        <v>28</v>
      </c>
      <c r="F329" s="19">
        <v>0.26</v>
      </c>
    </row>
    <row r="330" spans="1:8" x14ac:dyDescent="0.2">
      <c r="A330" s="21">
        <v>44960</v>
      </c>
      <c r="B330" s="12" t="s">
        <v>375</v>
      </c>
      <c r="C330" s="1" t="s">
        <v>16</v>
      </c>
      <c r="D330" s="1" t="s">
        <v>57</v>
      </c>
      <c r="E330" s="1" t="s">
        <v>28</v>
      </c>
      <c r="F330" s="19">
        <v>3.1E-2</v>
      </c>
    </row>
    <row r="331" spans="1:8" x14ac:dyDescent="0.2">
      <c r="A331" s="21">
        <v>44960</v>
      </c>
      <c r="B331" s="12" t="s">
        <v>376</v>
      </c>
      <c r="C331" s="1" t="s">
        <v>16</v>
      </c>
      <c r="D331" s="1" t="s">
        <v>53</v>
      </c>
      <c r="E331" s="1" t="s">
        <v>28</v>
      </c>
      <c r="F331" s="19">
        <v>4.0000000000000001E-3</v>
      </c>
    </row>
    <row r="332" spans="1:8" x14ac:dyDescent="0.2">
      <c r="A332" s="21">
        <v>44960</v>
      </c>
      <c r="B332" s="12" t="s">
        <v>377</v>
      </c>
      <c r="C332" s="1" t="s">
        <v>16</v>
      </c>
      <c r="D332" s="1" t="s">
        <v>108</v>
      </c>
      <c r="E332" s="1" t="s">
        <v>28</v>
      </c>
      <c r="F332" s="19">
        <v>4.0000000000000001E-3</v>
      </c>
    </row>
    <row r="333" spans="1:8" x14ac:dyDescent="0.2">
      <c r="A333" s="30">
        <v>44959</v>
      </c>
      <c r="B333" s="12" t="s">
        <v>378</v>
      </c>
      <c r="C333" s="1" t="s">
        <v>379</v>
      </c>
      <c r="D333" s="1" t="s">
        <v>57</v>
      </c>
      <c r="E333" s="1" t="s">
        <v>28</v>
      </c>
      <c r="F333" s="19">
        <v>1.1539999999999999</v>
      </c>
      <c r="G333" s="14">
        <v>650</v>
      </c>
      <c r="H333" s="28">
        <f>G333*F333</f>
        <v>750.09999999999991</v>
      </c>
    </row>
    <row r="334" spans="1:8" x14ac:dyDescent="0.2">
      <c r="A334" s="30">
        <v>44958</v>
      </c>
      <c r="C334" s="1" t="s">
        <v>24</v>
      </c>
      <c r="D334" s="1" t="s">
        <v>110</v>
      </c>
      <c r="E334" s="1" t="s">
        <v>28</v>
      </c>
      <c r="F334" s="19">
        <v>0.498</v>
      </c>
    </row>
    <row r="335" spans="1:8" x14ac:dyDescent="0.2">
      <c r="A335" s="30">
        <v>44963</v>
      </c>
      <c r="B335" s="12" t="s">
        <v>385</v>
      </c>
      <c r="C335" s="1" t="s">
        <v>16</v>
      </c>
      <c r="D335" s="1" t="s">
        <v>108</v>
      </c>
      <c r="E335" s="1" t="s">
        <v>28</v>
      </c>
      <c r="F335" s="19">
        <v>5.7000000000000002E-2</v>
      </c>
    </row>
    <row r="336" spans="1:8" x14ac:dyDescent="0.2">
      <c r="A336" s="30">
        <v>44963</v>
      </c>
      <c r="B336" s="12" t="s">
        <v>386</v>
      </c>
      <c r="C336" s="1" t="s">
        <v>16</v>
      </c>
      <c r="D336" s="1" t="s">
        <v>54</v>
      </c>
      <c r="E336" s="1" t="s">
        <v>28</v>
      </c>
      <c r="F336" s="19">
        <v>1.4999999999999999E-2</v>
      </c>
    </row>
    <row r="337" spans="1:6" x14ac:dyDescent="0.2">
      <c r="A337" s="30">
        <v>44963</v>
      </c>
      <c r="B337" s="12" t="s">
        <v>387</v>
      </c>
      <c r="C337" s="1" t="s">
        <v>16</v>
      </c>
      <c r="D337" s="1" t="s">
        <v>61</v>
      </c>
      <c r="E337" s="1" t="s">
        <v>28</v>
      </c>
      <c r="F337" s="19">
        <v>5.36</v>
      </c>
    </row>
    <row r="338" spans="1:6" x14ac:dyDescent="0.2">
      <c r="A338" s="30"/>
      <c r="B338" s="12" t="s">
        <v>388</v>
      </c>
      <c r="C338" s="1" t="s">
        <v>13</v>
      </c>
      <c r="D338" s="1" t="s">
        <v>108</v>
      </c>
      <c r="E338" s="1" t="s">
        <v>28</v>
      </c>
      <c r="F338" s="19">
        <v>9.16</v>
      </c>
    </row>
    <row r="339" spans="1:6" x14ac:dyDescent="0.2">
      <c r="B339" s="12" t="s">
        <v>389</v>
      </c>
      <c r="C339" s="1" t="s">
        <v>15</v>
      </c>
      <c r="D339" s="1" t="s">
        <v>87</v>
      </c>
      <c r="E339" s="1" t="s">
        <v>31</v>
      </c>
      <c r="F339" s="19">
        <v>-7.2</v>
      </c>
    </row>
    <row r="340" spans="1:6" x14ac:dyDescent="0.2">
      <c r="B340" s="12" t="s">
        <v>390</v>
      </c>
      <c r="C340" s="1" t="s">
        <v>15</v>
      </c>
      <c r="D340" s="1" t="s">
        <v>63</v>
      </c>
      <c r="E340" s="1" t="s">
        <v>31</v>
      </c>
      <c r="F340" s="19">
        <v>-2.2400000000000002</v>
      </c>
    </row>
    <row r="341" spans="1:6" x14ac:dyDescent="0.2">
      <c r="B341" s="12" t="s">
        <v>391</v>
      </c>
      <c r="C341" s="1" t="s">
        <v>23</v>
      </c>
      <c r="D341" s="1" t="s">
        <v>77</v>
      </c>
      <c r="E341" s="1" t="s">
        <v>28</v>
      </c>
      <c r="F341" s="19">
        <v>2.2799999999999998</v>
      </c>
    </row>
    <row r="342" spans="1:6" x14ac:dyDescent="0.2">
      <c r="B342" s="12" t="s">
        <v>392</v>
      </c>
      <c r="C342" s="1" t="s">
        <v>23</v>
      </c>
      <c r="D342" s="1" t="s">
        <v>46</v>
      </c>
      <c r="E342" s="1" t="s">
        <v>28</v>
      </c>
      <c r="F342" s="19">
        <v>1.46</v>
      </c>
    </row>
    <row r="343" spans="1:6" x14ac:dyDescent="0.2">
      <c r="B343" s="12" t="s">
        <v>393</v>
      </c>
      <c r="C343" s="1" t="s">
        <v>15</v>
      </c>
      <c r="D343" s="1" t="s">
        <v>87</v>
      </c>
      <c r="E343" s="1" t="s">
        <v>31</v>
      </c>
      <c r="F343" s="19">
        <v>-6.7</v>
      </c>
    </row>
    <row r="344" spans="1:6" x14ac:dyDescent="0.2">
      <c r="B344" s="12" t="s">
        <v>394</v>
      </c>
      <c r="C344" s="1" t="s">
        <v>96</v>
      </c>
      <c r="D344" s="1" t="s">
        <v>49</v>
      </c>
      <c r="E344" s="1" t="s">
        <v>31</v>
      </c>
      <c r="F344" s="19">
        <v>-2.84</v>
      </c>
    </row>
    <row r="345" spans="1:6" x14ac:dyDescent="0.2">
      <c r="B345" s="12" t="s">
        <v>395</v>
      </c>
      <c r="C345" s="1" t="s">
        <v>96</v>
      </c>
      <c r="D345" s="1" t="s">
        <v>54</v>
      </c>
      <c r="E345" s="1" t="s">
        <v>31</v>
      </c>
      <c r="F345" s="19">
        <v>-15.96</v>
      </c>
    </row>
    <row r="346" spans="1:6" x14ac:dyDescent="0.2">
      <c r="B346" s="12" t="s">
        <v>396</v>
      </c>
      <c r="C346" s="1" t="s">
        <v>15</v>
      </c>
      <c r="D346" s="1" t="s">
        <v>87</v>
      </c>
      <c r="E346" s="1" t="s">
        <v>31</v>
      </c>
      <c r="F346" s="19">
        <v>-5.8</v>
      </c>
    </row>
    <row r="347" spans="1:6" x14ac:dyDescent="0.2">
      <c r="B347" s="12" t="s">
        <v>397</v>
      </c>
      <c r="C347" s="1" t="s">
        <v>96</v>
      </c>
      <c r="D347" s="1" t="s">
        <v>87</v>
      </c>
      <c r="E347" s="1" t="s">
        <v>31</v>
      </c>
      <c r="F347" s="19">
        <v>-22.54</v>
      </c>
    </row>
  </sheetData>
  <sortState xmlns:xlrd2="http://schemas.microsoft.com/office/spreadsheetml/2017/richdata2" ref="A2:I301">
    <sortCondition ref="A1:A301"/>
  </sortState>
  <conditionalFormatting sqref="H2:J2">
    <cfRule type="cellIs" dxfId="1" priority="3" operator="lessThan">
      <formula>0</formula>
    </cfRule>
  </conditionalFormatting>
  <conditionalFormatting sqref="G2">
    <cfRule type="cellIs" dxfId="0" priority="2" operator="lessThan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scale="7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3BC89C6-26BE-4FA0-9B78-26AAA48B58DA}">
          <x14:formula1>
            <xm:f>DATA!$B$2:$B$4</xm:f>
          </x14:formula1>
          <xm:sqref>E33:E81 E88:E1048576</xm:sqref>
        </x14:dataValidation>
        <x14:dataValidation type="list" allowBlank="1" showInputMessage="1" showErrorMessage="1" xr:uid="{A84E3236-B859-4DE4-A129-011AAA1066B5}">
          <x14:formula1>
            <xm:f>DATA!$C$2:$C$91</xm:f>
          </x14:formula1>
          <xm:sqref>D33:D81 D88:D1048576</xm:sqref>
        </x14:dataValidation>
        <x14:dataValidation type="list" allowBlank="1" showInputMessage="1" showErrorMessage="1" xr:uid="{79C0E6AF-D609-4096-943E-2BDCFF7DFF7C}">
          <x14:formula1>
            <xm:f>DATA!$A$2:$A$61</xm:f>
          </x14:formula1>
          <xm:sqref>C33:C81 C88:C1048576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1BB43-33BF-4885-B403-B44D32C05F5E}">
  <dimension ref="A1:D76"/>
  <sheetViews>
    <sheetView workbookViewId="0">
      <selection activeCell="D1" sqref="D1"/>
    </sheetView>
  </sheetViews>
  <sheetFormatPr baseColWidth="10" defaultRowHeight="12.75" x14ac:dyDescent="0.2"/>
  <cols>
    <col min="1" max="1" width="25.7109375" bestFit="1" customWidth="1"/>
    <col min="2" max="2" width="23.7109375" customWidth="1"/>
    <col min="3" max="3" width="27.28515625" bestFit="1" customWidth="1"/>
  </cols>
  <sheetData>
    <row r="1" spans="1:4" ht="24" customHeight="1" x14ac:dyDescent="0.2">
      <c r="A1" s="16" t="s">
        <v>43</v>
      </c>
      <c r="B1" s="16" t="s">
        <v>44</v>
      </c>
      <c r="C1" s="16" t="s">
        <v>45</v>
      </c>
      <c r="D1" s="31" t="s">
        <v>454</v>
      </c>
    </row>
    <row r="2" spans="1:4" x14ac:dyDescent="0.2">
      <c r="A2" s="2" t="s">
        <v>16</v>
      </c>
      <c r="B2" t="s">
        <v>28</v>
      </c>
      <c r="C2" s="2" t="s">
        <v>398</v>
      </c>
      <c r="D2" s="2" t="s">
        <v>455</v>
      </c>
    </row>
    <row r="3" spans="1:4" x14ac:dyDescent="0.2">
      <c r="A3" s="2" t="s">
        <v>10</v>
      </c>
      <c r="B3" s="2" t="s">
        <v>29</v>
      </c>
      <c r="C3" s="2" t="s">
        <v>399</v>
      </c>
      <c r="D3" t="s">
        <v>455</v>
      </c>
    </row>
    <row r="4" spans="1:4" x14ac:dyDescent="0.2">
      <c r="A4" s="2" t="s">
        <v>11</v>
      </c>
      <c r="B4" t="s">
        <v>31</v>
      </c>
      <c r="C4" s="2" t="s">
        <v>400</v>
      </c>
      <c r="D4" s="2" t="s">
        <v>456</v>
      </c>
    </row>
    <row r="5" spans="1:4" x14ac:dyDescent="0.2">
      <c r="A5" s="2" t="s">
        <v>12</v>
      </c>
      <c r="C5" s="2" t="s">
        <v>401</v>
      </c>
      <c r="D5" s="2" t="s">
        <v>455</v>
      </c>
    </row>
    <row r="6" spans="1:4" x14ac:dyDescent="0.2">
      <c r="A6" s="2" t="s">
        <v>200</v>
      </c>
      <c r="C6" s="2" t="s">
        <v>402</v>
      </c>
      <c r="D6" t="s">
        <v>457</v>
      </c>
    </row>
    <row r="7" spans="1:4" x14ac:dyDescent="0.2">
      <c r="A7" s="2" t="s">
        <v>8</v>
      </c>
      <c r="C7" s="2" t="s">
        <v>403</v>
      </c>
      <c r="D7" t="s">
        <v>458</v>
      </c>
    </row>
    <row r="8" spans="1:4" x14ac:dyDescent="0.2">
      <c r="A8" s="2" t="s">
        <v>225</v>
      </c>
      <c r="C8" s="2" t="s">
        <v>404</v>
      </c>
      <c r="D8" t="s">
        <v>459</v>
      </c>
    </row>
    <row r="9" spans="1:4" x14ac:dyDescent="0.2">
      <c r="A9" s="2" t="s">
        <v>227</v>
      </c>
      <c r="C9" s="2" t="s">
        <v>405</v>
      </c>
      <c r="D9" t="s">
        <v>460</v>
      </c>
    </row>
    <row r="10" spans="1:4" x14ac:dyDescent="0.2">
      <c r="A10" s="2" t="s">
        <v>23</v>
      </c>
      <c r="C10" s="2" t="s">
        <v>406</v>
      </c>
      <c r="D10" t="s">
        <v>461</v>
      </c>
    </row>
    <row r="11" spans="1:4" x14ac:dyDescent="0.2">
      <c r="A11" s="2" t="s">
        <v>13</v>
      </c>
      <c r="C11" s="2" t="s">
        <v>407</v>
      </c>
      <c r="D11" t="s">
        <v>462</v>
      </c>
    </row>
    <row r="12" spans="1:4" x14ac:dyDescent="0.2">
      <c r="A12" s="2" t="s">
        <v>201</v>
      </c>
      <c r="C12" s="2" t="s">
        <v>408</v>
      </c>
      <c r="D12" t="s">
        <v>463</v>
      </c>
    </row>
    <row r="13" spans="1:4" x14ac:dyDescent="0.2">
      <c r="A13" s="2" t="s">
        <v>202</v>
      </c>
      <c r="C13" s="2" t="s">
        <v>409</v>
      </c>
      <c r="D13" t="s">
        <v>464</v>
      </c>
    </row>
    <row r="14" spans="1:4" x14ac:dyDescent="0.2">
      <c r="A14" s="2" t="s">
        <v>15</v>
      </c>
      <c r="C14" s="2" t="s">
        <v>410</v>
      </c>
      <c r="D14" t="s">
        <v>465</v>
      </c>
    </row>
    <row r="15" spans="1:4" x14ac:dyDescent="0.2">
      <c r="A15" s="2" t="s">
        <v>230</v>
      </c>
      <c r="C15" s="2" t="s">
        <v>411</v>
      </c>
      <c r="D15" t="s">
        <v>466</v>
      </c>
    </row>
    <row r="16" spans="1:4" x14ac:dyDescent="0.2">
      <c r="A16" s="2" t="s">
        <v>18</v>
      </c>
      <c r="C16" s="2" t="s">
        <v>412</v>
      </c>
      <c r="D16" t="s">
        <v>467</v>
      </c>
    </row>
    <row r="17" spans="1:4" x14ac:dyDescent="0.2">
      <c r="A17" s="2" t="s">
        <v>42</v>
      </c>
      <c r="C17" s="2" t="s">
        <v>413</v>
      </c>
      <c r="D17" t="s">
        <v>468</v>
      </c>
    </row>
    <row r="18" spans="1:4" x14ac:dyDescent="0.2">
      <c r="A18" s="2" t="s">
        <v>332</v>
      </c>
      <c r="C18" s="2" t="s">
        <v>414</v>
      </c>
      <c r="D18" t="s">
        <v>469</v>
      </c>
    </row>
    <row r="19" spans="1:4" x14ac:dyDescent="0.2">
      <c r="A19" s="2" t="s">
        <v>285</v>
      </c>
      <c r="C19" s="2" t="s">
        <v>415</v>
      </c>
      <c r="D19" t="s">
        <v>470</v>
      </c>
    </row>
    <row r="20" spans="1:4" x14ac:dyDescent="0.2">
      <c r="A20" s="2" t="s">
        <v>89</v>
      </c>
      <c r="C20" s="2" t="s">
        <v>416</v>
      </c>
      <c r="D20" t="s">
        <v>471</v>
      </c>
    </row>
    <row r="21" spans="1:4" x14ac:dyDescent="0.2">
      <c r="A21" s="2" t="s">
        <v>89</v>
      </c>
      <c r="C21" s="2" t="s">
        <v>417</v>
      </c>
      <c r="D21" t="s">
        <v>472</v>
      </c>
    </row>
    <row r="22" spans="1:4" x14ac:dyDescent="0.2">
      <c r="A22" s="2" t="s">
        <v>17</v>
      </c>
      <c r="C22" s="2" t="s">
        <v>418</v>
      </c>
      <c r="D22" t="s">
        <v>455</v>
      </c>
    </row>
    <row r="23" spans="1:4" x14ac:dyDescent="0.2">
      <c r="A23" s="2" t="s">
        <v>169</v>
      </c>
      <c r="C23" s="2" t="s">
        <v>419</v>
      </c>
      <c r="D23" t="s">
        <v>455</v>
      </c>
    </row>
    <row r="24" spans="1:4" x14ac:dyDescent="0.2">
      <c r="A24" s="2" t="s">
        <v>379</v>
      </c>
      <c r="C24" s="2" t="s">
        <v>420</v>
      </c>
      <c r="D24" t="s">
        <v>473</v>
      </c>
    </row>
    <row r="25" spans="1:4" x14ac:dyDescent="0.2">
      <c r="A25" s="2" t="s">
        <v>19</v>
      </c>
      <c r="C25" s="2" t="s">
        <v>421</v>
      </c>
      <c r="D25" t="s">
        <v>474</v>
      </c>
    </row>
    <row r="26" spans="1:4" x14ac:dyDescent="0.2">
      <c r="A26" s="2" t="s">
        <v>20</v>
      </c>
      <c r="C26" s="2" t="s">
        <v>422</v>
      </c>
      <c r="D26" t="s">
        <v>475</v>
      </c>
    </row>
    <row r="27" spans="1:4" x14ac:dyDescent="0.2">
      <c r="A27" s="2" t="s">
        <v>88</v>
      </c>
      <c r="C27" s="2" t="s">
        <v>423</v>
      </c>
      <c r="D27" t="s">
        <v>455</v>
      </c>
    </row>
    <row r="28" spans="1:4" x14ac:dyDescent="0.2">
      <c r="A28" s="2" t="s">
        <v>21</v>
      </c>
      <c r="C28" s="2" t="s">
        <v>424</v>
      </c>
      <c r="D28" t="s">
        <v>476</v>
      </c>
    </row>
    <row r="29" spans="1:4" x14ac:dyDescent="0.2">
      <c r="A29" s="2" t="s">
        <v>96</v>
      </c>
      <c r="C29" s="2" t="s">
        <v>425</v>
      </c>
      <c r="D29" t="s">
        <v>477</v>
      </c>
    </row>
    <row r="30" spans="1:4" x14ac:dyDescent="0.2">
      <c r="A30" s="2" t="s">
        <v>22</v>
      </c>
      <c r="C30" s="2" t="s">
        <v>426</v>
      </c>
      <c r="D30" t="s">
        <v>471</v>
      </c>
    </row>
    <row r="31" spans="1:4" x14ac:dyDescent="0.2">
      <c r="A31" s="2" t="s">
        <v>203</v>
      </c>
      <c r="C31" s="2" t="s">
        <v>427</v>
      </c>
      <c r="D31" t="s">
        <v>460</v>
      </c>
    </row>
    <row r="32" spans="1:4" x14ac:dyDescent="0.2">
      <c r="A32" s="2" t="s">
        <v>129</v>
      </c>
      <c r="C32" s="2" t="s">
        <v>428</v>
      </c>
      <c r="D32" t="s">
        <v>478</v>
      </c>
    </row>
    <row r="33" spans="1:4" x14ac:dyDescent="0.2">
      <c r="A33" s="2" t="s">
        <v>144</v>
      </c>
      <c r="C33" s="2" t="s">
        <v>429</v>
      </c>
      <c r="D33" t="s">
        <v>455</v>
      </c>
    </row>
    <row r="34" spans="1:4" x14ac:dyDescent="0.2">
      <c r="A34" s="2" t="s">
        <v>193</v>
      </c>
      <c r="C34" s="2" t="s">
        <v>430</v>
      </c>
      <c r="D34" t="s">
        <v>479</v>
      </c>
    </row>
    <row r="35" spans="1:4" x14ac:dyDescent="0.2">
      <c r="A35" s="2" t="s">
        <v>14</v>
      </c>
      <c r="C35" s="2" t="s">
        <v>431</v>
      </c>
      <c r="D35" t="s">
        <v>455</v>
      </c>
    </row>
    <row r="36" spans="1:4" x14ac:dyDescent="0.2">
      <c r="A36" s="2" t="s">
        <v>74</v>
      </c>
      <c r="C36" s="2" t="s">
        <v>432</v>
      </c>
      <c r="D36" t="s">
        <v>480</v>
      </c>
    </row>
    <row r="37" spans="1:4" x14ac:dyDescent="0.2">
      <c r="A37" s="2" t="s">
        <v>199</v>
      </c>
      <c r="C37" s="2" t="s">
        <v>433</v>
      </c>
      <c r="D37" t="s">
        <v>481</v>
      </c>
    </row>
    <row r="38" spans="1:4" x14ac:dyDescent="0.2">
      <c r="A38" s="2" t="s">
        <v>24</v>
      </c>
      <c r="C38" s="2" t="s">
        <v>434</v>
      </c>
      <c r="D38" t="s">
        <v>482</v>
      </c>
    </row>
    <row r="39" spans="1:4" x14ac:dyDescent="0.2">
      <c r="A39" s="2" t="s">
        <v>25</v>
      </c>
      <c r="C39" s="2" t="s">
        <v>435</v>
      </c>
      <c r="D39" t="s">
        <v>473</v>
      </c>
    </row>
    <row r="40" spans="1:4" x14ac:dyDescent="0.2">
      <c r="A40" s="2" t="s">
        <v>9</v>
      </c>
      <c r="C40" s="2" t="s">
        <v>436</v>
      </c>
      <c r="D40" t="s">
        <v>483</v>
      </c>
    </row>
    <row r="41" spans="1:4" x14ac:dyDescent="0.2">
      <c r="A41" s="2" t="s">
        <v>26</v>
      </c>
      <c r="C41" s="2" t="s">
        <v>437</v>
      </c>
      <c r="D41" t="s">
        <v>484</v>
      </c>
    </row>
    <row r="42" spans="1:4" x14ac:dyDescent="0.2">
      <c r="A42" s="2" t="s">
        <v>27</v>
      </c>
      <c r="C42" s="2" t="s">
        <v>438</v>
      </c>
      <c r="D42" t="s">
        <v>485</v>
      </c>
    </row>
    <row r="43" spans="1:4" x14ac:dyDescent="0.2">
      <c r="C43" s="2" t="s">
        <v>439</v>
      </c>
      <c r="D43" t="s">
        <v>486</v>
      </c>
    </row>
    <row r="44" spans="1:4" x14ac:dyDescent="0.2">
      <c r="C44" s="2" t="s">
        <v>440</v>
      </c>
      <c r="D44" t="s">
        <v>487</v>
      </c>
    </row>
    <row r="45" spans="1:4" x14ac:dyDescent="0.2">
      <c r="C45" s="2" t="s">
        <v>441</v>
      </c>
      <c r="D45" t="s">
        <v>488</v>
      </c>
    </row>
    <row r="46" spans="1:4" x14ac:dyDescent="0.2">
      <c r="C46" s="2" t="s">
        <v>442</v>
      </c>
      <c r="D46" t="s">
        <v>489</v>
      </c>
    </row>
    <row r="47" spans="1:4" x14ac:dyDescent="0.2">
      <c r="C47" s="2" t="s">
        <v>443</v>
      </c>
      <c r="D47" t="s">
        <v>455</v>
      </c>
    </row>
    <row r="48" spans="1:4" x14ac:dyDescent="0.2">
      <c r="C48" s="2" t="s">
        <v>444</v>
      </c>
      <c r="D48" t="s">
        <v>477</v>
      </c>
    </row>
    <row r="49" spans="3:4" x14ac:dyDescent="0.2">
      <c r="C49" s="2" t="s">
        <v>445</v>
      </c>
      <c r="D49" t="s">
        <v>490</v>
      </c>
    </row>
    <row r="50" spans="3:4" x14ac:dyDescent="0.2">
      <c r="C50" s="2" t="s">
        <v>446</v>
      </c>
      <c r="D50" t="s">
        <v>491</v>
      </c>
    </row>
    <row r="51" spans="3:4" x14ac:dyDescent="0.2">
      <c r="C51" s="2" t="s">
        <v>447</v>
      </c>
      <c r="D51" t="s">
        <v>492</v>
      </c>
    </row>
    <row r="52" spans="3:4" x14ac:dyDescent="0.2">
      <c r="C52" s="2" t="s">
        <v>448</v>
      </c>
      <c r="D52" t="s">
        <v>493</v>
      </c>
    </row>
    <row r="53" spans="3:4" x14ac:dyDescent="0.2">
      <c r="C53" s="2" t="s">
        <v>449</v>
      </c>
      <c r="D53" t="s">
        <v>494</v>
      </c>
    </row>
    <row r="54" spans="3:4" x14ac:dyDescent="0.2">
      <c r="C54" s="2" t="s">
        <v>450</v>
      </c>
      <c r="D54" t="s">
        <v>495</v>
      </c>
    </row>
    <row r="55" spans="3:4" x14ac:dyDescent="0.2">
      <c r="C55" s="2" t="s">
        <v>451</v>
      </c>
      <c r="D55" t="s">
        <v>496</v>
      </c>
    </row>
    <row r="56" spans="3:4" x14ac:dyDescent="0.2">
      <c r="C56" s="2" t="s">
        <v>452</v>
      </c>
      <c r="D56" t="s">
        <v>497</v>
      </c>
    </row>
    <row r="57" spans="3:4" x14ac:dyDescent="0.2">
      <c r="C57" s="2" t="s">
        <v>453</v>
      </c>
      <c r="D57" t="s">
        <v>498</v>
      </c>
    </row>
    <row r="58" spans="3:4" x14ac:dyDescent="0.2">
      <c r="C58" s="2"/>
    </row>
    <row r="59" spans="3:4" x14ac:dyDescent="0.2">
      <c r="C59" s="2"/>
    </row>
    <row r="60" spans="3:4" x14ac:dyDescent="0.2">
      <c r="C60" s="2"/>
    </row>
    <row r="61" spans="3:4" x14ac:dyDescent="0.2">
      <c r="C61" s="2"/>
    </row>
    <row r="62" spans="3:4" x14ac:dyDescent="0.2">
      <c r="C62" s="2"/>
    </row>
    <row r="63" spans="3:4" x14ac:dyDescent="0.2">
      <c r="C63" s="2"/>
    </row>
    <row r="64" spans="3:4" x14ac:dyDescent="0.2">
      <c r="C64" s="2"/>
    </row>
    <row r="65" spans="3:3" x14ac:dyDescent="0.2">
      <c r="C65" s="2"/>
    </row>
    <row r="66" spans="3:3" x14ac:dyDescent="0.2">
      <c r="C66" s="2"/>
    </row>
    <row r="67" spans="3:3" x14ac:dyDescent="0.2">
      <c r="C67" s="2"/>
    </row>
    <row r="68" spans="3:3" x14ac:dyDescent="0.2">
      <c r="C68" s="2"/>
    </row>
    <row r="69" spans="3:3" x14ac:dyDescent="0.2">
      <c r="C69" s="2"/>
    </row>
    <row r="70" spans="3:3" x14ac:dyDescent="0.2">
      <c r="C70" s="2"/>
    </row>
    <row r="71" spans="3:3" x14ac:dyDescent="0.2">
      <c r="C71" s="2"/>
    </row>
    <row r="72" spans="3:3" x14ac:dyDescent="0.2">
      <c r="C72" s="2"/>
    </row>
    <row r="73" spans="3:3" x14ac:dyDescent="0.2">
      <c r="C73" s="2"/>
    </row>
    <row r="74" spans="3:3" x14ac:dyDescent="0.2">
      <c r="C74" s="2"/>
    </row>
    <row r="75" spans="3:3" x14ac:dyDescent="0.2">
      <c r="C75" s="2"/>
    </row>
    <row r="76" spans="3:3" x14ac:dyDescent="0.2">
      <c r="C76" s="2"/>
    </row>
  </sheetData>
  <sortState xmlns:xlrd2="http://schemas.microsoft.com/office/spreadsheetml/2017/richdata2" ref="A2:A42">
    <sortCondition ref="A2:A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ENTREES</vt:lpstr>
      <vt:lpstr>STOCK</vt:lpstr>
      <vt:lpstr>BON PESER</vt:lpstr>
      <vt:lpstr>ENTREE SORTIE METAUX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temporaire</dc:creator>
  <cp:lastModifiedBy>Jourdan, Gerald</cp:lastModifiedBy>
  <cp:lastPrinted>2023-02-01T15:07:14Z</cp:lastPrinted>
  <dcterms:created xsi:type="dcterms:W3CDTF">2013-04-08T09:22:05Z</dcterms:created>
  <dcterms:modified xsi:type="dcterms:W3CDTF">2023-02-07T09:48:46Z</dcterms:modified>
</cp:coreProperties>
</file>