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15360" windowHeight="10455" activeTab="2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definedNames>
    <definedName name="AyantsDroit">OFFSET('[1]Ayants droit'!$A$2,,,COUNTA('[1]Ayants droit'!$A$1:$A$65536)-1)</definedName>
    <definedName name="TxChange">[2]config!$H$3</definedName>
    <definedName name="WUname">[2]config!$F$3:$F$30</definedName>
  </definedNames>
  <calcPr calcId="145621" fullCalcOnLoad="1"/>
</workbook>
</file>

<file path=xl/calcChain.xml><?xml version="1.0" encoding="utf-8"?>
<calcChain xmlns="http://schemas.openxmlformats.org/spreadsheetml/2006/main">
  <c r="H9" i="1" l="1"/>
  <c r="I9" i="1" s="1"/>
  <c r="J9" i="1" s="1"/>
  <c r="G9" i="1"/>
  <c r="H8" i="1"/>
  <c r="G8" i="1"/>
  <c r="I8" i="1" s="1"/>
  <c r="J8" i="1" s="1"/>
  <c r="H7" i="1"/>
  <c r="I7" i="1" s="1"/>
  <c r="J7" i="1" s="1"/>
  <c r="G7" i="1"/>
  <c r="H6" i="1"/>
  <c r="I6" i="1" s="1"/>
  <c r="J6" i="1" s="1"/>
  <c r="G6" i="1"/>
  <c r="H5" i="1"/>
  <c r="G5" i="1"/>
  <c r="I5" i="1" s="1"/>
  <c r="J5" i="1" s="1"/>
  <c r="H4" i="1"/>
  <c r="G4" i="1"/>
  <c r="I4" i="1" s="1"/>
  <c r="J4" i="1" s="1"/>
  <c r="G3" i="3"/>
  <c r="H3" i="3"/>
  <c r="I3" i="3"/>
  <c r="J3" i="3"/>
  <c r="K3" i="3"/>
  <c r="L3" i="3"/>
  <c r="M3" i="3"/>
  <c r="N3" i="3"/>
  <c r="O3" i="3"/>
  <c r="P3" i="3"/>
  <c r="Q3" i="3"/>
  <c r="S3" i="3"/>
  <c r="R3" i="3" s="1"/>
  <c r="T3" i="3"/>
  <c r="U3" i="3"/>
  <c r="W3" i="3"/>
  <c r="X3" i="3"/>
  <c r="AA3" i="3"/>
  <c r="G4" i="3"/>
  <c r="I4" i="3" s="1"/>
  <c r="J4" i="3" s="1"/>
  <c r="H4" i="3"/>
  <c r="C30" i="3"/>
  <c r="D30" i="3"/>
  <c r="E30" i="3"/>
  <c r="F30" i="3"/>
</calcChain>
</file>

<file path=xl/sharedStrings.xml><?xml version="1.0" encoding="utf-8"?>
<sst xmlns="http://schemas.openxmlformats.org/spreadsheetml/2006/main" count="46" uniqueCount="4">
  <si>
    <t>&lt;TBD&gt;</t>
  </si>
  <si>
    <t>test1</t>
  </si>
  <si>
    <t>Medium</t>
  </si>
  <si>
    <t>CODE_FCT (LDS/SAO/SCADE)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</si>
</sst>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-40C]_-;\-* #,##0.00\ [$€-40C]_-;_-* &quot;-&quot;??\ [$€-40C]_-;_-@_-"/>
    <numFmt numFmtId="165" formatCode="#,##0.00\ &quot;€&quot;"/>
    <numFmt numFmtId="166" formatCode="[$$-409]#,##0.00"/>
    <numFmt numFmtId="167" formatCode="_-[$$-409]* #,##0.00_ ;_-[$$-409]* \-#,##0.00\ ;_-[$$-409]* &quot;-&quot;??_ ;_-@_ "/>
  </numFmts>
  <fonts count="6" x14ac:knownFonts="1">
    <font>
      <sz val="8"/>
      <name val="Verdana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name val="Verdana"/>
      <family val="2"/>
    </font>
    <font>
      <sz val="12"/>
      <name val="Garamond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2" fillId="2" borderId="1" xfId="1" applyFont="1" applyFill="1" applyBorder="1" applyAlignment="1" applyProtection="1">
      <alignment horizontal="center" vertical="center"/>
    </xf>
    <xf numFmtId="0" fontId="2" fillId="0" borderId="2" xfId="1" applyFont="1" applyFill="1" applyBorder="1" applyAlignment="1" applyProtection="1">
      <alignment horizontal="left" vertical="center" indent="1"/>
    </xf>
    <xf numFmtId="14" fontId="2" fillId="0" borderId="3" xfId="1" applyNumberFormat="1" applyFont="1" applyFill="1" applyBorder="1" applyAlignment="1" applyProtection="1">
      <alignment horizontal="center" vertical="center"/>
    </xf>
    <xf numFmtId="0" fontId="2" fillId="0" borderId="1" xfId="1" applyFont="1" applyFill="1" applyBorder="1" applyAlignment="1" applyProtection="1">
      <alignment horizontal="left" vertical="center" indent="1"/>
    </xf>
    <xf numFmtId="0" fontId="2" fillId="0" borderId="3" xfId="1" applyNumberFormat="1" applyFont="1" applyFill="1" applyBorder="1" applyAlignment="1" applyProtection="1">
      <alignment vertical="center"/>
    </xf>
    <xf numFmtId="0" fontId="2" fillId="0" borderId="3" xfId="1" applyFont="1" applyFill="1" applyBorder="1" applyAlignment="1" applyProtection="1">
      <alignment horizontal="left" vertical="center" indent="1"/>
    </xf>
    <xf numFmtId="164" fontId="3" fillId="0" borderId="3" xfId="1" applyNumberFormat="1" applyFont="1" applyFill="1" applyBorder="1" applyAlignment="1" applyProtection="1">
      <alignment horizontal="center" vertical="center" wrapText="1"/>
    </xf>
    <xf numFmtId="0" fontId="2" fillId="0" borderId="1" xfId="1" applyFont="1" applyFill="1" applyBorder="1" applyAlignment="1" applyProtection="1">
      <alignment horizontal="center" vertical="center"/>
    </xf>
    <xf numFmtId="165" fontId="3" fillId="0" borderId="1" xfId="1" applyNumberFormat="1" applyFont="1" applyFill="1" applyBorder="1" applyAlignment="1" applyProtection="1">
      <alignment horizontal="center" vertical="center"/>
    </xf>
    <xf numFmtId="166" fontId="2" fillId="0" borderId="1" xfId="1" applyNumberFormat="1" applyFont="1" applyFill="1" applyBorder="1" applyAlignment="1" applyProtection="1">
      <alignment horizontal="center" vertical="center"/>
    </xf>
    <xf numFmtId="165" fontId="2" fillId="0" borderId="1" xfId="1" applyNumberFormat="1" applyFont="1" applyFill="1" applyBorder="1" applyAlignment="1" applyProtection="1">
      <alignment horizontal="center" vertical="center"/>
    </xf>
    <xf numFmtId="167" fontId="3" fillId="0" borderId="3" xfId="1" applyNumberFormat="1" applyFont="1" applyFill="1" applyBorder="1" applyAlignment="1" applyProtection="1">
      <alignment horizontal="center" vertical="center" wrapText="1"/>
    </xf>
    <xf numFmtId="14" fontId="3" fillId="0" borderId="3" xfId="1" applyNumberFormat="1" applyFont="1" applyFill="1" applyBorder="1" applyAlignment="1" applyProtection="1">
      <alignment horizontal="left" vertical="center" wrapText="1"/>
    </xf>
    <xf numFmtId="0" fontId="4" fillId="0" borderId="3" xfId="0" applyFont="1" applyFill="1" applyBorder="1" applyAlignment="1" applyProtection="1">
      <alignment horizontal="center" vertical="center" wrapText="1"/>
    </xf>
    <xf numFmtId="0" fontId="4" fillId="3" borderId="3" xfId="0" applyFont="1" applyFill="1" applyBorder="1" applyAlignment="1" applyProtection="1">
      <alignment horizontal="center" vertical="center" wrapText="1"/>
    </xf>
    <xf numFmtId="0" fontId="4" fillId="3" borderId="3" xfId="0" applyFont="1" applyFill="1" applyBorder="1" applyAlignment="1" applyProtection="1">
      <alignment horizontal="center" vertical="center"/>
    </xf>
    <xf numFmtId="0" fontId="4" fillId="0" borderId="3" xfId="0" applyFont="1" applyFill="1" applyBorder="1" applyAlignment="1" applyProtection="1">
      <alignment horizontal="center" vertical="center"/>
    </xf>
    <xf numFmtId="0" fontId="4" fillId="4" borderId="3" xfId="0" applyFont="1" applyFill="1" applyBorder="1" applyAlignment="1" applyProtection="1">
      <alignment horizontal="center" vertical="center"/>
    </xf>
    <xf numFmtId="14" fontId="4" fillId="0" borderId="3" xfId="0" applyNumberFormat="1" applyFont="1" applyFill="1" applyBorder="1" applyAlignment="1" applyProtection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0" fillId="4" borderId="3" xfId="0" applyFill="1" applyBorder="1" applyAlignment="1">
      <alignment horizontal="center"/>
    </xf>
    <xf numFmtId="14" fontId="0" fillId="4" borderId="3" xfId="0" applyNumberFormat="1" applyFill="1" applyBorder="1" applyAlignment="1">
      <alignment horizontal="center"/>
    </xf>
  </cellXfs>
  <cellStyles count="2">
    <cellStyle name="Normal" xfId="0" builtinId="0"/>
    <cellStyle name="Normal 12" xfId="1"/>
  </cellStyles>
  <dxfs count="48">
    <dxf>
      <font>
        <strike/>
      </font>
    </dxf>
    <dxf>
      <font>
        <strike/>
      </font>
    </dxf>
    <dxf>
      <fill>
        <patternFill>
          <bgColor rgb="FF2C69B2"/>
        </patternFill>
      </fill>
    </dxf>
    <dxf>
      <fill>
        <patternFill>
          <bgColor rgb="FF2C69B2"/>
        </patternFill>
      </fill>
    </dxf>
    <dxf>
      <font>
        <strike/>
      </font>
    </dxf>
    <dxf>
      <font>
        <strike/>
      </font>
    </dxf>
    <dxf>
      <fill>
        <patternFill>
          <bgColor rgb="FF2C69B2"/>
        </patternFill>
      </fill>
    </dxf>
    <dxf>
      <fill>
        <patternFill>
          <bgColor rgb="FF2C69B2"/>
        </patternFill>
      </fill>
    </dxf>
    <dxf>
      <font>
        <strike/>
      </font>
    </dxf>
    <dxf>
      <font>
        <strike/>
      </font>
    </dxf>
    <dxf>
      <fill>
        <patternFill>
          <bgColor rgb="FF2C69B2"/>
        </patternFill>
      </fill>
    </dxf>
    <dxf>
      <fill>
        <patternFill>
          <bgColor rgb="FF2C69B2"/>
        </patternFill>
      </fill>
    </dxf>
    <dxf>
      <font>
        <strike/>
      </font>
    </dxf>
    <dxf>
      <font>
        <strike/>
      </font>
    </dxf>
    <dxf>
      <fill>
        <patternFill>
          <bgColor rgb="FF2C69B2"/>
        </patternFill>
      </fill>
    </dxf>
    <dxf>
      <fill>
        <patternFill>
          <bgColor rgb="FF2C69B2"/>
        </patternFill>
      </fill>
    </dxf>
    <dxf>
      <font>
        <strike/>
      </font>
    </dxf>
    <dxf>
      <font>
        <strike/>
      </font>
    </dxf>
    <dxf>
      <fill>
        <patternFill>
          <bgColor rgb="FF2C69B2"/>
        </patternFill>
      </fill>
    </dxf>
    <dxf>
      <fill>
        <patternFill>
          <bgColor rgb="FF2C69B2"/>
        </patternFill>
      </fill>
    </dxf>
    <dxf>
      <font>
        <strike/>
      </font>
    </dxf>
    <dxf>
      <font>
        <strike/>
      </font>
    </dxf>
    <dxf>
      <fill>
        <patternFill>
          <bgColor rgb="FF2C69B2"/>
        </patternFill>
      </fill>
    </dxf>
    <dxf>
      <fill>
        <patternFill>
          <bgColor rgb="FF2C69B2"/>
        </patternFill>
      </fill>
    </dxf>
    <dxf>
      <font>
        <strike/>
        <u val="none"/>
      </font>
      <fill>
        <patternFill>
          <bgColor theme="3" tint="0.39994506668294322"/>
        </patternFill>
      </fill>
    </dxf>
    <dxf>
      <font>
        <b val="0"/>
        <i/>
        <strike/>
      </font>
      <fill>
        <patternFill>
          <bgColor theme="0" tint="-0.24994659260841701"/>
        </patternFill>
      </fill>
    </dxf>
    <dxf>
      <font>
        <b/>
        <i val="0"/>
        <color theme="3"/>
      </font>
    </dxf>
    <dxf>
      <fill>
        <patternFill>
          <bgColor rgb="FF0070C0"/>
        </patternFill>
      </fill>
    </dxf>
    <dxf>
      <font>
        <strike/>
      </font>
    </dxf>
    <dxf>
      <fill>
        <patternFill>
          <bgColor rgb="FF2C69B2"/>
        </patternFill>
      </fill>
    </dxf>
    <dxf>
      <font>
        <strike/>
        <u val="none"/>
      </font>
      <fill>
        <patternFill>
          <bgColor theme="3" tint="0.39994506668294322"/>
        </patternFill>
      </fill>
    </dxf>
    <dxf>
      <font>
        <b val="0"/>
        <i/>
        <strike/>
      </font>
      <fill>
        <patternFill>
          <bgColor theme="0" tint="-0.24994659260841701"/>
        </patternFill>
      </fill>
    </dxf>
    <dxf>
      <font>
        <b/>
        <i val="0"/>
        <color theme="3"/>
      </font>
    </dxf>
    <dxf>
      <fill>
        <patternFill>
          <bgColor rgb="FF0070C0"/>
        </patternFill>
      </fill>
    </dxf>
    <dxf>
      <font>
        <strike/>
      </font>
    </dxf>
    <dxf>
      <fill>
        <patternFill>
          <bgColor rgb="FF2C69B2"/>
        </patternFill>
      </fill>
    </dxf>
    <dxf>
      <font>
        <strike/>
        <u val="none"/>
      </font>
      <fill>
        <patternFill>
          <bgColor theme="3" tint="0.39994506668294322"/>
        </patternFill>
      </fill>
    </dxf>
    <dxf>
      <font>
        <b val="0"/>
        <i/>
        <strike/>
      </font>
      <fill>
        <patternFill>
          <bgColor theme="0" tint="-0.24994659260841701"/>
        </patternFill>
      </fill>
    </dxf>
    <dxf>
      <font>
        <b/>
        <i val="0"/>
        <color theme="3"/>
      </font>
    </dxf>
    <dxf>
      <fill>
        <patternFill>
          <bgColor rgb="FF0070C0"/>
        </patternFill>
      </fill>
    </dxf>
    <dxf>
      <font>
        <strike/>
      </font>
    </dxf>
    <dxf>
      <fill>
        <patternFill>
          <bgColor rgb="FF2C69B2"/>
        </patternFill>
      </fill>
    </dxf>
    <dxf>
      <font>
        <strike/>
        <u val="none"/>
      </font>
      <fill>
        <patternFill>
          <bgColor theme="3" tint="0.39994506668294322"/>
        </patternFill>
      </fill>
    </dxf>
    <dxf>
      <font>
        <b val="0"/>
        <i/>
        <strike/>
      </font>
      <fill>
        <patternFill>
          <bgColor theme="0" tint="-0.24994659260841701"/>
        </patternFill>
      </fill>
    </dxf>
    <dxf>
      <font>
        <b/>
        <i val="0"/>
        <color theme="3"/>
      </font>
    </dxf>
    <dxf>
      <fill>
        <patternFill>
          <bgColor rgb="FF0070C0"/>
        </patternFill>
      </fill>
    </dxf>
    <dxf>
      <font>
        <strike/>
      </font>
    </dxf>
    <dxf>
      <fill>
        <patternFill>
          <bgColor rgb="FF2C69B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ADi%20-%20D&#233;veloppements/CE/Salari&#233;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ocs_sebastien/Outil_Chiffrage_V0.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Salariés"/>
      <sheetName val="Ayants droit"/>
    </sheetNames>
    <sheetDataSet>
      <sheetData sheetId="0"/>
      <sheetData sheetId="1"/>
      <sheetData sheetId="2">
        <row r="1">
          <cell r="A1" t="str">
            <v>Matricule</v>
          </cell>
        </row>
        <row r="2">
          <cell r="A2" t="str">
            <v>666</v>
          </cell>
        </row>
        <row r="3">
          <cell r="A3" t="str">
            <v>666</v>
          </cell>
        </row>
        <row r="4">
          <cell r="A4">
            <v>161614</v>
          </cell>
        </row>
        <row r="5">
          <cell r="A5">
            <v>161614</v>
          </cell>
        </row>
        <row r="6">
          <cell r="A6" t="str">
            <v>J00168</v>
          </cell>
        </row>
        <row r="7">
          <cell r="A7" t="str">
            <v>J02185</v>
          </cell>
        </row>
        <row r="8">
          <cell r="A8" t="str">
            <v>J02185</v>
          </cell>
        </row>
        <row r="9">
          <cell r="A9" t="str">
            <v>J02185</v>
          </cell>
        </row>
        <row r="10">
          <cell r="A10" t="str">
            <v>J02334</v>
          </cell>
        </row>
        <row r="11">
          <cell r="A11" t="str">
            <v>J02334</v>
          </cell>
        </row>
        <row r="12">
          <cell r="A12" t="str">
            <v>J02334</v>
          </cell>
        </row>
        <row r="13">
          <cell r="A13" t="str">
            <v>J02337</v>
          </cell>
        </row>
        <row r="14">
          <cell r="A14" t="str">
            <v>R094</v>
          </cell>
        </row>
        <row r="15">
          <cell r="A15" t="str">
            <v>R121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QUOTATION"/>
      <sheetName val="WU_lifecycle"/>
      <sheetName val="WU_catalog"/>
      <sheetName val="config"/>
      <sheetName val="WU_Config"/>
      <sheetName val="template"/>
    </sheetNames>
    <sheetDataSet>
      <sheetData sheetId="0">
        <row r="3">
          <cell r="C3" t="str">
            <v>EYYWL</v>
          </cell>
          <cell r="F3" t="str">
            <v>20150915-123613-JFA</v>
          </cell>
        </row>
        <row r="4">
          <cell r="C4" t="str">
            <v>NRCR on FMGEC LR</v>
          </cell>
        </row>
        <row r="8">
          <cell r="C8" t="str">
            <v xml:space="preserve">M.N.Bataille </v>
          </cell>
        </row>
        <row r="9">
          <cell r="B9" t="str">
            <v xml:space="preserve">         X</v>
          </cell>
          <cell r="C9" t="str">
            <v>D.Morere</v>
          </cell>
        </row>
        <row r="10">
          <cell r="C10" t="str">
            <v xml:space="preserve">A.Schlecht </v>
          </cell>
        </row>
        <row r="11">
          <cell r="C11" t="str">
            <v xml:space="preserve"> SYLVIE MORNAS </v>
          </cell>
        </row>
        <row r="12">
          <cell r="C12" t="str">
            <v xml:space="preserve">JM. Raymond  </v>
          </cell>
        </row>
        <row r="20">
          <cell r="C20">
            <v>41911</v>
          </cell>
          <cell r="D20" t="str">
            <v>RFP</v>
          </cell>
          <cell r="E20" t="str">
            <v xml:space="preserve">WD1404231 </v>
          </cell>
        </row>
        <row r="21">
          <cell r="C21">
            <v>41985</v>
          </cell>
          <cell r="D21" t="str">
            <v xml:space="preserve">AES Technical proposal </v>
          </cell>
          <cell r="E21" t="str">
            <v xml:space="preserve">20140905-080934-SSA </v>
          </cell>
        </row>
        <row r="22">
          <cell r="C22">
            <v>40711</v>
          </cell>
          <cell r="D22" t="str">
            <v xml:space="preserve">AES Commercial proposal </v>
          </cell>
          <cell r="E22" t="str">
            <v xml:space="preserve">20141015-171009-JFL </v>
          </cell>
        </row>
        <row r="23">
          <cell r="B23" t="str">
            <v>X</v>
          </cell>
          <cell r="C23">
            <v>42172</v>
          </cell>
          <cell r="D23" t="str">
            <v xml:space="preserve">AES </v>
          </cell>
          <cell r="E23" t="str">
            <v>WPAES_7P0_003</v>
          </cell>
        </row>
      </sheetData>
      <sheetData sheetId="1"/>
      <sheetData sheetId="2"/>
      <sheetData sheetId="3"/>
      <sheetData sheetId="4">
        <row r="3">
          <cell r="B3" t="str">
            <v>PRIM A350</v>
          </cell>
          <cell r="C3">
            <v>2.4</v>
          </cell>
          <cell r="F3" t="str">
            <v>CYCLE_V_HLR_to_HLR_TI</v>
          </cell>
          <cell r="H3">
            <v>1.45</v>
          </cell>
        </row>
        <row r="4">
          <cell r="B4" t="str">
            <v>SEC  A350</v>
          </cell>
          <cell r="C4">
            <v>1.8</v>
          </cell>
          <cell r="F4" t="str">
            <v>CYCLE_V_LLR_to_HLR_TI</v>
          </cell>
        </row>
        <row r="5">
          <cell r="B5" t="str">
            <v>BCM A350</v>
          </cell>
          <cell r="C5">
            <v>1</v>
          </cell>
          <cell r="F5" t="str">
            <v>PLAN_UPDATE</v>
          </cell>
        </row>
        <row r="6">
          <cell r="B6" t="str">
            <v>FCC A400M</v>
          </cell>
          <cell r="C6">
            <v>1.8</v>
          </cell>
          <cell r="F6" t="str">
            <v>HLR</v>
          </cell>
        </row>
        <row r="7">
          <cell r="B7" t="str">
            <v xml:space="preserve">BCM A400M </v>
          </cell>
          <cell r="C7">
            <v>1</v>
          </cell>
          <cell r="F7" t="str">
            <v>LLR</v>
          </cell>
        </row>
        <row r="8">
          <cell r="B8" t="str">
            <v>PRIM A380</v>
          </cell>
          <cell r="C8">
            <v>1.8</v>
          </cell>
          <cell r="F8" t="str">
            <v>CODE_MANUAL</v>
          </cell>
        </row>
        <row r="9">
          <cell r="B9" t="str">
            <v>SEC A380</v>
          </cell>
          <cell r="C9">
            <v>1.8</v>
          </cell>
          <cell r="F9" t="str">
            <v>CODE_FCT (LDS/SAO/SCADE)</v>
          </cell>
        </row>
        <row r="10">
          <cell r="B10" t="str">
            <v>FCPC LR 2K0</v>
          </cell>
          <cell r="C10">
            <v>1.8</v>
          </cell>
          <cell r="F10" t="str">
            <v>VERIF_LLR_WRITE</v>
          </cell>
        </row>
        <row r="11">
          <cell r="B11" t="str">
            <v>FCPC LR 2K1</v>
          </cell>
          <cell r="C11">
            <v>1.8</v>
          </cell>
          <cell r="F11" t="str">
            <v>VERIF_LLR_EXEC</v>
          </cell>
        </row>
        <row r="12">
          <cell r="B12" t="str">
            <v>FCPC LR 2K2</v>
          </cell>
          <cell r="C12">
            <v>1.8</v>
          </cell>
          <cell r="F12" t="str">
            <v>VERIF_HLR_TI_WRITE</v>
          </cell>
        </row>
        <row r="13">
          <cell r="B13" t="str">
            <v>FCSC LR THALES</v>
          </cell>
          <cell r="C13">
            <v>1.8</v>
          </cell>
          <cell r="F13" t="str">
            <v>VERIF_HLR_TI_EXEC</v>
          </cell>
        </row>
        <row r="14">
          <cell r="B14" t="str">
            <v>FCSC LR 2B0</v>
          </cell>
          <cell r="C14">
            <v>1.8</v>
          </cell>
          <cell r="F14" t="str">
            <v>VERIF_HLR_TV_WRITE</v>
          </cell>
        </row>
        <row r="15">
          <cell r="B15" t="str">
            <v xml:space="preserve">FCDC LR THALES </v>
          </cell>
          <cell r="C15">
            <v>1.8</v>
          </cell>
          <cell r="F15" t="str">
            <v>VERIF_HLR_TV_EXEC</v>
          </cell>
        </row>
        <row r="16">
          <cell r="B16" t="str">
            <v>SEC SA B&amp;BP</v>
          </cell>
          <cell r="C16">
            <v>1.8</v>
          </cell>
          <cell r="F16" t="str">
            <v>MEDIA</v>
          </cell>
        </row>
        <row r="17">
          <cell r="B17" t="str">
            <v>NRCR on FMGC SA</v>
          </cell>
          <cell r="C17">
            <v>1</v>
          </cell>
          <cell r="F17" t="str">
            <v>FDL</v>
          </cell>
        </row>
        <row r="18">
          <cell r="B18" t="str">
            <v>NRCR on FAC SA</v>
          </cell>
          <cell r="C18">
            <v>1</v>
          </cell>
          <cell r="F18" t="str">
            <v>CERTIF</v>
          </cell>
        </row>
        <row r="19">
          <cell r="B19" t="str">
            <v>NRCR on FMGEC LR</v>
          </cell>
          <cell r="C19">
            <v>1</v>
          </cell>
          <cell r="F19" t="str">
            <v>CUSTO_STEP</v>
          </cell>
        </row>
        <row r="20">
          <cell r="B20" t="str">
            <v>FW WB</v>
          </cell>
          <cell r="C20">
            <v>2.4</v>
          </cell>
          <cell r="F20" t="str">
            <v>CUSTO_CMA</v>
          </cell>
        </row>
        <row r="21">
          <cell r="B21" t="str">
            <v>MFC ATR H2</v>
          </cell>
          <cell r="C21">
            <v>2.4</v>
          </cell>
          <cell r="F21" t="str">
            <v>TOOL</v>
          </cell>
        </row>
        <row r="22">
          <cell r="B22" t="str">
            <v>RDL on PC Panasonic CF19-MKx</v>
          </cell>
          <cell r="C22">
            <v>1</v>
          </cell>
          <cell r="F22" t="str">
            <v>INVESTIGATION_SUPPORT</v>
          </cell>
        </row>
        <row r="23">
          <cell r="B23" t="str">
            <v>IO PRIM A350</v>
          </cell>
          <cell r="C23">
            <v>1.8</v>
          </cell>
          <cell r="F23" t="str">
            <v>INPUT_IMPACT_ANALYSIS</v>
          </cell>
        </row>
        <row r="24">
          <cell r="B24" t="str">
            <v>IO SEC A350</v>
          </cell>
          <cell r="C24">
            <v>1.8</v>
          </cell>
          <cell r="F24" t="str">
            <v>DESIGN_OFFICE_REVIEWS</v>
          </cell>
        </row>
        <row r="25">
          <cell r="B25" t="str">
            <v>IO FCC A400M</v>
          </cell>
          <cell r="C25">
            <v>1.8</v>
          </cell>
          <cell r="F25" t="str">
            <v>CAPTURE_ANALYSE_REQ</v>
          </cell>
        </row>
        <row r="26">
          <cell r="B26" t="str">
            <v>IO PRIM A380</v>
          </cell>
          <cell r="C26">
            <v>1.8</v>
          </cell>
          <cell r="F26" t="str">
            <v>ACCEPT_PRODUCT</v>
          </cell>
        </row>
        <row r="27">
          <cell r="B27" t="str">
            <v>IO SEC A380</v>
          </cell>
          <cell r="C27">
            <v>1.8</v>
          </cell>
          <cell r="F27" t="str">
            <v>LL_V_CYCLE_DOC</v>
          </cell>
        </row>
        <row r="28">
          <cell r="B28" t="str">
            <v>IO IOM A380</v>
          </cell>
          <cell r="C28">
            <v>1.8</v>
          </cell>
          <cell r="F28" t="str">
            <v>LL_V_CYCLE_DEV</v>
          </cell>
        </row>
        <row r="29">
          <cell r="B29" t="str">
            <v>IO CPIOM A380</v>
          </cell>
          <cell r="C29">
            <v>1.8</v>
          </cell>
          <cell r="F29" t="str">
            <v>REBOUND_CYCLE_DEV</v>
          </cell>
        </row>
        <row r="30">
          <cell r="B30" t="str">
            <v>IO FCPC LR 2K1</v>
          </cell>
          <cell r="C30">
            <v>1.8</v>
          </cell>
          <cell r="F30" t="str">
            <v>µWP</v>
          </cell>
        </row>
        <row r="31">
          <cell r="B31" t="str">
            <v>IO FCPC LR 2K2</v>
          </cell>
          <cell r="C31">
            <v>1.8</v>
          </cell>
        </row>
        <row r="32">
          <cell r="B32" t="str">
            <v>IO FCSC 2B0</v>
          </cell>
          <cell r="C32">
            <v>1.8</v>
          </cell>
        </row>
        <row r="33">
          <cell r="B33" t="str">
            <v>IO FWC LR Audio</v>
          </cell>
          <cell r="C33">
            <v>1.8</v>
          </cell>
        </row>
        <row r="34">
          <cell r="B34" t="str">
            <v>IO FWC/SDAC SA</v>
          </cell>
          <cell r="C34">
            <v>1.8</v>
          </cell>
        </row>
        <row r="35">
          <cell r="B35" t="str">
            <v>IMA_BSW CPIOM</v>
          </cell>
          <cell r="C35">
            <v>1.8</v>
          </cell>
        </row>
        <row r="36">
          <cell r="B36" t="str">
            <v>IMA_BSW IOM</v>
          </cell>
          <cell r="C36">
            <v>1.8</v>
          </cell>
        </row>
        <row r="37">
          <cell r="B37" t="str">
            <v>ATSU - HostPlatform</v>
          </cell>
          <cell r="C37">
            <v>2.4</v>
          </cell>
        </row>
        <row r="38">
          <cell r="B38" t="str">
            <v>ASF A350</v>
          </cell>
          <cell r="C38">
            <v>1.8</v>
          </cell>
        </row>
        <row r="39">
          <cell r="B39" t="str">
            <v>BMU  A350</v>
          </cell>
          <cell r="C39">
            <v>1</v>
          </cell>
        </row>
      </sheetData>
      <sheetData sheetId="5">
        <row r="4">
          <cell r="E4" t="str">
            <v>CYCLE_V_HLR_to_HLR_TIEasy</v>
          </cell>
          <cell r="F4" t="str">
            <v>CYCLE_V_HLR_to_HLR_TI</v>
          </cell>
          <cell r="G4" t="str">
            <v>Easy</v>
          </cell>
          <cell r="H4">
            <v>405</v>
          </cell>
          <cell r="I4">
            <v>2884</v>
          </cell>
        </row>
        <row r="5">
          <cell r="E5" t="str">
            <v>CYCLE_V_HLR_to_HLR_TIEasy</v>
          </cell>
          <cell r="F5" t="str">
            <v>CYCLE_V_HLR_to_HLR_TI</v>
          </cell>
          <cell r="G5" t="str">
            <v>Easy</v>
          </cell>
          <cell r="H5">
            <v>405</v>
          </cell>
          <cell r="I5">
            <v>2884</v>
          </cell>
        </row>
        <row r="6">
          <cell r="E6" t="str">
            <v>CYCLE_V_HLR_to_HLR_TIEasy</v>
          </cell>
          <cell r="F6" t="str">
            <v>CYCLE_V_HLR_to_HLR_TI</v>
          </cell>
          <cell r="G6" t="str">
            <v>Easy</v>
          </cell>
          <cell r="H6">
            <v>405</v>
          </cell>
          <cell r="I6">
            <v>2884</v>
          </cell>
        </row>
        <row r="7">
          <cell r="E7" t="str">
            <v>CYCLE_V_HLR_to_HLR_TIEasy2</v>
          </cell>
          <cell r="F7" t="str">
            <v>CYCLE_V_HLR_to_HLR_TI</v>
          </cell>
          <cell r="G7" t="str">
            <v>Easy2</v>
          </cell>
          <cell r="H7">
            <v>332</v>
          </cell>
          <cell r="I7">
            <v>2700</v>
          </cell>
        </row>
        <row r="8">
          <cell r="E8" t="str">
            <v>CYCLE_V_HLR_to_HLR_TIEasy2</v>
          </cell>
          <cell r="F8" t="str">
            <v>CYCLE_V_HLR_to_HLR_TI</v>
          </cell>
          <cell r="G8" t="str">
            <v>Easy2</v>
          </cell>
          <cell r="H8">
            <v>332</v>
          </cell>
          <cell r="I8">
            <v>2700</v>
          </cell>
        </row>
        <row r="9">
          <cell r="E9" t="str">
            <v>CYCLE_V_HLR_to_HLR_TIEasy2</v>
          </cell>
          <cell r="F9" t="str">
            <v>CYCLE_V_HLR_to_HLR_TI</v>
          </cell>
          <cell r="G9" t="str">
            <v>Easy2</v>
          </cell>
          <cell r="H9">
            <v>332</v>
          </cell>
          <cell r="I9">
            <v>2700</v>
          </cell>
        </row>
        <row r="10">
          <cell r="E10" t="str">
            <v>CYCLE_V_HLR_to_HLR_TIMedium</v>
          </cell>
          <cell r="F10" t="str">
            <v>CYCLE_V_HLR_to_HLR_TI</v>
          </cell>
          <cell r="G10" t="str">
            <v>Medium</v>
          </cell>
          <cell r="H10">
            <v>399</v>
          </cell>
          <cell r="I10">
            <v>3067</v>
          </cell>
        </row>
        <row r="11">
          <cell r="E11" t="str">
            <v>CYCLE_V_HLR_to_HLR_TIMedium</v>
          </cell>
          <cell r="F11" t="str">
            <v>CYCLE_V_HLR_to_HLR_TI</v>
          </cell>
          <cell r="G11" t="str">
            <v>Medium</v>
          </cell>
          <cell r="H11">
            <v>399</v>
          </cell>
          <cell r="I11">
            <v>3067</v>
          </cell>
        </row>
        <row r="12">
          <cell r="E12" t="str">
            <v>CYCLE_V_HLR_to_HLR_TIMedium</v>
          </cell>
          <cell r="F12" t="str">
            <v>CYCLE_V_HLR_to_HLR_TI</v>
          </cell>
          <cell r="G12" t="str">
            <v>Medium</v>
          </cell>
          <cell r="H12">
            <v>399</v>
          </cell>
          <cell r="I12">
            <v>3067</v>
          </cell>
        </row>
        <row r="13">
          <cell r="E13" t="str">
            <v>CYCLE_V_HLR_to_HLR_TIComplex</v>
          </cell>
          <cell r="F13" t="str">
            <v>CYCLE_V_HLR_to_HLR_TI</v>
          </cell>
          <cell r="G13" t="str">
            <v>Complex</v>
          </cell>
          <cell r="H13">
            <v>479</v>
          </cell>
          <cell r="I13">
            <v>3374</v>
          </cell>
        </row>
        <row r="14">
          <cell r="E14" t="str">
            <v>CYCLE_V_HLR_to_HLR_TIComplex</v>
          </cell>
          <cell r="F14" t="str">
            <v>CYCLE_V_HLR_to_HLR_TI</v>
          </cell>
          <cell r="G14" t="str">
            <v>Complex</v>
          </cell>
          <cell r="H14">
            <v>479</v>
          </cell>
          <cell r="I14">
            <v>3374</v>
          </cell>
        </row>
        <row r="15">
          <cell r="E15" t="str">
            <v>CYCLE_V_HLR_to_HLR_TIComplex</v>
          </cell>
          <cell r="F15" t="str">
            <v>CYCLE_V_HLR_to_HLR_TI</v>
          </cell>
          <cell r="G15" t="str">
            <v>Complex</v>
          </cell>
          <cell r="H15">
            <v>479</v>
          </cell>
          <cell r="I15">
            <v>3374</v>
          </cell>
        </row>
        <row r="16">
          <cell r="E16" t="str">
            <v>CYCLE_V_LLR_to_HLR_TIEasy</v>
          </cell>
          <cell r="F16" t="str">
            <v>CYCLE_V_LLR_to_HLR_TI</v>
          </cell>
          <cell r="G16" t="str">
            <v>Easy</v>
          </cell>
          <cell r="H16">
            <v>383</v>
          </cell>
          <cell r="I16">
            <v>2516</v>
          </cell>
        </row>
        <row r="17">
          <cell r="E17" t="str">
            <v>CYCLE_V_LLR_to_HLR_TIEasy</v>
          </cell>
          <cell r="F17" t="str">
            <v>CYCLE_V_LLR_to_HLR_TI</v>
          </cell>
          <cell r="G17" t="str">
            <v>Easy</v>
          </cell>
          <cell r="H17">
            <v>383</v>
          </cell>
          <cell r="I17">
            <v>2516</v>
          </cell>
        </row>
        <row r="18">
          <cell r="E18" t="str">
            <v>CYCLE_V_LLR_to_HLR_TIEasy</v>
          </cell>
          <cell r="F18" t="str">
            <v>CYCLE_V_LLR_to_HLR_TI</v>
          </cell>
          <cell r="G18" t="str">
            <v>Easy</v>
          </cell>
          <cell r="H18">
            <v>383</v>
          </cell>
          <cell r="I18">
            <v>2516</v>
          </cell>
        </row>
        <row r="19">
          <cell r="E19" t="str">
            <v>CYCLE_V_LLR_to_HLR_TIEasy2</v>
          </cell>
          <cell r="F19" t="str">
            <v>CYCLE_V_LLR_to_HLR_TI</v>
          </cell>
          <cell r="G19" t="str">
            <v>Easy2</v>
          </cell>
          <cell r="H19">
            <v>319</v>
          </cell>
          <cell r="I19">
            <v>2393</v>
          </cell>
        </row>
        <row r="20">
          <cell r="E20" t="str">
            <v>CYCLE_V_LLR_to_HLR_TIEasy2</v>
          </cell>
          <cell r="F20" t="str">
            <v>CYCLE_V_LLR_to_HLR_TI</v>
          </cell>
          <cell r="G20" t="str">
            <v>Easy2</v>
          </cell>
          <cell r="H20">
            <v>319</v>
          </cell>
          <cell r="I20">
            <v>2393</v>
          </cell>
        </row>
        <row r="21">
          <cell r="E21" t="str">
            <v>CYCLE_V_LLR_to_HLR_TIEasy2</v>
          </cell>
          <cell r="F21" t="str">
            <v>CYCLE_V_LLR_to_HLR_TI</v>
          </cell>
          <cell r="G21" t="str">
            <v>Easy2</v>
          </cell>
          <cell r="H21">
            <v>319</v>
          </cell>
          <cell r="I21">
            <v>2393</v>
          </cell>
        </row>
        <row r="22">
          <cell r="E22" t="str">
            <v>CYCLE_V_LLR_to_HLR_TIMedium</v>
          </cell>
          <cell r="F22" t="str">
            <v>CYCLE_V_LLR_to_HLR_TI</v>
          </cell>
          <cell r="G22" t="str">
            <v>Medium</v>
          </cell>
          <cell r="H22">
            <v>378</v>
          </cell>
          <cell r="I22">
            <v>2638</v>
          </cell>
        </row>
        <row r="23">
          <cell r="E23" t="str">
            <v>CYCLE_V_LLR_to_HLR_TIMedium</v>
          </cell>
          <cell r="F23" t="str">
            <v>CYCLE_V_LLR_to_HLR_TI</v>
          </cell>
          <cell r="G23" t="str">
            <v>Medium</v>
          </cell>
          <cell r="H23">
            <v>378</v>
          </cell>
          <cell r="I23">
            <v>2638</v>
          </cell>
        </row>
        <row r="24">
          <cell r="E24" t="str">
            <v>CYCLE_V_LLR_to_HLR_TIMedium</v>
          </cell>
          <cell r="F24" t="str">
            <v>CYCLE_V_LLR_to_HLR_TI</v>
          </cell>
          <cell r="G24" t="str">
            <v>Medium</v>
          </cell>
          <cell r="H24">
            <v>378</v>
          </cell>
          <cell r="I24">
            <v>2638</v>
          </cell>
        </row>
        <row r="25">
          <cell r="E25" t="str">
            <v>CYCLE_V_LLR_to_HLR_TIComplex</v>
          </cell>
          <cell r="F25" t="str">
            <v>CYCLE_V_LLR_to_HLR_TI</v>
          </cell>
          <cell r="G25" t="str">
            <v>Complex</v>
          </cell>
          <cell r="H25">
            <v>457</v>
          </cell>
          <cell r="I25">
            <v>3067</v>
          </cell>
        </row>
        <row r="26">
          <cell r="E26" t="str">
            <v>CYCLE_V_LLR_to_HLR_TIComplex</v>
          </cell>
          <cell r="F26" t="str">
            <v>CYCLE_V_LLR_to_HLR_TI</v>
          </cell>
          <cell r="G26" t="str">
            <v>Complex</v>
          </cell>
          <cell r="H26">
            <v>457</v>
          </cell>
          <cell r="I26">
            <v>3067</v>
          </cell>
        </row>
        <row r="27">
          <cell r="E27" t="str">
            <v>CYCLE_V_LLR_to_HLR_TIComplex</v>
          </cell>
          <cell r="F27" t="str">
            <v>CYCLE_V_LLR_to_HLR_TI</v>
          </cell>
          <cell r="G27" t="str">
            <v>Complex</v>
          </cell>
          <cell r="H27">
            <v>457</v>
          </cell>
          <cell r="I27">
            <v>3067</v>
          </cell>
        </row>
        <row r="28">
          <cell r="E28" t="str">
            <v>PLAN_UPDATEEasy</v>
          </cell>
          <cell r="F28" t="str">
            <v>PLAN_UPDATE</v>
          </cell>
          <cell r="G28" t="str">
            <v>Easy</v>
          </cell>
          <cell r="H28">
            <v>921</v>
          </cell>
          <cell r="I28">
            <v>0</v>
          </cell>
        </row>
        <row r="29">
          <cell r="E29" t="str">
            <v>PLAN_UPDATEEasy</v>
          </cell>
          <cell r="F29" t="str">
            <v>PLAN_UPDATE</v>
          </cell>
          <cell r="G29" t="str">
            <v>Easy</v>
          </cell>
          <cell r="H29">
            <v>921</v>
          </cell>
          <cell r="I29">
            <v>0</v>
          </cell>
        </row>
        <row r="30">
          <cell r="E30" t="str">
            <v>PLAN_UPDATEEasy</v>
          </cell>
          <cell r="F30" t="str">
            <v>PLAN_UPDATE</v>
          </cell>
          <cell r="G30" t="str">
            <v>Easy</v>
          </cell>
          <cell r="H30">
            <v>921</v>
          </cell>
          <cell r="I30">
            <v>0</v>
          </cell>
        </row>
        <row r="31">
          <cell r="E31" t="str">
            <v>PLAN_UPDATEMedium</v>
          </cell>
          <cell r="F31" t="str">
            <v>PLAN_UPDATE</v>
          </cell>
          <cell r="G31" t="str">
            <v>Medium</v>
          </cell>
          <cell r="H31">
            <v>3680</v>
          </cell>
          <cell r="I31">
            <v>0</v>
          </cell>
        </row>
        <row r="32">
          <cell r="E32" t="str">
            <v>PLAN_UPDATEMedium</v>
          </cell>
          <cell r="F32" t="str">
            <v>PLAN_UPDATE</v>
          </cell>
          <cell r="G32" t="str">
            <v>Medium</v>
          </cell>
          <cell r="H32">
            <v>3680</v>
          </cell>
          <cell r="I32">
            <v>0</v>
          </cell>
        </row>
        <row r="33">
          <cell r="E33" t="str">
            <v>PLAN_UPDATEMedium</v>
          </cell>
          <cell r="F33" t="str">
            <v>PLAN_UPDATE</v>
          </cell>
          <cell r="G33" t="str">
            <v>Medium</v>
          </cell>
          <cell r="H33">
            <v>3680</v>
          </cell>
          <cell r="I33">
            <v>0</v>
          </cell>
        </row>
        <row r="34">
          <cell r="E34" t="str">
            <v>HLREasy</v>
          </cell>
          <cell r="F34" t="str">
            <v>HLR</v>
          </cell>
          <cell r="G34" t="str">
            <v>Easy</v>
          </cell>
          <cell r="H34">
            <v>139</v>
          </cell>
          <cell r="I34">
            <v>676</v>
          </cell>
        </row>
        <row r="35">
          <cell r="E35" t="str">
            <v>HLREasy</v>
          </cell>
          <cell r="F35" t="str">
            <v>HLR</v>
          </cell>
          <cell r="G35" t="str">
            <v>Easy</v>
          </cell>
          <cell r="H35">
            <v>139</v>
          </cell>
          <cell r="I35">
            <v>676</v>
          </cell>
        </row>
        <row r="36">
          <cell r="E36" t="str">
            <v>HLREasy</v>
          </cell>
          <cell r="F36" t="str">
            <v>HLR</v>
          </cell>
          <cell r="G36" t="str">
            <v>Easy</v>
          </cell>
          <cell r="H36">
            <v>139</v>
          </cell>
          <cell r="I36">
            <v>676</v>
          </cell>
        </row>
        <row r="37">
          <cell r="E37" t="str">
            <v>HLREasy2</v>
          </cell>
          <cell r="F37" t="str">
            <v>HLR</v>
          </cell>
          <cell r="G37" t="str">
            <v>Easy2</v>
          </cell>
          <cell r="H37">
            <v>154</v>
          </cell>
          <cell r="I37">
            <v>615</v>
          </cell>
        </row>
        <row r="38">
          <cell r="E38" t="str">
            <v>HLREasy2</v>
          </cell>
          <cell r="F38" t="str">
            <v>HLR</v>
          </cell>
          <cell r="G38" t="str">
            <v>Easy2</v>
          </cell>
          <cell r="H38">
            <v>154</v>
          </cell>
          <cell r="I38">
            <v>615</v>
          </cell>
        </row>
        <row r="39">
          <cell r="E39" t="str">
            <v>HLREasy2</v>
          </cell>
          <cell r="F39" t="str">
            <v>HLR</v>
          </cell>
          <cell r="G39" t="str">
            <v>Easy2</v>
          </cell>
          <cell r="H39">
            <v>154</v>
          </cell>
          <cell r="I39">
            <v>615</v>
          </cell>
        </row>
        <row r="40">
          <cell r="E40" t="str">
            <v>HLRMedium</v>
          </cell>
          <cell r="F40" t="str">
            <v>HLR</v>
          </cell>
          <cell r="G40" t="str">
            <v>Medium</v>
          </cell>
          <cell r="H40">
            <v>307</v>
          </cell>
          <cell r="I40">
            <v>615</v>
          </cell>
        </row>
        <row r="41">
          <cell r="E41" t="str">
            <v>HLRMedium</v>
          </cell>
          <cell r="F41" t="str">
            <v>HLR</v>
          </cell>
          <cell r="G41" t="str">
            <v>Medium</v>
          </cell>
          <cell r="H41">
            <v>307</v>
          </cell>
          <cell r="I41">
            <v>615</v>
          </cell>
        </row>
        <row r="42">
          <cell r="E42" t="str">
            <v>HLRMedium</v>
          </cell>
          <cell r="F42" t="str">
            <v>HLR</v>
          </cell>
          <cell r="G42" t="str">
            <v>Medium</v>
          </cell>
          <cell r="H42">
            <v>307</v>
          </cell>
          <cell r="I42">
            <v>615</v>
          </cell>
        </row>
        <row r="43">
          <cell r="E43" t="str">
            <v>HLRComplex</v>
          </cell>
          <cell r="F43" t="str">
            <v>HLR</v>
          </cell>
          <cell r="G43" t="str">
            <v>Complex</v>
          </cell>
          <cell r="H43">
            <v>461</v>
          </cell>
          <cell r="I43">
            <v>615</v>
          </cell>
        </row>
        <row r="44">
          <cell r="E44" t="str">
            <v>HLRComplex</v>
          </cell>
          <cell r="F44" t="str">
            <v>HLR</v>
          </cell>
          <cell r="G44" t="str">
            <v>Complex</v>
          </cell>
          <cell r="H44">
            <v>461</v>
          </cell>
          <cell r="I44">
            <v>615</v>
          </cell>
        </row>
        <row r="45">
          <cell r="E45" t="str">
            <v>HLRComplex</v>
          </cell>
          <cell r="F45" t="str">
            <v>HLR</v>
          </cell>
          <cell r="G45" t="str">
            <v>Complex</v>
          </cell>
          <cell r="H45">
            <v>461</v>
          </cell>
          <cell r="I45">
            <v>615</v>
          </cell>
        </row>
        <row r="46">
          <cell r="E46" t="str">
            <v>LLREasy</v>
          </cell>
          <cell r="F46" t="str">
            <v>LLR</v>
          </cell>
          <cell r="G46" t="str">
            <v>Easy</v>
          </cell>
          <cell r="H46">
            <v>170</v>
          </cell>
          <cell r="I46">
            <v>615</v>
          </cell>
        </row>
        <row r="47">
          <cell r="E47" t="str">
            <v>LLREasy</v>
          </cell>
          <cell r="F47" t="str">
            <v>LLR</v>
          </cell>
          <cell r="G47" t="str">
            <v>Easy</v>
          </cell>
          <cell r="H47">
            <v>170</v>
          </cell>
          <cell r="I47">
            <v>615</v>
          </cell>
        </row>
        <row r="48">
          <cell r="E48" t="str">
            <v>LLREasy</v>
          </cell>
          <cell r="F48" t="str">
            <v>LLR</v>
          </cell>
          <cell r="G48" t="str">
            <v>Easy</v>
          </cell>
          <cell r="H48">
            <v>170</v>
          </cell>
          <cell r="I48">
            <v>615</v>
          </cell>
        </row>
        <row r="49">
          <cell r="E49" t="str">
            <v>LLREasy2</v>
          </cell>
          <cell r="F49" t="str">
            <v>LLR</v>
          </cell>
          <cell r="G49" t="str">
            <v>Easy2</v>
          </cell>
          <cell r="H49">
            <v>184</v>
          </cell>
          <cell r="I49">
            <v>676</v>
          </cell>
        </row>
        <row r="50">
          <cell r="E50" t="str">
            <v>LLREasy2</v>
          </cell>
          <cell r="F50" t="str">
            <v>LLR</v>
          </cell>
          <cell r="G50" t="str">
            <v>Easy2</v>
          </cell>
          <cell r="H50">
            <v>184</v>
          </cell>
          <cell r="I50">
            <v>676</v>
          </cell>
        </row>
        <row r="51">
          <cell r="E51" t="str">
            <v>LLREasy2</v>
          </cell>
          <cell r="F51" t="str">
            <v>LLR</v>
          </cell>
          <cell r="G51" t="str">
            <v>Easy2</v>
          </cell>
          <cell r="H51">
            <v>184</v>
          </cell>
          <cell r="I51">
            <v>676</v>
          </cell>
        </row>
        <row r="52">
          <cell r="E52" t="str">
            <v>LLRMedium</v>
          </cell>
          <cell r="F52" t="str">
            <v>LLR</v>
          </cell>
          <cell r="G52" t="str">
            <v>Medium</v>
          </cell>
          <cell r="H52">
            <v>368</v>
          </cell>
          <cell r="I52">
            <v>615</v>
          </cell>
        </row>
        <row r="53">
          <cell r="E53" t="str">
            <v>LLRMedium</v>
          </cell>
          <cell r="F53" t="str">
            <v>LLR</v>
          </cell>
          <cell r="G53" t="str">
            <v>Medium</v>
          </cell>
          <cell r="H53">
            <v>368</v>
          </cell>
          <cell r="I53">
            <v>615</v>
          </cell>
        </row>
        <row r="54">
          <cell r="E54" t="str">
            <v>LLRMedium</v>
          </cell>
          <cell r="F54" t="str">
            <v>LLR</v>
          </cell>
          <cell r="G54" t="str">
            <v>Medium</v>
          </cell>
          <cell r="H54">
            <v>368</v>
          </cell>
          <cell r="I54">
            <v>615</v>
          </cell>
        </row>
        <row r="55">
          <cell r="E55" t="str">
            <v>LLRComplex</v>
          </cell>
          <cell r="F55" t="str">
            <v>LLR</v>
          </cell>
          <cell r="G55" t="str">
            <v>Complex</v>
          </cell>
          <cell r="H55">
            <v>552</v>
          </cell>
          <cell r="I55">
            <v>615</v>
          </cell>
        </row>
        <row r="56">
          <cell r="E56" t="str">
            <v>LLRComplex</v>
          </cell>
          <cell r="F56" t="str">
            <v>LLR</v>
          </cell>
          <cell r="G56" t="str">
            <v>Complex</v>
          </cell>
          <cell r="H56">
            <v>552</v>
          </cell>
          <cell r="I56">
            <v>615</v>
          </cell>
        </row>
        <row r="57">
          <cell r="E57" t="str">
            <v>LLRComplex</v>
          </cell>
          <cell r="F57" t="str">
            <v>LLR</v>
          </cell>
          <cell r="G57" t="str">
            <v>Complex</v>
          </cell>
          <cell r="H57">
            <v>552</v>
          </cell>
          <cell r="I57">
            <v>615</v>
          </cell>
        </row>
        <row r="58">
          <cell r="E58" t="str">
            <v>CODE_MANUALEasy</v>
          </cell>
          <cell r="F58" t="str">
            <v>CODE_MANUAL</v>
          </cell>
          <cell r="G58" t="str">
            <v>Easy</v>
          </cell>
          <cell r="H58">
            <v>184</v>
          </cell>
          <cell r="I58">
            <v>676</v>
          </cell>
        </row>
        <row r="59">
          <cell r="E59" t="str">
            <v>CODE_MANUALEasy</v>
          </cell>
          <cell r="F59" t="str">
            <v>CODE_MANUAL</v>
          </cell>
          <cell r="G59" t="str">
            <v>Easy</v>
          </cell>
          <cell r="H59">
            <v>184</v>
          </cell>
          <cell r="I59">
            <v>676</v>
          </cell>
        </row>
        <row r="60">
          <cell r="E60" t="str">
            <v>CODE_MANUALEasy</v>
          </cell>
          <cell r="F60" t="str">
            <v>CODE_MANUAL</v>
          </cell>
          <cell r="G60" t="str">
            <v>Easy</v>
          </cell>
          <cell r="H60">
            <v>184</v>
          </cell>
          <cell r="I60">
            <v>676</v>
          </cell>
        </row>
        <row r="61">
          <cell r="E61" t="str">
            <v>CODE_MANUALEasy2</v>
          </cell>
          <cell r="F61" t="str">
            <v>CODE_MANUAL</v>
          </cell>
          <cell r="G61" t="str">
            <v>Easy2</v>
          </cell>
          <cell r="H61">
            <v>258</v>
          </cell>
          <cell r="I61">
            <v>737</v>
          </cell>
        </row>
        <row r="62">
          <cell r="E62" t="str">
            <v>CODE_MANUALEasy2</v>
          </cell>
          <cell r="F62" t="str">
            <v>CODE_MANUAL</v>
          </cell>
          <cell r="G62" t="str">
            <v>Easy2</v>
          </cell>
          <cell r="H62">
            <v>258</v>
          </cell>
          <cell r="I62">
            <v>737</v>
          </cell>
        </row>
        <row r="63">
          <cell r="E63" t="str">
            <v>CODE_MANUALEasy2</v>
          </cell>
          <cell r="F63" t="str">
            <v>CODE_MANUAL</v>
          </cell>
          <cell r="G63" t="str">
            <v>Easy2</v>
          </cell>
          <cell r="H63">
            <v>258</v>
          </cell>
          <cell r="I63">
            <v>737</v>
          </cell>
        </row>
        <row r="64">
          <cell r="E64" t="str">
            <v>CODE_MANUALMedium</v>
          </cell>
          <cell r="F64" t="str">
            <v>CODE_MANUAL</v>
          </cell>
          <cell r="G64" t="str">
            <v>Medium</v>
          </cell>
          <cell r="H64">
            <v>497</v>
          </cell>
          <cell r="I64">
            <v>615</v>
          </cell>
        </row>
        <row r="65">
          <cell r="E65" t="str">
            <v>CODE_MANUALMedium</v>
          </cell>
          <cell r="F65" t="str">
            <v>CODE_MANUAL</v>
          </cell>
          <cell r="G65" t="str">
            <v>Medium</v>
          </cell>
          <cell r="H65">
            <v>497</v>
          </cell>
          <cell r="I65">
            <v>615</v>
          </cell>
        </row>
        <row r="66">
          <cell r="E66" t="str">
            <v>CODE_MANUALMedium</v>
          </cell>
          <cell r="F66" t="str">
            <v>CODE_MANUAL</v>
          </cell>
          <cell r="G66" t="str">
            <v>Medium</v>
          </cell>
          <cell r="H66">
            <v>497</v>
          </cell>
          <cell r="I66">
            <v>615</v>
          </cell>
        </row>
        <row r="67">
          <cell r="E67" t="str">
            <v>CODE_MANUALComplex</v>
          </cell>
          <cell r="F67" t="str">
            <v>CODE_MANUAL</v>
          </cell>
          <cell r="G67" t="str">
            <v>Complex</v>
          </cell>
          <cell r="H67">
            <v>454</v>
          </cell>
          <cell r="I67">
            <v>615</v>
          </cell>
        </row>
        <row r="68">
          <cell r="E68" t="str">
            <v>CODE_MANUALComplex</v>
          </cell>
          <cell r="F68" t="str">
            <v>CODE_MANUAL</v>
          </cell>
          <cell r="G68" t="str">
            <v>Complex</v>
          </cell>
          <cell r="H68">
            <v>454</v>
          </cell>
          <cell r="I68">
            <v>615</v>
          </cell>
        </row>
        <row r="69">
          <cell r="E69" t="str">
            <v>CODE_MANUALComplex</v>
          </cell>
          <cell r="F69" t="str">
            <v>CODE_MANUAL</v>
          </cell>
          <cell r="G69" t="str">
            <v>Complex</v>
          </cell>
          <cell r="H69">
            <v>454</v>
          </cell>
          <cell r="I69">
            <v>615</v>
          </cell>
        </row>
        <row r="70">
          <cell r="E70" t="str">
            <v>CODE_FCT (LDS/SAO/SCADE)Easy</v>
          </cell>
          <cell r="F70" t="str">
            <v>CODE_FCT (LDS/SAO/SCADE)</v>
          </cell>
          <cell r="G70" t="str">
            <v>Easy</v>
          </cell>
          <cell r="H70">
            <v>2453</v>
          </cell>
          <cell r="I70">
            <v>0</v>
          </cell>
        </row>
        <row r="71">
          <cell r="E71" t="str">
            <v>CODE_FCT (LDS/SAO/SCADE)Easy</v>
          </cell>
          <cell r="F71" t="str">
            <v>CODE_FCT (LDS/SAO/SCADE)</v>
          </cell>
          <cell r="G71" t="str">
            <v>Easy</v>
          </cell>
          <cell r="H71">
            <v>2453</v>
          </cell>
          <cell r="I71">
            <v>0</v>
          </cell>
        </row>
        <row r="72">
          <cell r="E72" t="str">
            <v>CODE_FCT (LDS/SAO/SCADE)Easy</v>
          </cell>
          <cell r="F72" t="str">
            <v>CODE_FCT (LDS/SAO/SCADE)</v>
          </cell>
          <cell r="G72" t="str">
            <v>Easy</v>
          </cell>
          <cell r="H72">
            <v>2453</v>
          </cell>
          <cell r="I72">
            <v>0</v>
          </cell>
        </row>
        <row r="73">
          <cell r="E73" t="str">
            <v>CODE_FCT (LDS/SAO/SCADE)Medium</v>
          </cell>
          <cell r="F73" t="str">
            <v>CODE_FCT (LDS/SAO/SCADE)</v>
          </cell>
          <cell r="G73" t="str">
            <v>Medium</v>
          </cell>
          <cell r="H73">
            <v>2945</v>
          </cell>
          <cell r="I73">
            <v>0</v>
          </cell>
        </row>
        <row r="74">
          <cell r="E74" t="str">
            <v>CODE_FCT (LDS/SAO/SCADE)Medium</v>
          </cell>
          <cell r="F74" t="str">
            <v>CODE_FCT (LDS/SAO/SCADE)</v>
          </cell>
          <cell r="G74" t="str">
            <v>Medium</v>
          </cell>
          <cell r="H74">
            <v>2945</v>
          </cell>
          <cell r="I74">
            <v>0</v>
          </cell>
        </row>
        <row r="75">
          <cell r="E75" t="str">
            <v>CODE_FCT (LDS/SAO/SCADE)Medium</v>
          </cell>
          <cell r="F75" t="str">
            <v>CODE_FCT (LDS/SAO/SCADE)</v>
          </cell>
          <cell r="G75" t="str">
            <v>Medium</v>
          </cell>
          <cell r="H75">
            <v>2945</v>
          </cell>
          <cell r="I75">
            <v>0</v>
          </cell>
        </row>
        <row r="76">
          <cell r="E76" t="str">
            <v>CODE_FCT (LDS/SAO/SCADE)Complex</v>
          </cell>
          <cell r="F76" t="str">
            <v>CODE_FCT (LDS/SAO/SCADE)</v>
          </cell>
          <cell r="G76" t="str">
            <v>Complex</v>
          </cell>
          <cell r="H76">
            <v>222</v>
          </cell>
          <cell r="I76">
            <v>6808</v>
          </cell>
        </row>
        <row r="77">
          <cell r="E77" t="str">
            <v>CODE_FCT (LDS/SAO/SCADE)Complex</v>
          </cell>
          <cell r="F77" t="str">
            <v>CODE_FCT (LDS/SAO/SCADE)</v>
          </cell>
          <cell r="G77" t="str">
            <v>Complex</v>
          </cell>
          <cell r="H77">
            <v>222</v>
          </cell>
          <cell r="I77">
            <v>6808</v>
          </cell>
        </row>
        <row r="78">
          <cell r="E78" t="str">
            <v>CODE_FCT (LDS/SAO/SCADE)Complex</v>
          </cell>
          <cell r="F78" t="str">
            <v>CODE_FCT (LDS/SAO/SCADE)</v>
          </cell>
          <cell r="G78" t="str">
            <v>Complex</v>
          </cell>
          <cell r="H78">
            <v>222</v>
          </cell>
          <cell r="I78">
            <v>6808</v>
          </cell>
        </row>
        <row r="79">
          <cell r="E79" t="str">
            <v>CODE_FCT (LDS/SAO/SCADE)Complex2</v>
          </cell>
          <cell r="F79" t="str">
            <v>CODE_FCT (LDS/SAO/SCADE)</v>
          </cell>
          <cell r="G79" t="str">
            <v>Complex2</v>
          </cell>
          <cell r="H79">
            <v>130</v>
          </cell>
          <cell r="I79">
            <v>261</v>
          </cell>
        </row>
        <row r="80">
          <cell r="E80" t="str">
            <v>CODE_FCT (LDS/SAO/SCADE)Complex2</v>
          </cell>
          <cell r="F80" t="str">
            <v>CODE_FCT (LDS/SAO/SCADE)</v>
          </cell>
          <cell r="G80" t="str">
            <v>Complex2</v>
          </cell>
          <cell r="H80">
            <v>130</v>
          </cell>
          <cell r="I80">
            <v>261</v>
          </cell>
        </row>
        <row r="81">
          <cell r="E81" t="str">
            <v>CODE_FCT (LDS/SAO/SCADE)Complex2</v>
          </cell>
          <cell r="F81" t="str">
            <v>CODE_FCT (LDS/SAO/SCADE)</v>
          </cell>
          <cell r="G81" t="str">
            <v>Complex2</v>
          </cell>
          <cell r="H81">
            <v>130</v>
          </cell>
          <cell r="I81">
            <v>261</v>
          </cell>
        </row>
        <row r="82">
          <cell r="E82" t="str">
            <v>VERIF_LLR_WRITEEasy</v>
          </cell>
          <cell r="F82" t="str">
            <v>VERIF_LLR_WRITE</v>
          </cell>
          <cell r="G82" t="str">
            <v>Easy</v>
          </cell>
          <cell r="H82">
            <v>177</v>
          </cell>
          <cell r="I82">
            <v>615</v>
          </cell>
        </row>
        <row r="83">
          <cell r="E83" t="str">
            <v>VERIF_LLR_WRITEEasy</v>
          </cell>
          <cell r="F83" t="str">
            <v>VERIF_LLR_WRITE</v>
          </cell>
          <cell r="G83" t="str">
            <v>Easy</v>
          </cell>
          <cell r="H83">
            <v>177</v>
          </cell>
          <cell r="I83">
            <v>615</v>
          </cell>
        </row>
        <row r="84">
          <cell r="E84" t="str">
            <v>VERIF_LLR_WRITEEasy</v>
          </cell>
          <cell r="F84" t="str">
            <v>VERIF_LLR_WRITE</v>
          </cell>
          <cell r="G84" t="str">
            <v>Easy</v>
          </cell>
          <cell r="H84">
            <v>177</v>
          </cell>
          <cell r="I84">
            <v>615</v>
          </cell>
        </row>
        <row r="85">
          <cell r="E85" t="str">
            <v>VERIF_LLR_WRITEEasy2</v>
          </cell>
          <cell r="F85" t="str">
            <v>VERIF_LLR_WRITE</v>
          </cell>
          <cell r="G85" t="str">
            <v>Easy2</v>
          </cell>
          <cell r="H85">
            <v>213</v>
          </cell>
          <cell r="I85">
            <v>615</v>
          </cell>
        </row>
        <row r="86">
          <cell r="E86" t="str">
            <v>VERIF_LLR_WRITEEasy2</v>
          </cell>
          <cell r="F86" t="str">
            <v>VERIF_LLR_WRITE</v>
          </cell>
          <cell r="G86" t="str">
            <v>Easy2</v>
          </cell>
          <cell r="H86">
            <v>213</v>
          </cell>
          <cell r="I86">
            <v>615</v>
          </cell>
        </row>
        <row r="87">
          <cell r="E87" t="str">
            <v>VERIF_LLR_WRITEEasy2</v>
          </cell>
          <cell r="F87" t="str">
            <v>VERIF_LLR_WRITE</v>
          </cell>
          <cell r="G87" t="str">
            <v>Easy2</v>
          </cell>
          <cell r="H87">
            <v>213</v>
          </cell>
          <cell r="I87">
            <v>615</v>
          </cell>
        </row>
        <row r="88">
          <cell r="E88" t="str">
            <v>VERIF_LLR_WRITEMedium</v>
          </cell>
          <cell r="F88" t="str">
            <v>VERIF_LLR_WRITE</v>
          </cell>
          <cell r="G88" t="str">
            <v>Medium</v>
          </cell>
          <cell r="H88">
            <v>522</v>
          </cell>
          <cell r="I88">
            <v>615</v>
          </cell>
        </row>
        <row r="89">
          <cell r="E89" t="str">
            <v>VERIF_LLR_WRITEMedium</v>
          </cell>
          <cell r="F89" t="str">
            <v>VERIF_LLR_WRITE</v>
          </cell>
          <cell r="G89" t="str">
            <v>Medium</v>
          </cell>
          <cell r="H89">
            <v>522</v>
          </cell>
          <cell r="I89">
            <v>615</v>
          </cell>
        </row>
        <row r="90">
          <cell r="E90" t="str">
            <v>VERIF_LLR_WRITEMedium</v>
          </cell>
          <cell r="F90" t="str">
            <v>VERIF_LLR_WRITE</v>
          </cell>
          <cell r="G90" t="str">
            <v>Medium</v>
          </cell>
          <cell r="H90">
            <v>522</v>
          </cell>
          <cell r="I90">
            <v>615</v>
          </cell>
        </row>
        <row r="91">
          <cell r="E91" t="str">
            <v>VERIF_LLR_EXECEasy</v>
          </cell>
          <cell r="F91" t="str">
            <v>VERIF_LLR_EXEC</v>
          </cell>
          <cell r="G91" t="str">
            <v>Easy</v>
          </cell>
          <cell r="H91">
            <v>7</v>
          </cell>
          <cell r="I91">
            <v>1100</v>
          </cell>
        </row>
        <row r="92">
          <cell r="E92" t="str">
            <v>VERIF_LLR_EXECEasy</v>
          </cell>
          <cell r="F92" t="str">
            <v>VERIF_LLR_EXEC</v>
          </cell>
          <cell r="G92" t="str">
            <v>Easy</v>
          </cell>
          <cell r="H92">
            <v>7</v>
          </cell>
          <cell r="I92">
            <v>1100</v>
          </cell>
        </row>
        <row r="93">
          <cell r="E93" t="str">
            <v>VERIF_LLR_EXECEasy</v>
          </cell>
          <cell r="F93" t="str">
            <v>VERIF_LLR_EXEC</v>
          </cell>
          <cell r="G93" t="str">
            <v>Easy</v>
          </cell>
          <cell r="H93">
            <v>7</v>
          </cell>
          <cell r="I93">
            <v>1100</v>
          </cell>
        </row>
        <row r="94">
          <cell r="E94" t="str">
            <v>VERIF_LLR_EXECMedium</v>
          </cell>
          <cell r="F94" t="str">
            <v>VERIF_LLR_EXEC</v>
          </cell>
          <cell r="G94" t="str">
            <v>Medium</v>
          </cell>
          <cell r="H94">
            <v>84</v>
          </cell>
          <cell r="I94">
            <v>615</v>
          </cell>
        </row>
        <row r="95">
          <cell r="E95" t="str">
            <v>VERIF_LLR_EXECMedium</v>
          </cell>
          <cell r="F95" t="str">
            <v>VERIF_LLR_EXEC</v>
          </cell>
          <cell r="G95" t="str">
            <v>Medium</v>
          </cell>
          <cell r="H95">
            <v>84</v>
          </cell>
          <cell r="I95">
            <v>615</v>
          </cell>
        </row>
        <row r="96">
          <cell r="E96" t="str">
            <v>VERIF_LLR_EXECMedium</v>
          </cell>
          <cell r="F96" t="str">
            <v>VERIF_LLR_EXEC</v>
          </cell>
          <cell r="G96" t="str">
            <v>Medium</v>
          </cell>
          <cell r="H96">
            <v>84</v>
          </cell>
          <cell r="I96">
            <v>615</v>
          </cell>
        </row>
        <row r="97">
          <cell r="E97" t="str">
            <v>VERIF_LLR_EXECComplex</v>
          </cell>
          <cell r="F97" t="str">
            <v>VERIF_LLR_EXEC</v>
          </cell>
          <cell r="G97" t="str">
            <v>Complex</v>
          </cell>
          <cell r="H97">
            <v>119</v>
          </cell>
          <cell r="I97">
            <v>615</v>
          </cell>
        </row>
        <row r="98">
          <cell r="E98" t="str">
            <v>VERIF_LLR_EXECComplex</v>
          </cell>
          <cell r="F98" t="str">
            <v>VERIF_LLR_EXEC</v>
          </cell>
          <cell r="G98" t="str">
            <v>Complex</v>
          </cell>
          <cell r="H98">
            <v>119</v>
          </cell>
          <cell r="I98">
            <v>615</v>
          </cell>
        </row>
        <row r="99">
          <cell r="E99" t="str">
            <v>VERIF_LLR_EXECComplex</v>
          </cell>
          <cell r="F99" t="str">
            <v>VERIF_LLR_EXEC</v>
          </cell>
          <cell r="G99" t="str">
            <v>Complex</v>
          </cell>
          <cell r="H99">
            <v>119</v>
          </cell>
          <cell r="I99">
            <v>615</v>
          </cell>
        </row>
        <row r="100">
          <cell r="E100" t="str">
            <v>VERIF_HLR_TI_WRITEEasy</v>
          </cell>
          <cell r="F100" t="str">
            <v>VERIF_HLR_TI_WRITE</v>
          </cell>
          <cell r="G100" t="str">
            <v>Easy</v>
          </cell>
          <cell r="H100">
            <v>307</v>
          </cell>
          <cell r="I100">
            <v>615</v>
          </cell>
        </row>
        <row r="101">
          <cell r="E101" t="str">
            <v>VERIF_HLR_TI_WRITEEasy</v>
          </cell>
          <cell r="F101" t="str">
            <v>VERIF_HLR_TI_WRITE</v>
          </cell>
          <cell r="G101" t="str">
            <v>Easy</v>
          </cell>
          <cell r="H101">
            <v>307</v>
          </cell>
          <cell r="I101">
            <v>615</v>
          </cell>
        </row>
        <row r="102">
          <cell r="E102" t="str">
            <v>VERIF_HLR_TI_WRITEEasy</v>
          </cell>
          <cell r="F102" t="str">
            <v>VERIF_HLR_TI_WRITE</v>
          </cell>
          <cell r="G102" t="str">
            <v>Easy</v>
          </cell>
          <cell r="H102">
            <v>307</v>
          </cell>
          <cell r="I102">
            <v>615</v>
          </cell>
        </row>
        <row r="103">
          <cell r="E103" t="str">
            <v>VERIF_HLR_TI_WRITEEasy2</v>
          </cell>
          <cell r="F103" t="str">
            <v>VERIF_HLR_TI_WRITE</v>
          </cell>
          <cell r="G103" t="str">
            <v>Easy2</v>
          </cell>
          <cell r="H103">
            <v>368</v>
          </cell>
          <cell r="I103">
            <v>615</v>
          </cell>
        </row>
        <row r="104">
          <cell r="E104" t="str">
            <v>VERIF_HLR_TI_WRITEEasy2</v>
          </cell>
          <cell r="F104" t="str">
            <v>VERIF_HLR_TI_WRITE</v>
          </cell>
          <cell r="G104" t="str">
            <v>Easy2</v>
          </cell>
          <cell r="H104">
            <v>368</v>
          </cell>
          <cell r="I104">
            <v>615</v>
          </cell>
        </row>
        <row r="105">
          <cell r="E105" t="str">
            <v>VERIF_HLR_TI_WRITEEasy2</v>
          </cell>
          <cell r="F105" t="str">
            <v>VERIF_HLR_TI_WRITE</v>
          </cell>
          <cell r="G105" t="str">
            <v>Easy2</v>
          </cell>
          <cell r="H105">
            <v>368</v>
          </cell>
          <cell r="I105">
            <v>615</v>
          </cell>
        </row>
        <row r="106">
          <cell r="E106" t="str">
            <v>VERIF_HLR_TI_WRITEMedium</v>
          </cell>
          <cell r="F106" t="str">
            <v>VERIF_HLR_TI_WRITE</v>
          </cell>
          <cell r="G106" t="str">
            <v>Medium</v>
          </cell>
          <cell r="H106">
            <v>368</v>
          </cell>
          <cell r="I106">
            <v>615</v>
          </cell>
        </row>
        <row r="107">
          <cell r="E107" t="str">
            <v>VERIF_HLR_TI_WRITEMedium</v>
          </cell>
          <cell r="F107" t="str">
            <v>VERIF_HLR_TI_WRITE</v>
          </cell>
          <cell r="G107" t="str">
            <v>Medium</v>
          </cell>
          <cell r="H107">
            <v>368</v>
          </cell>
          <cell r="I107">
            <v>615</v>
          </cell>
        </row>
        <row r="108">
          <cell r="E108" t="str">
            <v>VERIF_HLR_TI_WRITEMedium</v>
          </cell>
          <cell r="F108" t="str">
            <v>VERIF_HLR_TI_WRITE</v>
          </cell>
          <cell r="G108" t="str">
            <v>Medium</v>
          </cell>
          <cell r="H108">
            <v>368</v>
          </cell>
          <cell r="I108">
            <v>615</v>
          </cell>
        </row>
        <row r="109">
          <cell r="E109" t="str">
            <v>VERIF_HLR_TI_EXECEasy</v>
          </cell>
          <cell r="F109" t="str">
            <v>VERIF_HLR_TI_EXEC</v>
          </cell>
          <cell r="G109" t="str">
            <v>Easy</v>
          </cell>
          <cell r="H109">
            <v>10</v>
          </cell>
          <cell r="I109">
            <v>1100</v>
          </cell>
        </row>
        <row r="110">
          <cell r="E110" t="str">
            <v>VERIF_HLR_TI_EXECEasy</v>
          </cell>
          <cell r="F110" t="str">
            <v>VERIF_HLR_TI_EXEC</v>
          </cell>
          <cell r="G110" t="str">
            <v>Easy</v>
          </cell>
          <cell r="H110">
            <v>10</v>
          </cell>
          <cell r="I110">
            <v>1100</v>
          </cell>
        </row>
        <row r="111">
          <cell r="E111" t="str">
            <v>VERIF_HLR_TI_EXECEasy</v>
          </cell>
          <cell r="F111" t="str">
            <v>VERIF_HLR_TI_EXEC</v>
          </cell>
          <cell r="G111" t="str">
            <v>Easy</v>
          </cell>
          <cell r="H111">
            <v>10</v>
          </cell>
          <cell r="I111">
            <v>1100</v>
          </cell>
        </row>
        <row r="112">
          <cell r="E112" t="str">
            <v>VERIF_HLR_TI_EXECMedium</v>
          </cell>
          <cell r="F112" t="str">
            <v>VERIF_HLR_TI_EXEC</v>
          </cell>
          <cell r="G112" t="str">
            <v>Medium</v>
          </cell>
          <cell r="H112">
            <v>148</v>
          </cell>
          <cell r="I112">
            <v>676</v>
          </cell>
        </row>
        <row r="113">
          <cell r="E113" t="str">
            <v>VERIF_HLR_TI_EXECMedium</v>
          </cell>
          <cell r="F113" t="str">
            <v>VERIF_HLR_TI_EXEC</v>
          </cell>
          <cell r="G113" t="str">
            <v>Medium</v>
          </cell>
          <cell r="H113">
            <v>148</v>
          </cell>
          <cell r="I113">
            <v>676</v>
          </cell>
        </row>
        <row r="114">
          <cell r="E114" t="str">
            <v>VERIF_HLR_TI_EXECMedium</v>
          </cell>
          <cell r="F114" t="str">
            <v>VERIF_HLR_TI_EXEC</v>
          </cell>
          <cell r="G114" t="str">
            <v>Medium</v>
          </cell>
          <cell r="H114">
            <v>148</v>
          </cell>
          <cell r="I114">
            <v>676</v>
          </cell>
        </row>
        <row r="115">
          <cell r="E115" t="str">
            <v>VERIF_HLR_TI_EXECComplex</v>
          </cell>
          <cell r="F115" t="str">
            <v>VERIF_HLR_TI_EXEC</v>
          </cell>
          <cell r="G115" t="str">
            <v>Complex</v>
          </cell>
          <cell r="H115">
            <v>167</v>
          </cell>
          <cell r="I115">
            <v>798</v>
          </cell>
        </row>
        <row r="116">
          <cell r="E116" t="str">
            <v>VERIF_HLR_TI_EXECComplex</v>
          </cell>
          <cell r="F116" t="str">
            <v>VERIF_HLR_TI_EXEC</v>
          </cell>
          <cell r="G116" t="str">
            <v>Complex</v>
          </cell>
          <cell r="H116">
            <v>167</v>
          </cell>
          <cell r="I116">
            <v>798</v>
          </cell>
        </row>
        <row r="117">
          <cell r="E117" t="str">
            <v>VERIF_HLR_TI_EXECComplex</v>
          </cell>
          <cell r="F117" t="str">
            <v>VERIF_HLR_TI_EXEC</v>
          </cell>
          <cell r="G117" t="str">
            <v>Complex</v>
          </cell>
          <cell r="H117">
            <v>167</v>
          </cell>
          <cell r="I117">
            <v>798</v>
          </cell>
        </row>
        <row r="118">
          <cell r="E118" t="str">
            <v>VERIF_HLR_TV_WRITEEasy</v>
          </cell>
          <cell r="F118" t="str">
            <v>VERIF_HLR_TV_WRITE</v>
          </cell>
          <cell r="G118" t="str">
            <v>Easy</v>
          </cell>
          <cell r="H118">
            <v>599</v>
          </cell>
          <cell r="I118">
            <v>615</v>
          </cell>
        </row>
        <row r="119">
          <cell r="E119" t="str">
            <v>VERIF_HLR_TV_WRITEEasy</v>
          </cell>
          <cell r="F119" t="str">
            <v>VERIF_HLR_TV_WRITE</v>
          </cell>
          <cell r="G119" t="str">
            <v>Easy</v>
          </cell>
          <cell r="H119">
            <v>599</v>
          </cell>
          <cell r="I119">
            <v>615</v>
          </cell>
        </row>
        <row r="120">
          <cell r="E120" t="str">
            <v>VERIF_HLR_TV_WRITEEasy</v>
          </cell>
          <cell r="F120" t="str">
            <v>VERIF_HLR_TV_WRITE</v>
          </cell>
          <cell r="G120" t="str">
            <v>Easy</v>
          </cell>
          <cell r="H120">
            <v>599</v>
          </cell>
          <cell r="I120">
            <v>615</v>
          </cell>
        </row>
        <row r="121">
          <cell r="E121" t="str">
            <v>VERIF_HLR_TV_WRITEEasy2</v>
          </cell>
          <cell r="F121" t="str">
            <v>VERIF_HLR_TV_WRITE</v>
          </cell>
          <cell r="G121" t="str">
            <v>Easy2</v>
          </cell>
          <cell r="H121">
            <v>586</v>
          </cell>
          <cell r="I121">
            <v>676</v>
          </cell>
        </row>
        <row r="122">
          <cell r="E122" t="str">
            <v>VERIF_HLR_TV_WRITEEasy2</v>
          </cell>
          <cell r="F122" t="str">
            <v>VERIF_HLR_TV_WRITE</v>
          </cell>
          <cell r="G122" t="str">
            <v>Easy2</v>
          </cell>
          <cell r="H122">
            <v>586</v>
          </cell>
          <cell r="I122">
            <v>676</v>
          </cell>
        </row>
        <row r="123">
          <cell r="E123" t="str">
            <v>VERIF_HLR_TV_WRITEEasy2</v>
          </cell>
          <cell r="F123" t="str">
            <v>VERIF_HLR_TV_WRITE</v>
          </cell>
          <cell r="G123" t="str">
            <v>Easy2</v>
          </cell>
          <cell r="H123">
            <v>586</v>
          </cell>
          <cell r="I123">
            <v>676</v>
          </cell>
        </row>
        <row r="124">
          <cell r="E124" t="str">
            <v>VERIF_HLR_TV_WRITEMedium</v>
          </cell>
          <cell r="F124" t="str">
            <v>VERIF_HLR_TV_WRITE</v>
          </cell>
          <cell r="G124" t="str">
            <v>Medium</v>
          </cell>
          <cell r="H124">
            <v>761</v>
          </cell>
          <cell r="I124">
            <v>921</v>
          </cell>
        </row>
        <row r="125">
          <cell r="E125" t="str">
            <v>VERIF_HLR_TV_WRITEMedium</v>
          </cell>
          <cell r="F125" t="str">
            <v>VERIF_HLR_TV_WRITE</v>
          </cell>
          <cell r="G125" t="str">
            <v>Medium</v>
          </cell>
          <cell r="H125">
            <v>761</v>
          </cell>
          <cell r="I125">
            <v>921</v>
          </cell>
        </row>
        <row r="126">
          <cell r="E126" t="str">
            <v>VERIF_HLR_TV_WRITEMedium</v>
          </cell>
          <cell r="F126" t="str">
            <v>VERIF_HLR_TV_WRITE</v>
          </cell>
          <cell r="G126" t="str">
            <v>Medium</v>
          </cell>
          <cell r="H126">
            <v>761</v>
          </cell>
          <cell r="I126">
            <v>921</v>
          </cell>
        </row>
        <row r="127">
          <cell r="E127" t="str">
            <v>VERIF_HLR_TV_EXECEasy</v>
          </cell>
          <cell r="F127" t="str">
            <v>VERIF_HLR_TV_EXEC</v>
          </cell>
          <cell r="G127" t="str">
            <v>Easy</v>
          </cell>
          <cell r="H127">
            <v>13</v>
          </cell>
          <cell r="I127">
            <v>1100</v>
          </cell>
        </row>
        <row r="128">
          <cell r="E128" t="str">
            <v>VERIF_HLR_TV_EXECEasy</v>
          </cell>
          <cell r="F128" t="str">
            <v>VERIF_HLR_TV_EXEC</v>
          </cell>
          <cell r="G128" t="str">
            <v>Easy</v>
          </cell>
          <cell r="H128">
            <v>13</v>
          </cell>
          <cell r="I128">
            <v>1100</v>
          </cell>
        </row>
        <row r="129">
          <cell r="E129" t="str">
            <v>VERIF_HLR_TV_EXECEasy</v>
          </cell>
          <cell r="F129" t="str">
            <v>VERIF_HLR_TV_EXEC</v>
          </cell>
          <cell r="G129" t="str">
            <v>Easy</v>
          </cell>
          <cell r="H129">
            <v>13</v>
          </cell>
          <cell r="I129">
            <v>1100</v>
          </cell>
        </row>
        <row r="130">
          <cell r="E130" t="str">
            <v>VERIF_HLR_TV_EXECMedium</v>
          </cell>
          <cell r="F130" t="str">
            <v>VERIF_HLR_TV_EXEC</v>
          </cell>
          <cell r="G130" t="str">
            <v>Medium</v>
          </cell>
          <cell r="H130">
            <v>59</v>
          </cell>
          <cell r="I130">
            <v>982</v>
          </cell>
        </row>
        <row r="131">
          <cell r="E131" t="str">
            <v>VERIF_HLR_TV_EXECMedium</v>
          </cell>
          <cell r="F131" t="str">
            <v>VERIF_HLR_TV_EXEC</v>
          </cell>
          <cell r="G131" t="str">
            <v>Medium</v>
          </cell>
          <cell r="H131">
            <v>59</v>
          </cell>
          <cell r="I131">
            <v>982</v>
          </cell>
        </row>
        <row r="132">
          <cell r="E132" t="str">
            <v>VERIF_HLR_TV_EXECMedium</v>
          </cell>
          <cell r="F132" t="str">
            <v>VERIF_HLR_TV_EXEC</v>
          </cell>
          <cell r="G132" t="str">
            <v>Medium</v>
          </cell>
          <cell r="H132">
            <v>59</v>
          </cell>
          <cell r="I132">
            <v>982</v>
          </cell>
        </row>
        <row r="133">
          <cell r="E133" t="str">
            <v>VERIF_HLR_TV_EXECComplex</v>
          </cell>
          <cell r="F133" t="str">
            <v>VERIF_HLR_TV_EXEC</v>
          </cell>
          <cell r="G133" t="str">
            <v>Complex</v>
          </cell>
          <cell r="H133">
            <v>68</v>
          </cell>
          <cell r="I133">
            <v>1840</v>
          </cell>
        </row>
        <row r="134">
          <cell r="E134" t="str">
            <v>VERIF_HLR_TV_EXECComplex</v>
          </cell>
          <cell r="F134" t="str">
            <v>VERIF_HLR_TV_EXEC</v>
          </cell>
          <cell r="G134" t="str">
            <v>Complex</v>
          </cell>
          <cell r="H134">
            <v>68</v>
          </cell>
          <cell r="I134">
            <v>1840</v>
          </cell>
        </row>
        <row r="135">
          <cell r="E135" t="str">
            <v>VERIF_HLR_TV_EXECComplex</v>
          </cell>
          <cell r="F135" t="str">
            <v>VERIF_HLR_TV_EXEC</v>
          </cell>
          <cell r="G135" t="str">
            <v>Complex</v>
          </cell>
          <cell r="H135">
            <v>68</v>
          </cell>
          <cell r="I135">
            <v>1840</v>
          </cell>
        </row>
        <row r="136">
          <cell r="E136" t="str">
            <v>MEDIAEasy</v>
          </cell>
          <cell r="F136" t="str">
            <v>MEDIA</v>
          </cell>
          <cell r="G136" t="str">
            <v>Easy</v>
          </cell>
          <cell r="H136">
            <v>307</v>
          </cell>
          <cell r="I136">
            <v>0</v>
          </cell>
        </row>
        <row r="137">
          <cell r="E137" t="str">
            <v>MEDIAEasy</v>
          </cell>
          <cell r="F137" t="str">
            <v>MEDIA</v>
          </cell>
          <cell r="G137" t="str">
            <v>Easy</v>
          </cell>
          <cell r="H137">
            <v>307</v>
          </cell>
          <cell r="I137">
            <v>0</v>
          </cell>
        </row>
        <row r="138">
          <cell r="E138" t="str">
            <v>MEDIAEasy</v>
          </cell>
          <cell r="F138" t="str">
            <v>MEDIA</v>
          </cell>
          <cell r="G138" t="str">
            <v>Easy</v>
          </cell>
          <cell r="H138">
            <v>307</v>
          </cell>
          <cell r="I138">
            <v>0</v>
          </cell>
        </row>
        <row r="139">
          <cell r="E139" t="str">
            <v>MEDIAMedium</v>
          </cell>
          <cell r="F139" t="str">
            <v>MEDIA</v>
          </cell>
          <cell r="G139" t="str">
            <v>Medium</v>
          </cell>
          <cell r="H139">
            <v>615</v>
          </cell>
          <cell r="I139">
            <v>0</v>
          </cell>
        </row>
        <row r="140">
          <cell r="E140" t="str">
            <v>MEDIAMedium</v>
          </cell>
          <cell r="F140" t="str">
            <v>MEDIA</v>
          </cell>
          <cell r="G140" t="str">
            <v>Medium</v>
          </cell>
          <cell r="H140">
            <v>615</v>
          </cell>
          <cell r="I140">
            <v>0</v>
          </cell>
        </row>
        <row r="141">
          <cell r="E141" t="str">
            <v>MEDIAMedium</v>
          </cell>
          <cell r="F141" t="str">
            <v>MEDIA</v>
          </cell>
          <cell r="G141" t="str">
            <v>Medium</v>
          </cell>
          <cell r="H141">
            <v>615</v>
          </cell>
          <cell r="I141">
            <v>0</v>
          </cell>
        </row>
        <row r="142">
          <cell r="E142" t="str">
            <v>FDL
N/A</v>
          </cell>
          <cell r="F142" t="str">
            <v xml:space="preserve">FDL
</v>
          </cell>
          <cell r="G142" t="str">
            <v>N/A</v>
          </cell>
          <cell r="H142">
            <v>1227</v>
          </cell>
          <cell r="I142">
            <v>0</v>
          </cell>
        </row>
        <row r="143">
          <cell r="E143" t="str">
            <v>FDL
N/A</v>
          </cell>
          <cell r="F143" t="str">
            <v xml:space="preserve">FDL
</v>
          </cell>
          <cell r="G143" t="str">
            <v>N/A</v>
          </cell>
          <cell r="H143">
            <v>1227</v>
          </cell>
          <cell r="I143">
            <v>0</v>
          </cell>
        </row>
        <row r="144">
          <cell r="E144" t="str">
            <v>FDL
N/A</v>
          </cell>
          <cell r="F144" t="str">
            <v xml:space="preserve">FDL
</v>
          </cell>
          <cell r="G144" t="str">
            <v>N/A</v>
          </cell>
          <cell r="H144">
            <v>1227</v>
          </cell>
          <cell r="I144">
            <v>0</v>
          </cell>
        </row>
        <row r="145">
          <cell r="E145" t="str">
            <v>CERTIF
Easy</v>
          </cell>
          <cell r="F145" t="str">
            <v xml:space="preserve">CERTIF
</v>
          </cell>
          <cell r="G145" t="str">
            <v>Easy</v>
          </cell>
          <cell r="H145">
            <v>1840</v>
          </cell>
          <cell r="I145">
            <v>0</v>
          </cell>
        </row>
        <row r="146">
          <cell r="E146" t="str">
            <v>CERTIF
Easy</v>
          </cell>
          <cell r="F146" t="str">
            <v xml:space="preserve">CERTIF
</v>
          </cell>
          <cell r="G146" t="str">
            <v>Easy</v>
          </cell>
          <cell r="H146">
            <v>1840</v>
          </cell>
          <cell r="I146">
            <v>0</v>
          </cell>
        </row>
        <row r="147">
          <cell r="E147" t="str">
            <v>CERTIF
Easy</v>
          </cell>
          <cell r="F147" t="str">
            <v xml:space="preserve">CERTIF
</v>
          </cell>
          <cell r="G147" t="str">
            <v>Easy</v>
          </cell>
          <cell r="H147">
            <v>1840</v>
          </cell>
          <cell r="I147">
            <v>0</v>
          </cell>
        </row>
        <row r="148">
          <cell r="E148" t="str">
            <v>CERTIF
Medium</v>
          </cell>
          <cell r="F148" t="str">
            <v xml:space="preserve">CERTIF
</v>
          </cell>
          <cell r="G148" t="str">
            <v>Medium</v>
          </cell>
          <cell r="H148">
            <v>1595</v>
          </cell>
          <cell r="I148">
            <v>0</v>
          </cell>
        </row>
        <row r="149">
          <cell r="E149" t="str">
            <v>CERTIF
Medium</v>
          </cell>
          <cell r="F149" t="str">
            <v xml:space="preserve">CERTIF
</v>
          </cell>
          <cell r="G149" t="str">
            <v>Medium</v>
          </cell>
          <cell r="H149">
            <v>1595</v>
          </cell>
          <cell r="I149">
            <v>0</v>
          </cell>
        </row>
        <row r="150">
          <cell r="E150" t="str">
            <v>CERTIF
Medium</v>
          </cell>
          <cell r="F150" t="str">
            <v xml:space="preserve">CERTIF
</v>
          </cell>
          <cell r="G150" t="str">
            <v>Medium</v>
          </cell>
          <cell r="H150">
            <v>1595</v>
          </cell>
          <cell r="I150">
            <v>0</v>
          </cell>
        </row>
        <row r="151">
          <cell r="E151" t="str">
            <v>CERTIF
Complex</v>
          </cell>
          <cell r="F151" t="str">
            <v xml:space="preserve">CERTIF
</v>
          </cell>
          <cell r="G151" t="str">
            <v>Complex</v>
          </cell>
          <cell r="H151">
            <v>2700</v>
          </cell>
          <cell r="I151">
            <v>0</v>
          </cell>
        </row>
        <row r="152">
          <cell r="E152" t="str">
            <v>CERTIF
Complex</v>
          </cell>
          <cell r="F152" t="str">
            <v xml:space="preserve">CERTIF
</v>
          </cell>
          <cell r="G152" t="str">
            <v>Complex</v>
          </cell>
          <cell r="H152">
            <v>2700</v>
          </cell>
          <cell r="I152">
            <v>0</v>
          </cell>
        </row>
        <row r="153">
          <cell r="E153" t="str">
            <v>CERTIF
Complex</v>
          </cell>
          <cell r="F153" t="str">
            <v xml:space="preserve">CERTIF
</v>
          </cell>
          <cell r="G153" t="str">
            <v>Complex</v>
          </cell>
          <cell r="H153">
            <v>2700</v>
          </cell>
          <cell r="I153">
            <v>0</v>
          </cell>
        </row>
        <row r="154">
          <cell r="E154" t="str">
            <v>CUSTO_STEPEasy</v>
          </cell>
          <cell r="F154" t="str">
            <v>CUSTO_STEP</v>
          </cell>
          <cell r="G154" t="str">
            <v>Easy</v>
          </cell>
          <cell r="H154">
            <v>552</v>
          </cell>
          <cell r="I154">
            <v>0</v>
          </cell>
        </row>
        <row r="155">
          <cell r="E155" t="str">
            <v>CUSTO_STEPEasy</v>
          </cell>
          <cell r="F155" t="str">
            <v>CUSTO_STEP</v>
          </cell>
          <cell r="G155" t="str">
            <v>Easy</v>
          </cell>
          <cell r="H155">
            <v>552</v>
          </cell>
          <cell r="I155">
            <v>0</v>
          </cell>
        </row>
        <row r="156">
          <cell r="E156" t="str">
            <v>CUSTO_STEPEasy</v>
          </cell>
          <cell r="F156" t="str">
            <v>CUSTO_STEP</v>
          </cell>
          <cell r="G156" t="str">
            <v>Easy</v>
          </cell>
          <cell r="H156">
            <v>552</v>
          </cell>
          <cell r="I156">
            <v>0</v>
          </cell>
        </row>
        <row r="157">
          <cell r="E157" t="str">
            <v>CUSTO_STEPMedium</v>
          </cell>
          <cell r="F157" t="str">
            <v>CUSTO_STEP</v>
          </cell>
          <cell r="G157" t="str">
            <v>Medium</v>
          </cell>
          <cell r="H157">
            <v>921</v>
          </cell>
          <cell r="I157">
            <v>0</v>
          </cell>
        </row>
        <row r="158">
          <cell r="E158" t="str">
            <v>CUSTO_STEPMedium</v>
          </cell>
          <cell r="F158" t="str">
            <v>CUSTO_STEP</v>
          </cell>
          <cell r="G158" t="str">
            <v>Medium</v>
          </cell>
          <cell r="H158">
            <v>921</v>
          </cell>
          <cell r="I158">
            <v>0</v>
          </cell>
        </row>
        <row r="159">
          <cell r="E159" t="str">
            <v>CUSTO_STEPMedium</v>
          </cell>
          <cell r="F159" t="str">
            <v>CUSTO_STEP</v>
          </cell>
          <cell r="G159" t="str">
            <v>Medium</v>
          </cell>
          <cell r="H159">
            <v>921</v>
          </cell>
          <cell r="I159">
            <v>0</v>
          </cell>
        </row>
        <row r="160">
          <cell r="E160" t="str">
            <v>CUSTO_CMAEasy</v>
          </cell>
          <cell r="F160" t="str">
            <v>CUSTO_CMA</v>
          </cell>
          <cell r="G160" t="str">
            <v>Easy</v>
          </cell>
          <cell r="H160">
            <v>921</v>
          </cell>
          <cell r="I160">
            <v>0</v>
          </cell>
        </row>
        <row r="161">
          <cell r="E161" t="str">
            <v>CUSTO_CMAEasy</v>
          </cell>
          <cell r="F161" t="str">
            <v>CUSTO_CMA</v>
          </cell>
          <cell r="G161" t="str">
            <v>Easy</v>
          </cell>
          <cell r="H161">
            <v>921</v>
          </cell>
          <cell r="I161">
            <v>0</v>
          </cell>
        </row>
        <row r="162">
          <cell r="E162" t="str">
            <v>CUSTO_CMAEasy</v>
          </cell>
          <cell r="F162" t="str">
            <v>CUSTO_CMA</v>
          </cell>
          <cell r="G162" t="str">
            <v>Easy</v>
          </cell>
          <cell r="H162">
            <v>921</v>
          </cell>
          <cell r="I162">
            <v>0</v>
          </cell>
        </row>
        <row r="163">
          <cell r="E163" t="str">
            <v>CUSTO_CMAMedium</v>
          </cell>
          <cell r="F163" t="str">
            <v>CUSTO_CMA</v>
          </cell>
          <cell r="G163" t="str">
            <v>Medium</v>
          </cell>
          <cell r="H163">
            <v>2147</v>
          </cell>
          <cell r="I163">
            <v>0</v>
          </cell>
        </row>
        <row r="164">
          <cell r="E164" t="str">
            <v>CUSTO_CMAMedium</v>
          </cell>
          <cell r="F164" t="str">
            <v>CUSTO_CMA</v>
          </cell>
          <cell r="G164" t="str">
            <v>Medium</v>
          </cell>
          <cell r="H164">
            <v>2147</v>
          </cell>
          <cell r="I164">
            <v>0</v>
          </cell>
        </row>
        <row r="165">
          <cell r="E165" t="str">
            <v>CUSTO_CMAMedium</v>
          </cell>
          <cell r="F165" t="str">
            <v>CUSTO_CMA</v>
          </cell>
          <cell r="G165" t="str">
            <v>Medium</v>
          </cell>
          <cell r="H165">
            <v>2147</v>
          </cell>
          <cell r="I165">
            <v>0</v>
          </cell>
        </row>
        <row r="166">
          <cell r="E166" t="str">
            <v>TOOLEasy</v>
          </cell>
          <cell r="F166" t="str">
            <v>TOOL</v>
          </cell>
          <cell r="G166" t="str">
            <v>Easy</v>
          </cell>
          <cell r="H166">
            <v>2147</v>
          </cell>
          <cell r="I166">
            <v>0</v>
          </cell>
        </row>
        <row r="167">
          <cell r="E167" t="str">
            <v>TOOLEasy</v>
          </cell>
          <cell r="F167" t="str">
            <v>TOOL</v>
          </cell>
          <cell r="G167" t="str">
            <v>Easy</v>
          </cell>
          <cell r="H167">
            <v>2147</v>
          </cell>
          <cell r="I167">
            <v>0</v>
          </cell>
        </row>
        <row r="168">
          <cell r="E168" t="str">
            <v>TOOLEasy</v>
          </cell>
          <cell r="F168" t="str">
            <v>TOOL</v>
          </cell>
          <cell r="G168" t="str">
            <v>Easy</v>
          </cell>
          <cell r="H168">
            <v>2147</v>
          </cell>
          <cell r="I168">
            <v>0</v>
          </cell>
        </row>
        <row r="169">
          <cell r="E169" t="str">
            <v>TOOLMedium</v>
          </cell>
          <cell r="F169" t="str">
            <v>TOOL</v>
          </cell>
          <cell r="G169" t="str">
            <v>Medium</v>
          </cell>
          <cell r="H169">
            <v>3988</v>
          </cell>
          <cell r="I169">
            <v>0</v>
          </cell>
        </row>
        <row r="170">
          <cell r="E170" t="str">
            <v>TOOLMedium</v>
          </cell>
          <cell r="F170" t="str">
            <v>TOOL</v>
          </cell>
          <cell r="G170" t="str">
            <v>Medium</v>
          </cell>
          <cell r="H170">
            <v>3988</v>
          </cell>
          <cell r="I170">
            <v>0</v>
          </cell>
        </row>
        <row r="171">
          <cell r="E171" t="str">
            <v>TOOLMedium</v>
          </cell>
          <cell r="F171" t="str">
            <v>TOOL</v>
          </cell>
          <cell r="G171" t="str">
            <v>Medium</v>
          </cell>
          <cell r="H171">
            <v>3988</v>
          </cell>
          <cell r="I171">
            <v>0</v>
          </cell>
        </row>
        <row r="172">
          <cell r="E172" t="str">
            <v>TOOLComplex</v>
          </cell>
          <cell r="F172" t="str">
            <v>TOOL</v>
          </cell>
          <cell r="G172" t="str">
            <v>Complex</v>
          </cell>
          <cell r="H172">
            <v>50</v>
          </cell>
          <cell r="I172">
            <v>615</v>
          </cell>
        </row>
        <row r="173">
          <cell r="E173" t="str">
            <v>TOOLComplex</v>
          </cell>
          <cell r="F173" t="str">
            <v>TOOL</v>
          </cell>
          <cell r="G173" t="str">
            <v>Complex</v>
          </cell>
          <cell r="H173">
            <v>50</v>
          </cell>
          <cell r="I173">
            <v>615</v>
          </cell>
        </row>
        <row r="174">
          <cell r="E174" t="str">
            <v>TOOLComplex</v>
          </cell>
          <cell r="F174" t="str">
            <v>TOOL</v>
          </cell>
          <cell r="G174" t="str">
            <v>Complex</v>
          </cell>
          <cell r="H174">
            <v>50</v>
          </cell>
          <cell r="I174">
            <v>615</v>
          </cell>
        </row>
        <row r="175">
          <cell r="E175" t="str">
            <v>TOOLComplex2</v>
          </cell>
          <cell r="F175" t="str">
            <v>TOOL</v>
          </cell>
          <cell r="G175" t="str">
            <v>Complex2</v>
          </cell>
          <cell r="H175">
            <v>400</v>
          </cell>
          <cell r="I175">
            <v>615</v>
          </cell>
        </row>
        <row r="176">
          <cell r="E176" t="str">
            <v>TOOLComplex2</v>
          </cell>
          <cell r="F176" t="str">
            <v>TOOL</v>
          </cell>
          <cell r="G176" t="str">
            <v>Complex2</v>
          </cell>
          <cell r="H176">
            <v>400</v>
          </cell>
          <cell r="I176">
            <v>615</v>
          </cell>
        </row>
        <row r="177">
          <cell r="E177" t="str">
            <v>TOOLComplex2</v>
          </cell>
          <cell r="F177" t="str">
            <v>TOOL</v>
          </cell>
          <cell r="G177" t="str">
            <v>Complex2</v>
          </cell>
          <cell r="H177">
            <v>400</v>
          </cell>
          <cell r="I177">
            <v>615</v>
          </cell>
        </row>
        <row r="178">
          <cell r="E178" t="str">
            <v>INVESTIGATION_SUPPORTEasy</v>
          </cell>
          <cell r="F178" t="str">
            <v>INVESTIGATION_SUPPORT</v>
          </cell>
          <cell r="G178" t="str">
            <v>Easy</v>
          </cell>
          <cell r="H178">
            <v>261</v>
          </cell>
          <cell r="I178">
            <v>0</v>
          </cell>
        </row>
        <row r="179">
          <cell r="E179" t="str">
            <v>INVESTIGATION_SUPPORTEasy</v>
          </cell>
          <cell r="F179" t="str">
            <v>INVESTIGATION_SUPPORT</v>
          </cell>
          <cell r="G179" t="str">
            <v>Easy</v>
          </cell>
          <cell r="H179">
            <v>261</v>
          </cell>
          <cell r="I179">
            <v>0</v>
          </cell>
        </row>
        <row r="180">
          <cell r="E180" t="str">
            <v>INVESTIGATION_SUPPORTEasy</v>
          </cell>
          <cell r="F180" t="str">
            <v>INVESTIGATION_SUPPORT</v>
          </cell>
          <cell r="G180" t="str">
            <v>Easy</v>
          </cell>
          <cell r="H180">
            <v>261</v>
          </cell>
          <cell r="I180">
            <v>0</v>
          </cell>
        </row>
        <row r="181">
          <cell r="E181" t="str">
            <v>INVESTIGATION_SUPPORTMedium</v>
          </cell>
          <cell r="F181" t="str">
            <v>INVESTIGATION_SUPPORT</v>
          </cell>
          <cell r="G181" t="str">
            <v>Medium</v>
          </cell>
          <cell r="H181">
            <v>522</v>
          </cell>
          <cell r="I181">
            <v>0</v>
          </cell>
        </row>
        <row r="182">
          <cell r="E182" t="str">
            <v>INVESTIGATION_SUPPORTMedium</v>
          </cell>
          <cell r="F182" t="str">
            <v>INVESTIGATION_SUPPORT</v>
          </cell>
          <cell r="G182" t="str">
            <v>Medium</v>
          </cell>
          <cell r="H182">
            <v>522</v>
          </cell>
          <cell r="I182">
            <v>0</v>
          </cell>
        </row>
        <row r="183">
          <cell r="E183" t="str">
            <v>INVESTIGATION_SUPPORTMedium</v>
          </cell>
          <cell r="F183" t="str">
            <v>INVESTIGATION_SUPPORT</v>
          </cell>
          <cell r="G183" t="str">
            <v>Medium</v>
          </cell>
          <cell r="H183">
            <v>522</v>
          </cell>
          <cell r="I183">
            <v>0</v>
          </cell>
        </row>
        <row r="184">
          <cell r="E184" t="str">
            <v>INVESTIGATION_SUPPORTComplex</v>
          </cell>
          <cell r="F184" t="str">
            <v>INVESTIGATION_SUPPORT</v>
          </cell>
          <cell r="G184" t="str">
            <v>Complex</v>
          </cell>
          <cell r="H184">
            <v>2372</v>
          </cell>
          <cell r="I184">
            <v>0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M9"/>
  <sheetViews>
    <sheetView workbookViewId="0">
      <selection activeCell="B9" sqref="B9:M9"/>
    </sheetView>
  </sheetViews>
  <sheetFormatPr baseColWidth="10" defaultRowHeight="10.5" x14ac:dyDescent="0.15"/>
  <sheetData>
    <row r="4" spans="2:13" ht="33.75" x14ac:dyDescent="0.15">
      <c r="B4" s="14" t="s">
        <v>1</v>
      </c>
      <c r="C4" s="14" t="s">
        <v>1</v>
      </c>
      <c r="D4" s="15" t="s">
        <v>3</v>
      </c>
      <c r="E4" s="16" t="s">
        <v>2</v>
      </c>
      <c r="F4" s="17">
        <v>10</v>
      </c>
      <c r="G4" s="18">
        <f>VLOOKUP($D4&amp;$E4,[2]WU_Config!$E$4:$I$184,4,FALSE)*VLOOKUP([2]GENERAL!$C$4,[2]config!$B$3:$C$39,2,FALSE)</f>
        <v>2945</v>
      </c>
      <c r="H4" s="18">
        <f>VLOOKUP($D4&amp;$E4,[2]WU_Config!$E$4:$I$184,5,FALSE)*VLOOKUP([2]GENERAL!$C$4,[2]config!$B$3:$C$39,2,FALSE)</f>
        <v>0</v>
      </c>
      <c r="I4" s="18">
        <f>G4+H4*F4</f>
        <v>2945</v>
      </c>
      <c r="J4" s="18">
        <f>I4</f>
        <v>2945</v>
      </c>
      <c r="K4" s="18"/>
      <c r="L4" s="19">
        <v>42262</v>
      </c>
      <c r="M4" s="19">
        <v>42262</v>
      </c>
    </row>
    <row r="5" spans="2:13" ht="33.75" x14ac:dyDescent="0.15">
      <c r="B5" s="14" t="s">
        <v>1</v>
      </c>
      <c r="C5" s="14" t="s">
        <v>1</v>
      </c>
      <c r="D5" s="15" t="s">
        <v>3</v>
      </c>
      <c r="E5" s="16" t="s">
        <v>2</v>
      </c>
      <c r="F5" s="17">
        <v>10</v>
      </c>
      <c r="G5" s="18">
        <f>VLOOKUP($D5&amp;$E5,[2]WU_Config!$E$4:$I$184,4,FALSE)*VLOOKUP([2]GENERAL!$C$4,[2]config!$B$3:$C$39,2,FALSE)</f>
        <v>2945</v>
      </c>
      <c r="H5" s="18">
        <f>VLOOKUP($D5&amp;$E5,[2]WU_Config!$E$4:$I$184,5,FALSE)*VLOOKUP([2]GENERAL!$C$4,[2]config!$B$3:$C$39,2,FALSE)</f>
        <v>0</v>
      </c>
      <c r="I5" s="18">
        <f>G5+H5*F5</f>
        <v>2945</v>
      </c>
      <c r="J5" s="18">
        <f>I5</f>
        <v>2945</v>
      </c>
      <c r="K5" s="18"/>
      <c r="L5" s="19">
        <v>42262</v>
      </c>
      <c r="M5" s="19">
        <v>42262</v>
      </c>
    </row>
    <row r="6" spans="2:13" ht="33.75" x14ac:dyDescent="0.15">
      <c r="B6" s="14" t="s">
        <v>1</v>
      </c>
      <c r="C6" s="14" t="s">
        <v>1</v>
      </c>
      <c r="D6" s="15" t="s">
        <v>3</v>
      </c>
      <c r="E6" s="16" t="s">
        <v>2</v>
      </c>
      <c r="F6" s="17">
        <v>10</v>
      </c>
      <c r="G6" s="18">
        <f>VLOOKUP($D6&amp;$E6,[2]WU_Config!$E$4:$I$184,4,FALSE)*VLOOKUP([2]GENERAL!$C$4,[2]config!$B$3:$C$39,2,FALSE)</f>
        <v>2945</v>
      </c>
      <c r="H6" s="18">
        <f>VLOOKUP($D6&amp;$E6,[2]WU_Config!$E$4:$I$184,5,FALSE)*VLOOKUP([2]GENERAL!$C$4,[2]config!$B$3:$C$39,2,FALSE)</f>
        <v>0</v>
      </c>
      <c r="I6" s="18">
        <f>G6+H6*F6</f>
        <v>2945</v>
      </c>
      <c r="J6" s="18">
        <f>I6</f>
        <v>2945</v>
      </c>
      <c r="K6" s="18"/>
      <c r="L6" s="19">
        <v>42262</v>
      </c>
      <c r="M6" s="19">
        <v>42262</v>
      </c>
    </row>
    <row r="7" spans="2:13" ht="33.75" x14ac:dyDescent="0.15">
      <c r="B7" s="14" t="s">
        <v>1</v>
      </c>
      <c r="C7" s="14" t="s">
        <v>1</v>
      </c>
      <c r="D7" s="15" t="s">
        <v>3</v>
      </c>
      <c r="E7" s="16" t="s">
        <v>2</v>
      </c>
      <c r="F7" s="17">
        <v>10</v>
      </c>
      <c r="G7" s="18">
        <f>VLOOKUP($D7&amp;$E7,[2]WU_Config!$E$4:$I$184,4,FALSE)*VLOOKUP([2]GENERAL!$C$4,[2]config!$B$3:$C$39,2,FALSE)</f>
        <v>2945</v>
      </c>
      <c r="H7" s="18">
        <f>VLOOKUP($D7&amp;$E7,[2]WU_Config!$E$4:$I$184,5,FALSE)*VLOOKUP([2]GENERAL!$C$4,[2]config!$B$3:$C$39,2,FALSE)</f>
        <v>0</v>
      </c>
      <c r="I7" s="18">
        <f>G7+H7*F7</f>
        <v>2945</v>
      </c>
      <c r="J7" s="18">
        <f>I7</f>
        <v>2945</v>
      </c>
      <c r="K7" s="18"/>
      <c r="L7" s="19">
        <v>42262</v>
      </c>
      <c r="M7" s="19">
        <v>42262</v>
      </c>
    </row>
    <row r="8" spans="2:13" ht="33.75" x14ac:dyDescent="0.15">
      <c r="B8" s="14" t="s">
        <v>1</v>
      </c>
      <c r="C8" s="14" t="s">
        <v>1</v>
      </c>
      <c r="D8" s="15" t="s">
        <v>3</v>
      </c>
      <c r="E8" s="16" t="s">
        <v>2</v>
      </c>
      <c r="F8" s="17">
        <v>10</v>
      </c>
      <c r="G8" s="18">
        <f>VLOOKUP($D8&amp;$E8,[2]WU_Config!$E$4:$I$184,4,FALSE)*VLOOKUP([2]GENERAL!$C$4,[2]config!$B$3:$C$39,2,FALSE)</f>
        <v>2945</v>
      </c>
      <c r="H8" s="18">
        <f>VLOOKUP($D8&amp;$E8,[2]WU_Config!$E$4:$I$184,5,FALSE)*VLOOKUP([2]GENERAL!$C$4,[2]config!$B$3:$C$39,2,FALSE)</f>
        <v>0</v>
      </c>
      <c r="I8" s="18">
        <f>G8+H8*F8</f>
        <v>2945</v>
      </c>
      <c r="J8" s="18">
        <f>I8</f>
        <v>2945</v>
      </c>
      <c r="K8" s="18"/>
      <c r="L8" s="19">
        <v>42262</v>
      </c>
      <c r="M8" s="19">
        <v>42262</v>
      </c>
    </row>
    <row r="9" spans="2:13" ht="33.75" x14ac:dyDescent="0.15">
      <c r="B9" s="14" t="s">
        <v>1</v>
      </c>
      <c r="C9" s="14" t="s">
        <v>1</v>
      </c>
      <c r="D9" s="15" t="s">
        <v>3</v>
      </c>
      <c r="E9" s="16" t="s">
        <v>2</v>
      </c>
      <c r="F9" s="17">
        <v>10</v>
      </c>
      <c r="G9" s="18">
        <f>VLOOKUP($D9&amp;$E9,[2]WU_Config!$E$4:$I$184,4,FALSE)*VLOOKUP([2]GENERAL!$C$4,[2]config!$B$3:$C$39,2,FALSE)</f>
        <v>2945</v>
      </c>
      <c r="H9" s="18">
        <f>VLOOKUP($D9&amp;$E9,[2]WU_Config!$E$4:$I$184,5,FALSE)*VLOOKUP([2]GENERAL!$C$4,[2]config!$B$3:$C$39,2,FALSE)</f>
        <v>0</v>
      </c>
      <c r="I9" s="18">
        <f>G9+H9*F9</f>
        <v>2945</v>
      </c>
      <c r="J9" s="18">
        <f>I9</f>
        <v>2945</v>
      </c>
      <c r="K9" s="18"/>
      <c r="L9" s="19">
        <v>42262</v>
      </c>
      <c r="M9" s="19">
        <v>42262</v>
      </c>
    </row>
  </sheetData>
  <protectedRanges>
    <protectedRange sqref="B4:F4" name="Plage1_1_1"/>
    <protectedRange sqref="J4:M4" name="Plage2_1_1"/>
    <protectedRange sqref="B5:F5" name="Plage1_1_2"/>
    <protectedRange sqref="J5:M5" name="Plage2_1_2"/>
    <protectedRange sqref="B6:F6" name="Plage1_1_3"/>
    <protectedRange sqref="J6:M6" name="Plage2_1_3"/>
    <protectedRange sqref="B7:F7" name="Plage1_1_4"/>
    <protectedRange sqref="J7:M7" name="Plage2_1_4"/>
    <protectedRange sqref="B8:F8" name="Plage1_1_5"/>
    <protectedRange sqref="J8:M8" name="Plage2_1_5"/>
    <protectedRange sqref="B9:F9" name="Plage1_1_6"/>
    <protectedRange sqref="J9:M9" name="Plage2_1_6"/>
  </protectedRanges>
  <phoneticPr fontId="0" type="noConversion"/>
  <conditionalFormatting sqref="J4">
    <cfRule type="cellIs" dxfId="23" priority="12" operator="notEqual">
      <formula>$I4</formula>
    </cfRule>
  </conditionalFormatting>
  <conditionalFormatting sqref="F4">
    <cfRule type="expression" dxfId="21" priority="11">
      <formula>IF($D4="µWP",1,0)</formula>
    </cfRule>
  </conditionalFormatting>
  <conditionalFormatting sqref="J5">
    <cfRule type="cellIs" dxfId="19" priority="10" operator="notEqual">
      <formula>$I5</formula>
    </cfRule>
  </conditionalFormatting>
  <conditionalFormatting sqref="F5">
    <cfRule type="expression" dxfId="17" priority="9">
      <formula>IF($D5="µWP",1,0)</formula>
    </cfRule>
  </conditionalFormatting>
  <conditionalFormatting sqref="J6">
    <cfRule type="cellIs" dxfId="15" priority="8" operator="notEqual">
      <formula>$I6</formula>
    </cfRule>
  </conditionalFormatting>
  <conditionalFormatting sqref="F6">
    <cfRule type="expression" dxfId="13" priority="7">
      <formula>IF($D6="µWP",1,0)</formula>
    </cfRule>
  </conditionalFormatting>
  <conditionalFormatting sqref="J7">
    <cfRule type="cellIs" dxfId="11" priority="6" operator="notEqual">
      <formula>$I7</formula>
    </cfRule>
  </conditionalFormatting>
  <conditionalFormatting sqref="F7">
    <cfRule type="expression" dxfId="9" priority="5">
      <formula>IF($D7="µWP",1,0)</formula>
    </cfRule>
  </conditionalFormatting>
  <conditionalFormatting sqref="J8">
    <cfRule type="cellIs" dxfId="7" priority="4" operator="notEqual">
      <formula>$I8</formula>
    </cfRule>
  </conditionalFormatting>
  <conditionalFormatting sqref="F8">
    <cfRule type="expression" dxfId="5" priority="3">
      <formula>IF($D8="µWP",1,0)</formula>
    </cfRule>
  </conditionalFormatting>
  <conditionalFormatting sqref="J9">
    <cfRule type="cellIs" dxfId="3" priority="2" operator="notEqual">
      <formula>$I9</formula>
    </cfRule>
  </conditionalFormatting>
  <conditionalFormatting sqref="F9">
    <cfRule type="expression" dxfId="1" priority="1">
      <formula>IF($D9="µWP",1,0)</formula>
    </cfRule>
  </conditionalFormatting>
  <dataValidations count="2">
    <dataValidation type="list" allowBlank="1" showInputMessage="1" showErrorMessage="1" sqref="E4:E9">
      <formula1>INDIRECT(D4)</formula1>
    </dataValidation>
    <dataValidation type="list" allowBlank="1" showInputMessage="1" showErrorMessage="1" sqref="D4:D9">
      <formula1>WUname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0.5" x14ac:dyDescent="0.1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K30"/>
  <sheetViews>
    <sheetView tabSelected="1" workbookViewId="0">
      <selection activeCell="B4" sqref="B4:M4"/>
    </sheetView>
  </sheetViews>
  <sheetFormatPr baseColWidth="10" defaultRowHeight="10.5" x14ac:dyDescent="0.15"/>
  <cols>
    <col min="12" max="12" width="11.42578125" customWidth="1"/>
  </cols>
  <sheetData>
    <row r="3" spans="1:37" ht="19.5" customHeight="1" x14ac:dyDescent="0.15">
      <c r="A3" s="1" t="s">
        <v>0</v>
      </c>
      <c r="B3" s="1" t="s">
        <v>0</v>
      </c>
      <c r="C3" s="1" t="s">
        <v>0</v>
      </c>
      <c r="D3" s="1" t="s">
        <v>0</v>
      </c>
      <c r="E3" s="1" t="s">
        <v>0</v>
      </c>
      <c r="F3" s="1" t="s">
        <v>0</v>
      </c>
      <c r="G3" s="2" t="str">
        <f>VLOOKUP("X",[2]GENERAL!$B$20:$E$23,4)</f>
        <v>WPAES_7P0_003</v>
      </c>
      <c r="H3" s="3">
        <f>VLOOKUP("X",[2]GENERAL!$B$20:$E$23,2)</f>
        <v>42172</v>
      </c>
      <c r="I3" s="4" t="e">
        <f>[2]QUOTATION!#REF!</f>
        <v>#REF!</v>
      </c>
      <c r="J3" s="5" t="str">
        <f>[2]GENERAL!$C$4</f>
        <v>NRCR on FMGEC LR</v>
      </c>
      <c r="K3" s="6" t="str">
        <f>VLOOKUP("X",[2]GENERAL!$B$8:$C$12,2)</f>
        <v>D.Morere</v>
      </c>
      <c r="L3" s="4" t="str">
        <f>[2]GENERAL!$C$3</f>
        <v>EYYWL</v>
      </c>
      <c r="M3" s="2" t="str">
        <f>[2]GENERAL!$F$3</f>
        <v>20150915-123613-JFA</v>
      </c>
      <c r="N3" s="7" t="e">
        <f>IF([2]QUOTATION!#REF!="µWP","µWP","WU")</f>
        <v>#REF!</v>
      </c>
      <c r="O3" s="8" t="e">
        <f>[2]QUOTATION!#REF!</f>
        <v>#REF!</v>
      </c>
      <c r="P3" s="8" t="e">
        <f>[2]QUOTATION!#REF!</f>
        <v>#REF!</v>
      </c>
      <c r="Q3" s="8" t="e">
        <f>[2]QUOTATION!#REF!</f>
        <v>#REF!</v>
      </c>
      <c r="R3" s="9" t="e">
        <f>S3*TxChange</f>
        <v>#REF!</v>
      </c>
      <c r="S3" s="10" t="e">
        <f>[2]QUOTATION!#REF!</f>
        <v>#REF!</v>
      </c>
      <c r="T3" s="11" t="e">
        <f>U3*TxChange</f>
        <v>#REF!</v>
      </c>
      <c r="U3" s="12" t="e">
        <f>[2]QUOTATION!#REF!</f>
        <v>#REF!</v>
      </c>
      <c r="V3" s="13"/>
      <c r="W3" s="3" t="e">
        <f>[2]QUOTATION!#REF!</f>
        <v>#REF!</v>
      </c>
      <c r="X3" s="3" t="e">
        <f>[2]QUOTATION!#REF!</f>
        <v>#REF!</v>
      </c>
      <c r="Y3" s="1" t="s">
        <v>0</v>
      </c>
      <c r="Z3" s="1" t="s">
        <v>0</v>
      </c>
      <c r="AA3" s="3" t="e">
        <f>[2]QUOTATION!#REF!</f>
        <v>#REF!</v>
      </c>
      <c r="AB3" s="1" t="s">
        <v>0</v>
      </c>
      <c r="AC3" s="1" t="s">
        <v>0</v>
      </c>
      <c r="AD3" s="1" t="s">
        <v>0</v>
      </c>
      <c r="AE3" s="1" t="s">
        <v>0</v>
      </c>
      <c r="AF3" s="1" t="s">
        <v>0</v>
      </c>
      <c r="AG3" s="1" t="s">
        <v>0</v>
      </c>
      <c r="AH3" s="1" t="s">
        <v>0</v>
      </c>
      <c r="AI3" s="1" t="s">
        <v>0</v>
      </c>
      <c r="AJ3" s="1" t="s">
        <v>0</v>
      </c>
      <c r="AK3" s="1" t="s">
        <v>0</v>
      </c>
    </row>
    <row r="4" spans="1:37" ht="33.75" x14ac:dyDescent="0.15">
      <c r="B4" s="14" t="s">
        <v>1</v>
      </c>
      <c r="C4" s="14" t="s">
        <v>1</v>
      </c>
      <c r="D4" s="15" t="s">
        <v>3</v>
      </c>
      <c r="E4" s="16" t="s">
        <v>2</v>
      </c>
      <c r="F4" s="17">
        <v>10</v>
      </c>
      <c r="G4" s="18">
        <f>VLOOKUP($D4&amp;$E4,[2]WU_Config!$E$4:$I$184,4,FALSE)*VLOOKUP([2]GENERAL!$C$4,[2]config!$B$3:$C$39,2,FALSE)</f>
        <v>2945</v>
      </c>
      <c r="H4" s="18">
        <f>VLOOKUP($D4&amp;$E4,[2]WU_Config!$E$4:$I$184,5,FALSE)*VLOOKUP([2]GENERAL!$C$4,[2]config!$B$3:$C$39,2,FALSE)</f>
        <v>0</v>
      </c>
      <c r="I4" s="18">
        <f>G4+H4*F4</f>
        <v>2945</v>
      </c>
      <c r="J4" s="18">
        <f>I4</f>
        <v>2945</v>
      </c>
      <c r="K4" s="18"/>
      <c r="L4" s="19">
        <v>42262</v>
      </c>
      <c r="M4" s="19">
        <v>42262</v>
      </c>
    </row>
    <row r="30" spans="3:6" ht="15.75" x14ac:dyDescent="0.15">
      <c r="C30" s="20" t="e">
        <f>[2]QUOTATION!#REF!</f>
        <v>#REF!</v>
      </c>
      <c r="D30" s="20" t="e">
        <f>[2]QUOTATION!#REF!</f>
        <v>#REF!</v>
      </c>
      <c r="E30" s="21" t="e">
        <f>[2]QUOTATION!#REF!</f>
        <v>#REF!</v>
      </c>
      <c r="F30" s="22" t="e">
        <f>[2]QUOTATION!#REF!</f>
        <v>#REF!</v>
      </c>
    </row>
  </sheetData>
  <protectedRanges>
    <protectedRange sqref="B4:F4" name="Plage1_1"/>
    <protectedRange sqref="J4:M4" name="Plage2_1"/>
    <protectedRange sqref="T3:U3" name="Plage1_3"/>
  </protectedRanges>
  <phoneticPr fontId="0" type="noConversion"/>
  <conditionalFormatting sqref="J4">
    <cfRule type="cellIs" dxfId="29" priority="5" operator="notEqual">
      <formula>$I4</formula>
    </cfRule>
  </conditionalFormatting>
  <conditionalFormatting sqref="F4">
    <cfRule type="expression" dxfId="28" priority="4">
      <formula>IF($D4="µWP",1,0)</formula>
    </cfRule>
  </conditionalFormatting>
  <conditionalFormatting sqref="N3 U3">
    <cfRule type="expression" dxfId="27" priority="3">
      <formula>IF(AND($N3="WU",$S3&lt;&gt;$U3),1,0)</formula>
    </cfRule>
  </conditionalFormatting>
  <conditionalFormatting sqref="N3">
    <cfRule type="cellIs" dxfId="26" priority="2" operator="notEqual">
      <formula>"WU"</formula>
    </cfRule>
  </conditionalFormatting>
  <conditionalFormatting sqref="A3:AK3">
    <cfRule type="expression" dxfId="25" priority="1" stopIfTrue="1">
      <formula>IF($Y3="CANCELLED",1,0)</formula>
    </cfRule>
  </conditionalFormatting>
  <dataValidations count="2">
    <dataValidation type="list" allowBlank="1" showInputMessage="1" showErrorMessage="1" sqref="D4">
      <formula1>WUname</formula1>
    </dataValidation>
    <dataValidation type="list" allowBlank="1" showInputMessage="1" showErrorMessage="1" sqref="E4">
      <formula1>INDIRECT(D4)</formula1>
    </dataValidation>
  </dataValidations>
  <pageMargins left="0.78740157499999996" right="0.78740157499999996" top="0.984251969" bottom="0.984251969" header="0.4921259845" footer="0.4921259845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stopIfTrue="1" id="{41BA2881-B93D-4691-96F7-59F77934D260}">
            <xm:f>IF('docs_sebastien\[Outil_Chiffrage_V0.3.xlsm]QUOTATION'!#REF!="µWP",1,0)</xm:f>
            <x14:dxf>
              <font>
                <strike/>
                <u val="none"/>
              </font>
              <fill>
                <patternFill>
                  <bgColor theme="3" tint="0.39994506668294322"/>
                </patternFill>
              </fill>
            </x14:dxf>
          </x14:cfRule>
          <xm:sqref>Q3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Harakat Youssef</dc:creator>
  <cp:lastModifiedBy>yharakat</cp:lastModifiedBy>
  <dcterms:created xsi:type="dcterms:W3CDTF">2009-05-26T13:47:29Z</dcterms:created>
  <dcterms:modified xsi:type="dcterms:W3CDTF">2015-09-18T14:48:27Z</dcterms:modified>
</cp:coreProperties>
</file>