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defaultThemeVersion="124226"/>
  <bookViews>
    <workbookView xWindow="120" yWindow="300" windowWidth="15180" windowHeight="8340" tabRatio="842"/>
  </bookViews>
  <sheets>
    <sheet name="Fiche technique" sheetId="21" r:id="rId1"/>
    <sheet name="FAMILLE PLAT" sheetId="4" state="hidden" r:id="rId2"/>
    <sheet name="Liste produits" sheetId="36" r:id="rId3"/>
  </sheets>
  <definedNames>
    <definedName name="_xlnm._FilterDatabase" localSheetId="1" hidden="1">'FAMILLE PLAT'!$B$1:$D$1</definedName>
    <definedName name="_xlnm._FilterDatabase" localSheetId="2" hidden="1">'Liste produits'!$A$1:$G$1</definedName>
    <definedName name="CHOISIR">'FAMILLE PLAT'!$A$2:$A$3</definedName>
    <definedName name="F_PRODUIT">OFFSET(P_PRODUIT,0,0,COUNTA(L_PRODUIT),1)</definedName>
    <definedName name="L_PRODUIT">'Liste produits'!$A:$A</definedName>
    <definedName name="P_PRODUIT">'Liste produits'!$A$2</definedName>
    <definedName name="PLAT_TYPE1">'FAMILLE PLAT'!$B$2:$B$61</definedName>
    <definedName name="PLAT_TYPE2">'FAMILLE PLAT'!$C$2:$C$61</definedName>
    <definedName name="PLAT_TYPE3">'FAMILLE PLAT'!$D$2:$D$7</definedName>
    <definedName name="RECHERCHE_CODE_UNITE">'Liste produits'!$A:$G</definedName>
    <definedName name="TYPE_PRESTATION">'FAMILLE PLAT'!$A$1:$D$1</definedName>
  </definedNames>
  <calcPr calcId="152511"/>
</workbook>
</file>

<file path=xl/calcChain.xml><?xml version="1.0" encoding="utf-8"?>
<calcChain xmlns="http://schemas.openxmlformats.org/spreadsheetml/2006/main">
  <c r="L17" i="21" l="1"/>
  <c r="L18" i="21"/>
  <c r="L19" i="21"/>
  <c r="L20" i="21"/>
  <c r="L21" i="21"/>
  <c r="L22" i="21"/>
  <c r="L23" i="21"/>
  <c r="L24" i="21"/>
  <c r="L25" i="21"/>
  <c r="L26" i="21"/>
  <c r="L27" i="21"/>
  <c r="L28" i="21"/>
  <c r="L29" i="21"/>
  <c r="L30" i="21"/>
  <c r="L31" i="21"/>
  <c r="L32" i="21"/>
  <c r="L33" i="21"/>
  <c r="L34" i="21"/>
  <c r="L35" i="21"/>
  <c r="L36" i="21"/>
  <c r="L37" i="21"/>
  <c r="L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16" i="21"/>
  <c r="F18" i="21"/>
  <c r="F19" i="21"/>
  <c r="F20" i="21"/>
  <c r="F21" i="21"/>
  <c r="F22" i="21"/>
  <c r="F23" i="21"/>
  <c r="F24" i="21"/>
  <c r="F25" i="21"/>
  <c r="F26" i="21"/>
  <c r="F27" i="21"/>
  <c r="F28" i="21"/>
  <c r="F29" i="21"/>
  <c r="F30" i="21"/>
  <c r="F31" i="21"/>
  <c r="F32" i="21"/>
  <c r="F33" i="21"/>
  <c r="F34" i="21"/>
  <c r="F35" i="21"/>
  <c r="F36" i="21"/>
  <c r="F37" i="21"/>
  <c r="F17" i="21"/>
  <c r="F16" i="21"/>
  <c r="J8" i="21" l="1"/>
  <c r="J10" i="21"/>
  <c r="E18" i="21"/>
  <c r="J16" i="21" l="1"/>
  <c r="C36" i="21" l="1"/>
  <c r="D36" i="21"/>
  <c r="E36" i="21"/>
  <c r="G36" i="21"/>
  <c r="J36" i="21"/>
  <c r="C37" i="21"/>
  <c r="D37" i="21"/>
  <c r="E37" i="21"/>
  <c r="G37" i="21"/>
  <c r="J37" i="21"/>
  <c r="E16" i="21"/>
  <c r="E17" i="21"/>
  <c r="E19" i="21"/>
  <c r="E20" i="21"/>
  <c r="E21" i="21"/>
  <c r="E22" i="21"/>
  <c r="E23" i="21"/>
  <c r="E24" i="21"/>
  <c r="E25" i="21"/>
  <c r="E26" i="21"/>
  <c r="E27" i="21"/>
  <c r="E28" i="21"/>
  <c r="E29" i="21"/>
  <c r="E30" i="21"/>
  <c r="E31" i="21"/>
  <c r="E32" i="21"/>
  <c r="E33" i="21"/>
  <c r="E34" i="21"/>
  <c r="E35" i="21"/>
  <c r="D17" i="21"/>
  <c r="D18" i="21"/>
  <c r="D19" i="21"/>
  <c r="D20" i="21"/>
  <c r="D21" i="21"/>
  <c r="D22" i="21"/>
  <c r="D23" i="21"/>
  <c r="D24" i="21"/>
  <c r="D25" i="21"/>
  <c r="D26" i="21"/>
  <c r="D27" i="21"/>
  <c r="D28" i="21"/>
  <c r="D29" i="21"/>
  <c r="D30" i="21"/>
  <c r="D31" i="21"/>
  <c r="D32" i="21"/>
  <c r="D33" i="21"/>
  <c r="D34" i="21"/>
  <c r="D35" i="21"/>
  <c r="C17" i="21"/>
  <c r="C18" i="21"/>
  <c r="C19" i="21"/>
  <c r="C20" i="21"/>
  <c r="C21" i="21"/>
  <c r="C22" i="21"/>
  <c r="C23" i="21"/>
  <c r="C24" i="21"/>
  <c r="C25" i="21"/>
  <c r="C26" i="21"/>
  <c r="C27" i="21"/>
  <c r="C28" i="21"/>
  <c r="C29" i="21"/>
  <c r="C30" i="21"/>
  <c r="C31" i="21"/>
  <c r="C32" i="21"/>
  <c r="C33" i="21"/>
  <c r="C34" i="21"/>
  <c r="C35" i="21"/>
  <c r="D16" i="21"/>
  <c r="C16" i="21"/>
  <c r="J35" i="21" l="1"/>
  <c r="J34" i="21"/>
  <c r="J33" i="21"/>
  <c r="J32" i="21"/>
  <c r="J31" i="21"/>
  <c r="J30" i="21"/>
  <c r="J29" i="21"/>
  <c r="J28" i="21"/>
  <c r="J27" i="21"/>
  <c r="J26" i="21"/>
  <c r="J25" i="21"/>
  <c r="J24" i="21"/>
  <c r="J23" i="21"/>
  <c r="J22" i="21"/>
  <c r="J21" i="21"/>
  <c r="J20" i="21"/>
  <c r="J19" i="21"/>
  <c r="J18" i="21"/>
  <c r="J17" i="21"/>
  <c r="J12" i="21" l="1"/>
  <c r="G17" i="21"/>
  <c r="G18" i="21"/>
  <c r="G19" i="21"/>
  <c r="G20" i="21"/>
  <c r="G21" i="21"/>
  <c r="G22" i="21"/>
  <c r="G23" i="21"/>
  <c r="G24" i="21"/>
  <c r="G25" i="21"/>
  <c r="G26" i="21"/>
  <c r="G27" i="21"/>
  <c r="G28" i="21"/>
  <c r="G29" i="21"/>
  <c r="G30" i="21"/>
  <c r="G31" i="21"/>
  <c r="G32" i="21"/>
  <c r="G33" i="21"/>
  <c r="G34" i="21"/>
  <c r="G35" i="21"/>
  <c r="G16" i="21"/>
</calcChain>
</file>

<file path=xl/sharedStrings.xml><?xml version="1.0" encoding="utf-8"?>
<sst xmlns="http://schemas.openxmlformats.org/spreadsheetml/2006/main" count="202" uniqueCount="170">
  <si>
    <t>Intitulé du plat</t>
  </si>
  <si>
    <t>Prix de revient pour la recette</t>
  </si>
  <si>
    <t>FICHE TECHNIQUE</t>
  </si>
  <si>
    <t>Prix de revient pour 1 ration - pièce</t>
  </si>
  <si>
    <t>Type de prestation</t>
  </si>
  <si>
    <t>Famille de plat</t>
  </si>
  <si>
    <t>La recette est établie pour (Nbre de pers):</t>
  </si>
  <si>
    <t>Prix de revient pour (Nbre de pers)</t>
  </si>
  <si>
    <t>PRODUITS</t>
  </si>
  <si>
    <t>KILO</t>
  </si>
  <si>
    <t>PIECE</t>
  </si>
  <si>
    <t>BOITE 4/4</t>
  </si>
  <si>
    <t>BOITE 5/1</t>
  </si>
  <si>
    <t>UNITÉ UTILISATION</t>
  </si>
  <si>
    <t>PRIX</t>
  </si>
  <si>
    <t>PRIX DE REVIENT</t>
  </si>
  <si>
    <t>INFORTMATIONS PRODUITS</t>
  </si>
  <si>
    <t>RECETTE</t>
  </si>
  <si>
    <t>1 PERS</t>
  </si>
  <si>
    <t>CHOISIR</t>
  </si>
  <si>
    <t>CHOISSISSEZ UN TYPRE DE PRESTATION !!!</t>
  </si>
  <si>
    <t>DOUBLE CONCENTRE DE TOMATES</t>
  </si>
  <si>
    <t>CONCENTRE DE TOMATES</t>
  </si>
  <si>
    <t>POULET</t>
  </si>
  <si>
    <t>FILET DE POULET</t>
  </si>
  <si>
    <t>ESCALOPE DE POULET</t>
  </si>
  <si>
    <t>INFO 1</t>
  </si>
  <si>
    <t>INFO 3</t>
  </si>
  <si>
    <t>INFO 4</t>
  </si>
  <si>
    <t>TOMATES</t>
  </si>
  <si>
    <t>UNITÉ</t>
  </si>
  <si>
    <t>REFERENCE</t>
  </si>
  <si>
    <t>PLAT_TYPE1</t>
  </si>
  <si>
    <t>PLAT_TYPE2</t>
  </si>
  <si>
    <t>PLAT_TYPE3</t>
  </si>
  <si>
    <t>TYPE1-1</t>
  </si>
  <si>
    <t>TYPE1-2</t>
  </si>
  <si>
    <t>TYPE1-3</t>
  </si>
  <si>
    <t>TYPE1-4</t>
  </si>
  <si>
    <t>TYPE1-5</t>
  </si>
  <si>
    <t>TYPE1-6</t>
  </si>
  <si>
    <t>TYPE1-7</t>
  </si>
  <si>
    <t>TYPE1-8</t>
  </si>
  <si>
    <t>TYPE1-9</t>
  </si>
  <si>
    <t>TYPE1-10</t>
  </si>
  <si>
    <t>TYPE1-11</t>
  </si>
  <si>
    <t>TYPE1-12</t>
  </si>
  <si>
    <t>TYPE1-13</t>
  </si>
  <si>
    <t>TYPE1-14</t>
  </si>
  <si>
    <t>TYPE1-15</t>
  </si>
  <si>
    <t>TYPE1-16</t>
  </si>
  <si>
    <t>TYPE1-17</t>
  </si>
  <si>
    <t>TYPE1-18</t>
  </si>
  <si>
    <t>TYPE1-19</t>
  </si>
  <si>
    <t>TYPE1-20</t>
  </si>
  <si>
    <t>TYPE1-21</t>
  </si>
  <si>
    <t>TYPE1-22</t>
  </si>
  <si>
    <t>TYPE1-23</t>
  </si>
  <si>
    <t>TYPE1-24</t>
  </si>
  <si>
    <t>TYPE1-25</t>
  </si>
  <si>
    <t>TYPE1-26</t>
  </si>
  <si>
    <t>TYPE1-27</t>
  </si>
  <si>
    <t>TYPE1-28</t>
  </si>
  <si>
    <t>TYPE1-29</t>
  </si>
  <si>
    <t>TYPE1-30</t>
  </si>
  <si>
    <t>TYPE1-31</t>
  </si>
  <si>
    <t>TYPE1-32</t>
  </si>
  <si>
    <t>TYPE1-33</t>
  </si>
  <si>
    <t>TYPE1-34</t>
  </si>
  <si>
    <t>TYPE1-35</t>
  </si>
  <si>
    <t>TYPE1-36</t>
  </si>
  <si>
    <t>TYPE1-37</t>
  </si>
  <si>
    <t>TYPE1-38</t>
  </si>
  <si>
    <t>TYPE1-39</t>
  </si>
  <si>
    <t>TYPE1-40</t>
  </si>
  <si>
    <t>TYPE1-41</t>
  </si>
  <si>
    <t>TYPE1-42</t>
  </si>
  <si>
    <t>TYPE1-43</t>
  </si>
  <si>
    <t>TYPE1-44</t>
  </si>
  <si>
    <t>TYPE1-45</t>
  </si>
  <si>
    <t>TYPE1-46</t>
  </si>
  <si>
    <t>TYPE1-47</t>
  </si>
  <si>
    <t>TYPE1-48</t>
  </si>
  <si>
    <t>TYPE1-49</t>
  </si>
  <si>
    <t>TYPE1-50</t>
  </si>
  <si>
    <t>TYPE2-1</t>
  </si>
  <si>
    <t>TYPE2-2</t>
  </si>
  <si>
    <t>TYPE2-3</t>
  </si>
  <si>
    <t>TYPE2-4</t>
  </si>
  <si>
    <t>TYPE2-5</t>
  </si>
  <si>
    <t>TYPE2-6</t>
  </si>
  <si>
    <t>TYPE2-7</t>
  </si>
  <si>
    <t>TYPE2-8</t>
  </si>
  <si>
    <t>TYPE2-9</t>
  </si>
  <si>
    <t>TYPE2-10</t>
  </si>
  <si>
    <t>TYPE2-11</t>
  </si>
  <si>
    <t>TYPE2-12</t>
  </si>
  <si>
    <t>TYPE2-13</t>
  </si>
  <si>
    <t>TYPE2-14</t>
  </si>
  <si>
    <t>TYPE2-15</t>
  </si>
  <si>
    <t>TYPE2-16</t>
  </si>
  <si>
    <t>TYPE2-17</t>
  </si>
  <si>
    <t>TYPE2-18</t>
  </si>
  <si>
    <t>TYPE2-19</t>
  </si>
  <si>
    <t>TYPE2-20</t>
  </si>
  <si>
    <t>TYPE2-21</t>
  </si>
  <si>
    <t>TYPE2-22</t>
  </si>
  <si>
    <t>TYPE2-23</t>
  </si>
  <si>
    <t>TYPE2-24</t>
  </si>
  <si>
    <t>TYPE2-25</t>
  </si>
  <si>
    <t>TYPE2-26</t>
  </si>
  <si>
    <t>TYPE2-27</t>
  </si>
  <si>
    <t>TYPE2-28</t>
  </si>
  <si>
    <t>TYPE2-29</t>
  </si>
  <si>
    <t>TYPE2-30</t>
  </si>
  <si>
    <t>TYPE2-31</t>
  </si>
  <si>
    <t>TYPE2-32</t>
  </si>
  <si>
    <t>TYPE2-33</t>
  </si>
  <si>
    <t>TYPE2-34</t>
  </si>
  <si>
    <t>TYPE2-35</t>
  </si>
  <si>
    <t>TYPE2-36</t>
  </si>
  <si>
    <t>TYPE2-37</t>
  </si>
  <si>
    <t>TYPE-3-1</t>
  </si>
  <si>
    <t>TYPE-3-2</t>
  </si>
  <si>
    <t>TYPE-3-3</t>
  </si>
  <si>
    <t>TYPE-3-4</t>
  </si>
  <si>
    <t>PAIN</t>
  </si>
  <si>
    <t>PETIT PAIN</t>
  </si>
  <si>
    <t>MINI PAIN</t>
  </si>
  <si>
    <t>A,9</t>
  </si>
  <si>
    <t>B,17</t>
  </si>
  <si>
    <t>A1A1A10</t>
  </si>
  <si>
    <t>PATE</t>
  </si>
  <si>
    <t>SAC</t>
  </si>
  <si>
    <t>A,14</t>
  </si>
  <si>
    <t>QUANTITÉ POUR:</t>
  </si>
  <si>
    <t>TOMATES CŒUR DE BŒUF</t>
  </si>
  <si>
    <t>PAIN DE MIE</t>
  </si>
  <si>
    <t>A1A1A11</t>
  </si>
  <si>
    <t>A1A1A12</t>
  </si>
  <si>
    <t>A1A1A13</t>
  </si>
  <si>
    <t>A1A1A14</t>
  </si>
  <si>
    <t>A1A1A15</t>
  </si>
  <si>
    <t>A1A1A16</t>
  </si>
  <si>
    <t>A1A1A17</t>
  </si>
  <si>
    <t>A1A1A18</t>
  </si>
  <si>
    <t>A1A1A19</t>
  </si>
  <si>
    <t>A1A1A20</t>
  </si>
  <si>
    <t>A1A1A21</t>
  </si>
  <si>
    <t>A,10</t>
  </si>
  <si>
    <t>A,11</t>
  </si>
  <si>
    <t>A,12</t>
  </si>
  <si>
    <t>A,13</t>
  </si>
  <si>
    <t>A,15</t>
  </si>
  <si>
    <t>A,16</t>
  </si>
  <si>
    <t>A,17</t>
  </si>
  <si>
    <t>A,18</t>
  </si>
  <si>
    <t>A,19</t>
  </si>
  <si>
    <t>A,20</t>
  </si>
  <si>
    <t>B,18</t>
  </si>
  <si>
    <t>B,19</t>
  </si>
  <si>
    <t>B,20</t>
  </si>
  <si>
    <t>B,21</t>
  </si>
  <si>
    <t>B,22</t>
  </si>
  <si>
    <t>B,23</t>
  </si>
  <si>
    <t>B,24</t>
  </si>
  <si>
    <t>B,25</t>
  </si>
  <si>
    <t>B,26</t>
  </si>
  <si>
    <t>B,27</t>
  </si>
  <si>
    <t>B,28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</si>
</sst>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#,##0.00\ &quot;€&quot;"/>
    <numFmt numFmtId="166" formatCode="#,##0.000"/>
    <numFmt numFmtId="167" formatCode="#,##0.000\ &quot;€&quot;"/>
  </numFmts>
  <fonts count="20" x14ac:knownFonts="1">
    <font>
      <sz val="10"/>
      <name val="Arial"/>
    </font>
    <font>
      <sz val="10"/>
      <name val="Calibri"/>
      <family val="2"/>
    </font>
    <font>
      <sz val="14"/>
      <name val="Calibri"/>
      <family val="2"/>
    </font>
    <font>
      <sz val="20"/>
      <color theme="0"/>
      <name val="Calibri"/>
      <family val="2"/>
    </font>
    <font>
      <i/>
      <sz val="20"/>
      <color theme="0"/>
      <name val="Calibri"/>
      <family val="2"/>
    </font>
    <font>
      <i/>
      <sz val="16"/>
      <name val="Calibri"/>
      <family val="2"/>
    </font>
    <font>
      <sz val="10"/>
      <name val="Arial"/>
      <family val="2"/>
    </font>
    <font>
      <sz val="8"/>
      <color theme="0"/>
      <name val="Calibri"/>
      <family val="2"/>
    </font>
    <font>
      <i/>
      <sz val="14"/>
      <color theme="0"/>
      <name val="Calibri"/>
      <family val="2"/>
    </font>
    <font>
      <i/>
      <sz val="16"/>
      <color theme="0"/>
      <name val="Calibri"/>
      <family val="2"/>
    </font>
    <font>
      <i/>
      <sz val="14"/>
      <name val="Calibri"/>
      <family val="2"/>
    </font>
    <font>
      <sz val="12"/>
      <name val="Calibri"/>
      <family val="2"/>
    </font>
    <font>
      <sz val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i/>
      <sz val="12"/>
      <name val="Calibri"/>
      <family val="2"/>
    </font>
    <font>
      <sz val="10"/>
      <color theme="0"/>
      <name val="Calibri"/>
      <family val="2"/>
    </font>
    <font>
      <i/>
      <sz val="18"/>
      <color theme="0"/>
      <name val="Calibri"/>
      <family val="2"/>
    </font>
    <font>
      <sz val="11"/>
      <name val="Calibri"/>
      <family val="2"/>
    </font>
    <font>
      <i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4BACC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0" tint="-0.14993743705557422"/>
      </bottom>
      <diagonal/>
    </border>
    <border>
      <left/>
      <right/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0" tint="-0.14996795556505021"/>
      </bottom>
      <diagonal/>
    </border>
    <border>
      <left/>
      <right style="thin">
        <color indexed="64"/>
      </right>
      <top/>
      <bottom/>
      <diagonal/>
    </border>
    <border>
      <left style="dashDotDot">
        <color theme="1" tint="0.499984740745262"/>
      </left>
      <right style="thin">
        <color indexed="64"/>
      </right>
      <top style="dashDotDot">
        <color theme="1" tint="0.499984740745262"/>
      </top>
      <bottom style="dashDotDot">
        <color theme="1" tint="0.49998474074526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 tint="-0.14996795556505021"/>
      </top>
      <bottom style="thin">
        <color theme="1" tint="0.499984740745262"/>
      </bottom>
      <diagonal/>
    </border>
  </borders>
  <cellStyleXfs count="5">
    <xf numFmtId="0" fontId="0" fillId="0" borderId="0"/>
    <xf numFmtId="0" fontId="6" fillId="0" borderId="0"/>
    <xf numFmtId="0" fontId="6" fillId="0" borderId="0"/>
    <xf numFmtId="0" fontId="6" fillId="0" borderId="0"/>
    <xf numFmtId="0" fontId="13" fillId="0" borderId="0"/>
  </cellStyleXfs>
  <cellXfs count="89">
    <xf numFmtId="0" fontId="0" fillId="0" borderId="0" xfId="0"/>
    <xf numFmtId="0" fontId="1" fillId="0" borderId="0" xfId="0" applyFont="1"/>
    <xf numFmtId="0" fontId="1" fillId="0" borderId="0" xfId="0" applyFont="1" applyBorder="1"/>
    <xf numFmtId="2" fontId="2" fillId="0" borderId="0" xfId="0" applyNumberFormat="1" applyFont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/>
    <xf numFmtId="0" fontId="1" fillId="0" borderId="0" xfId="0" applyFont="1" applyProtection="1"/>
    <xf numFmtId="0" fontId="1" fillId="0" borderId="0" xfId="0" applyFont="1" applyFill="1" applyBorder="1" applyProtection="1"/>
    <xf numFmtId="0" fontId="1" fillId="0" borderId="0" xfId="0" applyFont="1" applyAlignment="1" applyProtection="1">
      <alignment horizontal="center" vertical="center"/>
    </xf>
    <xf numFmtId="0" fontId="1" fillId="3" borderId="0" xfId="0" applyFont="1" applyFill="1" applyBorder="1" applyProtection="1"/>
    <xf numFmtId="0" fontId="3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5" fillId="0" borderId="0" xfId="0" applyFont="1" applyBorder="1" applyAlignment="1" applyProtection="1">
      <alignment vertical="center"/>
    </xf>
    <xf numFmtId="0" fontId="5" fillId="0" borderId="7" xfId="0" applyFont="1" applyBorder="1" applyAlignment="1" applyProtection="1">
      <alignment horizontal="center" vertical="center"/>
    </xf>
    <xf numFmtId="0" fontId="2" fillId="0" borderId="0" xfId="0" applyFont="1" applyFill="1" applyBorder="1" applyProtection="1"/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Border="1" applyProtection="1"/>
    <xf numFmtId="2" fontId="2" fillId="0" borderId="0" xfId="0" applyNumberFormat="1" applyFont="1" applyBorder="1" applyProtection="1"/>
    <xf numFmtId="0" fontId="1" fillId="0" borderId="0" xfId="0" applyFont="1" applyBorder="1" applyProtection="1"/>
    <xf numFmtId="0" fontId="1" fillId="0" borderId="2" xfId="0" applyFont="1" applyFill="1" applyBorder="1" applyProtection="1"/>
    <xf numFmtId="0" fontId="5" fillId="0" borderId="2" xfId="0" applyFont="1" applyBorder="1" applyAlignment="1" applyProtection="1">
      <alignment vertical="center"/>
    </xf>
    <xf numFmtId="0" fontId="5" fillId="0" borderId="2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right" vertical="center"/>
    </xf>
    <xf numFmtId="0" fontId="1" fillId="0" borderId="0" xfId="0" applyFont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0" fillId="0" borderId="0" xfId="0" applyFont="1" applyAlignment="1" applyProtection="1">
      <alignment horizontal="right" vertical="center"/>
    </xf>
    <xf numFmtId="0" fontId="12" fillId="0" borderId="8" xfId="0" applyNumberFormat="1" applyFont="1" applyBorder="1" applyAlignment="1" applyProtection="1">
      <alignment horizontal="left" vertical="center"/>
      <protection locked="0"/>
    </xf>
    <xf numFmtId="0" fontId="5" fillId="0" borderId="2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  <protection locked="0"/>
    </xf>
    <xf numFmtId="165" fontId="10" fillId="0" borderId="0" xfId="0" applyNumberFormat="1" applyFont="1" applyBorder="1" applyAlignment="1" applyProtection="1">
      <alignment horizontal="right" vertical="center"/>
    </xf>
    <xf numFmtId="0" fontId="1" fillId="0" borderId="0" xfId="0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 vertical="center"/>
    </xf>
    <xf numFmtId="164" fontId="12" fillId="0" borderId="0" xfId="0" applyNumberFormat="1" applyFont="1" applyBorder="1" applyAlignment="1" applyProtection="1">
      <alignment horizontal="right" vertical="center"/>
    </xf>
    <xf numFmtId="0" fontId="7" fillId="0" borderId="0" xfId="0" applyFont="1" applyFill="1" applyBorder="1" applyAlignment="1" applyProtection="1">
      <alignment horizontal="center" vertical="center" wrapText="1"/>
    </xf>
    <xf numFmtId="1" fontId="2" fillId="0" borderId="10" xfId="0" applyNumberFormat="1" applyFont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right" vertical="center"/>
      <protection locked="0"/>
    </xf>
    <xf numFmtId="166" fontId="12" fillId="0" borderId="8" xfId="0" quotePrefix="1" applyNumberFormat="1" applyFont="1" applyBorder="1" applyAlignment="1" applyProtection="1">
      <alignment horizontal="right" vertical="center"/>
      <protection locked="0"/>
    </xf>
    <xf numFmtId="166" fontId="12" fillId="0" borderId="6" xfId="0" quotePrefix="1" applyNumberFormat="1" applyFont="1" applyBorder="1" applyAlignment="1" applyProtection="1">
      <alignment horizontal="right" vertical="center"/>
      <protection locked="0"/>
    </xf>
    <xf numFmtId="0" fontId="1" fillId="0" borderId="2" xfId="0" applyFont="1" applyBorder="1"/>
    <xf numFmtId="0" fontId="1" fillId="0" borderId="0" xfId="0" applyFont="1" applyBorder="1" applyAlignment="1" applyProtection="1">
      <alignment horizontal="center" vertical="center"/>
    </xf>
    <xf numFmtId="0" fontId="7" fillId="2" borderId="13" xfId="0" applyFont="1" applyFill="1" applyBorder="1" applyAlignment="1" applyProtection="1">
      <alignment horizontal="center" vertical="center" wrapText="1"/>
    </xf>
    <xf numFmtId="0" fontId="17" fillId="4" borderId="4" xfId="0" applyFont="1" applyFill="1" applyBorder="1" applyAlignment="1" applyProtection="1">
      <alignment horizontal="center" vertical="center"/>
      <protection locked="0"/>
    </xf>
    <xf numFmtId="0" fontId="16" fillId="2" borderId="12" xfId="0" applyFont="1" applyFill="1" applyBorder="1" applyAlignment="1" applyProtection="1">
      <alignment horizontal="center" vertical="center" wrapText="1"/>
    </xf>
    <xf numFmtId="0" fontId="16" fillId="2" borderId="13" xfId="0" applyFont="1" applyFill="1" applyBorder="1" applyAlignment="1" applyProtection="1">
      <alignment horizontal="center" vertical="center" wrapText="1"/>
    </xf>
    <xf numFmtId="0" fontId="16" fillId="2" borderId="14" xfId="0" applyFont="1" applyFill="1" applyBorder="1" applyAlignment="1" applyProtection="1">
      <alignment horizontal="center" vertical="center" wrapText="1"/>
    </xf>
    <xf numFmtId="0" fontId="12" fillId="0" borderId="15" xfId="0" applyNumberFormat="1" applyFont="1" applyBorder="1" applyAlignment="1" applyProtection="1">
      <alignment horizontal="left" vertical="center"/>
      <protection locked="0"/>
    </xf>
    <xf numFmtId="166" fontId="12" fillId="0" borderId="15" xfId="0" quotePrefix="1" applyNumberFormat="1" applyFont="1" applyBorder="1" applyAlignment="1" applyProtection="1">
      <alignment horizontal="right" vertical="center"/>
      <protection locked="0"/>
    </xf>
    <xf numFmtId="0" fontId="12" fillId="5" borderId="8" xfId="0" applyNumberFormat="1" applyFont="1" applyFill="1" applyBorder="1" applyAlignment="1" applyProtection="1">
      <alignment horizontal="center" vertical="center"/>
      <protection locked="0"/>
    </xf>
    <xf numFmtId="2" fontId="12" fillId="5" borderId="8" xfId="0" applyNumberFormat="1" applyFont="1" applyFill="1" applyBorder="1" applyAlignment="1" applyProtection="1">
      <alignment horizontal="center" vertical="center"/>
      <protection locked="0"/>
    </xf>
    <xf numFmtId="0" fontId="12" fillId="5" borderId="15" xfId="0" applyNumberFormat="1" applyFont="1" applyFill="1" applyBorder="1" applyAlignment="1" applyProtection="1">
      <alignment horizontal="center" vertical="center"/>
      <protection locked="0"/>
    </xf>
    <xf numFmtId="2" fontId="12" fillId="5" borderId="15" xfId="0" applyNumberFormat="1" applyFont="1" applyFill="1" applyBorder="1" applyAlignment="1" applyProtection="1">
      <alignment horizontal="center" vertical="center"/>
      <protection locked="0"/>
    </xf>
    <xf numFmtId="166" fontId="12" fillId="5" borderId="8" xfId="0" quotePrefix="1" applyNumberFormat="1" applyFont="1" applyFill="1" applyBorder="1" applyAlignment="1" applyProtection="1">
      <alignment horizontal="right" vertical="center"/>
    </xf>
    <xf numFmtId="166" fontId="12" fillId="5" borderId="8" xfId="0" applyNumberFormat="1" applyFont="1" applyFill="1" applyBorder="1" applyAlignment="1" applyProtection="1">
      <alignment horizontal="right" vertical="center"/>
    </xf>
    <xf numFmtId="0" fontId="7" fillId="2" borderId="12" xfId="0" applyFont="1" applyFill="1" applyBorder="1" applyAlignment="1" applyProtection="1">
      <alignment horizontal="center" vertical="center" wrapText="1"/>
    </xf>
    <xf numFmtId="0" fontId="7" fillId="2" borderId="14" xfId="0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0" fontId="14" fillId="0" borderId="16" xfId="4" applyFont="1" applyFill="1" applyBorder="1" applyAlignment="1">
      <alignment vertical="top"/>
    </xf>
    <xf numFmtId="0" fontId="14" fillId="0" borderId="16" xfId="4" applyFont="1" applyFill="1" applyBorder="1" applyAlignment="1">
      <alignment horizontal="left" vertical="top"/>
    </xf>
    <xf numFmtId="0" fontId="14" fillId="0" borderId="16" xfId="4" applyFont="1" applyFill="1" applyBorder="1" applyAlignment="1">
      <alignment horizontal="right" vertical="top"/>
    </xf>
    <xf numFmtId="0" fontId="18" fillId="0" borderId="16" xfId="0" applyNumberFormat="1" applyFont="1" applyFill="1" applyBorder="1" applyAlignment="1">
      <alignment vertical="center"/>
    </xf>
    <xf numFmtId="0" fontId="18" fillId="0" borderId="16" xfId="1" applyFont="1" applyFill="1" applyBorder="1" applyAlignment="1">
      <alignment vertical="top"/>
    </xf>
    <xf numFmtId="0" fontId="18" fillId="0" borderId="16" xfId="1" applyFont="1" applyFill="1" applyBorder="1" applyAlignment="1">
      <alignment horizontal="right" vertical="top"/>
    </xf>
    <xf numFmtId="0" fontId="18" fillId="0" borderId="16" xfId="1" applyFont="1" applyFill="1" applyBorder="1" applyAlignment="1">
      <alignment horizontal="left" vertical="top"/>
    </xf>
    <xf numFmtId="166" fontId="12" fillId="5" borderId="17" xfId="0" quotePrefix="1" applyNumberFormat="1" applyFont="1" applyFill="1" applyBorder="1" applyAlignment="1" applyProtection="1">
      <alignment horizontal="right" vertical="center"/>
    </xf>
    <xf numFmtId="166" fontId="12" fillId="5" borderId="17" xfId="0" applyNumberFormat="1" applyFont="1" applyFill="1" applyBorder="1" applyAlignment="1" applyProtection="1">
      <alignment horizontal="right" vertical="center"/>
    </xf>
    <xf numFmtId="0" fontId="14" fillId="6" borderId="16" xfId="4" applyFont="1" applyFill="1" applyBorder="1" applyAlignment="1">
      <alignment horizontal="center" vertical="center"/>
    </xf>
    <xf numFmtId="0" fontId="17" fillId="2" borderId="3" xfId="0" applyFont="1" applyFill="1" applyBorder="1" applyAlignment="1" applyProtection="1">
      <alignment horizontal="center" vertical="center"/>
    </xf>
    <xf numFmtId="0" fontId="17" fillId="2" borderId="5" xfId="0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right" vertical="center"/>
    </xf>
    <xf numFmtId="0" fontId="10" fillId="0" borderId="9" xfId="0" applyFont="1" applyBorder="1" applyAlignment="1" applyProtection="1">
      <alignment horizontal="right" vertical="center"/>
    </xf>
    <xf numFmtId="167" fontId="10" fillId="5" borderId="3" xfId="0" applyNumberFormat="1" applyFont="1" applyFill="1" applyBorder="1" applyAlignment="1" applyProtection="1">
      <alignment horizontal="right" vertical="center"/>
    </xf>
    <xf numFmtId="167" fontId="10" fillId="5" borderId="5" xfId="0" applyNumberFormat="1" applyFont="1" applyFill="1" applyBorder="1" applyAlignment="1" applyProtection="1">
      <alignment horizontal="right" vertical="center"/>
    </xf>
    <xf numFmtId="0" fontId="1" fillId="0" borderId="0" xfId="0" applyFont="1" applyAlignment="1">
      <alignment horizontal="center"/>
    </xf>
    <xf numFmtId="0" fontId="10" fillId="0" borderId="11" xfId="0" applyFont="1" applyBorder="1" applyAlignment="1" applyProtection="1">
      <alignment horizontal="right" vertical="center"/>
    </xf>
    <xf numFmtId="0" fontId="15" fillId="0" borderId="0" xfId="0" applyFont="1" applyFill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</xf>
    <xf numFmtId="0" fontId="8" fillId="2" borderId="4" xfId="0" applyFont="1" applyFill="1" applyBorder="1" applyAlignment="1" applyProtection="1">
      <alignment horizontal="center" vertical="center"/>
    </xf>
    <xf numFmtId="0" fontId="8" fillId="2" borderId="5" xfId="0" applyFont="1" applyFill="1" applyBorder="1" applyAlignment="1" applyProtection="1">
      <alignment horizontal="center" vertical="center"/>
    </xf>
    <xf numFmtId="0" fontId="11" fillId="0" borderId="3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 applyProtection="1">
      <alignment horizontal="center" vertical="center"/>
      <protection locked="0"/>
    </xf>
    <xf numFmtId="0" fontId="9" fillId="2" borderId="5" xfId="0" applyFont="1" applyFill="1" applyBorder="1" applyAlignment="1" applyProtection="1">
      <alignment horizontal="center" vertical="center"/>
      <protection locked="0"/>
    </xf>
  </cellXfs>
  <cellStyles count="5">
    <cellStyle name="Normal" xfId="0" builtinId="0"/>
    <cellStyle name="Normal 2" xfId="1"/>
    <cellStyle name="Normal 6" xfId="2"/>
    <cellStyle name="Normal 7" xfId="3"/>
    <cellStyle name="Normal_Feuil2" xfId="4"/>
  </cellStyles>
  <dxfs count="0"/>
  <tableStyles count="0" defaultTableStyle="TableStyleMedium2" defaultPivotStyle="PivotStyleLight16"/>
  <colors>
    <mruColors>
      <color rgb="FF4BACC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123825</xdr:colOff>
      <xdr:row>24</xdr:row>
      <xdr:rowOff>133350</xdr:rowOff>
    </xdr:from>
    <xdr:to>
      <xdr:col>7</xdr:col>
      <xdr:colOff>3867150</xdr:colOff>
      <xdr:row>35</xdr:row>
      <xdr:rowOff>152400</xdr:rowOff>
    </xdr:to>
    <xdr:sp macro="" textlink="">
      <xdr:nvSpPr>
        <xdr:cNvPr id="2" name="ZoneTexte 1"/>
        <xdr:cNvSpPr txBox="1"/>
      </xdr:nvSpPr>
      <xdr:spPr>
        <a:xfrm>
          <a:off x="3257550" y="4848225"/>
          <a:ext cx="3743325" cy="2114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de cette colonne, en tapant simplement quelques lettres consécutives du produit recherché, s' affiche dans la liste déroulante les produits commençant par ces lettres,</a:t>
          </a:r>
        </a:p>
        <a:p>
          <a:endParaRPr lang="fr-FR" sz="1100"/>
        </a:p>
        <a:p>
          <a:r>
            <a:rPr lang="fr-FR" sz="1100"/>
            <a:t>Seulement, j' aimerai que dans la liste déroulante soit présent les produits contenant ces lettres, quelque soit l'  emplacement dans les cellules qui servent de "base" - ici , la colonne A:A de la feuille "liste produits"</a:t>
          </a:r>
        </a:p>
        <a:p>
          <a:endParaRPr lang="fr-FR" sz="1100"/>
        </a:p>
        <a:p>
          <a:r>
            <a:rPr lang="fr-FR" sz="1100"/>
            <a:t>Exemple avec pain qui ne fait pas apparaitre "petit pain" </a:t>
          </a:r>
          <a:r>
            <a:rPr lang="fr-FR" sz="1100" baseline="0"/>
            <a:t> etc etc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showGridLines="0" showZeros="0" tabSelected="1" zoomScaleNormal="100" workbookViewId="0">
      <selection activeCell="H16" sqref="H16"/>
    </sheetView>
  </sheetViews>
  <sheetFormatPr baseColWidth="10" defaultColWidth="7.7109375" defaultRowHeight="18" customHeight="1" x14ac:dyDescent="0.2"/>
  <cols>
    <col min="1" max="2" width="1.7109375" style="1" customWidth="1"/>
    <col min="3" max="4" width="8.7109375" style="1" customWidth="1"/>
    <col min="5" max="7" width="8.7109375" style="4" customWidth="1"/>
    <col min="8" max="8" width="60.7109375" style="1" customWidth="1"/>
    <col min="9" max="12" width="8.7109375" style="1" customWidth="1"/>
    <col min="13" max="13" width="1.7109375" style="1" customWidth="1"/>
    <col min="14" max="16384" width="7.7109375" style="1"/>
  </cols>
  <sheetData>
    <row r="1" spans="1:17" ht="9.9499999999999993" customHeight="1" x14ac:dyDescent="0.2">
      <c r="A1" s="8"/>
      <c r="B1" s="8"/>
      <c r="C1" s="9"/>
      <c r="D1" s="9"/>
      <c r="E1" s="10"/>
      <c r="F1" s="10"/>
      <c r="G1" s="10"/>
      <c r="H1" s="8"/>
      <c r="I1" s="11"/>
      <c r="J1" s="11"/>
      <c r="K1" s="8"/>
    </row>
    <row r="2" spans="1:17" ht="20.100000000000001" customHeight="1" x14ac:dyDescent="0.2">
      <c r="A2" s="8"/>
      <c r="B2" s="8"/>
      <c r="C2" s="12"/>
      <c r="D2" s="12"/>
      <c r="E2" s="13"/>
      <c r="F2" s="13"/>
      <c r="G2" s="70" t="s">
        <v>2</v>
      </c>
      <c r="H2" s="71"/>
      <c r="I2" s="12"/>
      <c r="J2" s="14"/>
      <c r="K2" s="8"/>
    </row>
    <row r="3" spans="1:17" ht="18" customHeight="1" x14ac:dyDescent="0.2">
      <c r="A3" s="8"/>
      <c r="B3" s="8"/>
      <c r="C3" s="9"/>
      <c r="D3" s="9"/>
      <c r="E3" s="15"/>
      <c r="F3" s="23"/>
      <c r="G3" s="23"/>
      <c r="H3" s="30" t="s">
        <v>0</v>
      </c>
      <c r="I3" s="23"/>
      <c r="J3" s="11"/>
      <c r="K3" s="8"/>
    </row>
    <row r="4" spans="1:17" ht="20.100000000000001" customHeight="1" x14ac:dyDescent="0.2">
      <c r="A4" s="8"/>
      <c r="B4" s="8"/>
      <c r="C4" s="12"/>
      <c r="D4" s="12"/>
      <c r="E4" s="12"/>
      <c r="F4" s="86"/>
      <c r="G4" s="87"/>
      <c r="H4" s="87"/>
      <c r="I4" s="88"/>
      <c r="J4" s="8"/>
      <c r="K4" s="8"/>
      <c r="L4" s="2"/>
      <c r="M4" s="2"/>
      <c r="N4" s="2"/>
    </row>
    <row r="5" spans="1:17" ht="9.9499999999999993" customHeight="1" x14ac:dyDescent="0.3">
      <c r="A5" s="8"/>
      <c r="B5" s="8"/>
      <c r="C5" s="17"/>
      <c r="D5" s="17"/>
      <c r="E5" s="18"/>
      <c r="F5" s="18"/>
      <c r="G5" s="18"/>
      <c r="H5" s="19"/>
      <c r="I5" s="20"/>
      <c r="J5" s="20"/>
      <c r="K5" s="21"/>
      <c r="L5" s="2"/>
      <c r="M5" s="2"/>
      <c r="N5" s="2"/>
    </row>
    <row r="6" spans="1:17" ht="15" customHeight="1" x14ac:dyDescent="0.2">
      <c r="A6" s="8"/>
      <c r="B6" s="8"/>
      <c r="C6" s="9"/>
      <c r="D6" s="22"/>
      <c r="E6" s="23"/>
      <c r="F6" s="23"/>
      <c r="G6" s="24"/>
      <c r="H6" s="72" t="s">
        <v>6</v>
      </c>
      <c r="I6" s="72"/>
      <c r="J6" s="73"/>
      <c r="K6" s="38">
        <v>1</v>
      </c>
      <c r="L6" s="6"/>
      <c r="M6" s="6"/>
      <c r="N6" s="6"/>
      <c r="O6" s="7"/>
      <c r="P6" s="7"/>
      <c r="Q6" s="7"/>
    </row>
    <row r="7" spans="1:17" ht="15" customHeight="1" x14ac:dyDescent="0.2">
      <c r="A7" s="8"/>
      <c r="B7" s="8"/>
      <c r="C7" s="2"/>
      <c r="D7" s="79" t="s">
        <v>4</v>
      </c>
      <c r="E7" s="80"/>
      <c r="F7" s="80"/>
      <c r="G7" s="81"/>
      <c r="H7" s="25"/>
      <c r="I7" s="26"/>
      <c r="J7" s="26"/>
      <c r="K7" s="21"/>
      <c r="L7" s="6"/>
      <c r="M7" s="6"/>
      <c r="N7" s="6"/>
      <c r="O7" s="7"/>
      <c r="P7" s="7"/>
      <c r="Q7" s="7"/>
    </row>
    <row r="8" spans="1:17" ht="15" customHeight="1" x14ac:dyDescent="0.2">
      <c r="A8" s="8"/>
      <c r="B8" s="8"/>
      <c r="D8" s="82" t="s">
        <v>19</v>
      </c>
      <c r="E8" s="83"/>
      <c r="F8" s="83"/>
      <c r="G8" s="84"/>
      <c r="H8" s="77" t="s">
        <v>1</v>
      </c>
      <c r="I8" s="72"/>
      <c r="J8" s="74">
        <f>SUM(K16:K35)</f>
        <v>0</v>
      </c>
      <c r="K8" s="75"/>
      <c r="L8" s="6"/>
      <c r="M8" s="6"/>
      <c r="N8" s="6"/>
      <c r="O8" s="7"/>
      <c r="P8" s="7"/>
      <c r="Q8" s="7"/>
    </row>
    <row r="9" spans="1:17" ht="15" customHeight="1" x14ac:dyDescent="0.2">
      <c r="A9" s="8"/>
      <c r="B9" s="8"/>
      <c r="C9" s="9"/>
      <c r="D9" s="33"/>
      <c r="E9" s="34"/>
      <c r="F9" s="34"/>
      <c r="G9" s="16"/>
      <c r="H9" s="26"/>
      <c r="I9" s="26"/>
      <c r="J9" s="2"/>
      <c r="K9" s="26"/>
      <c r="L9" s="6"/>
      <c r="M9" s="6"/>
      <c r="N9" s="6"/>
      <c r="O9" s="7"/>
      <c r="P9" s="7"/>
      <c r="Q9" s="7"/>
    </row>
    <row r="10" spans="1:17" ht="15" customHeight="1" x14ac:dyDescent="0.2">
      <c r="A10" s="8"/>
      <c r="B10" s="8"/>
      <c r="D10" s="79" t="s">
        <v>5</v>
      </c>
      <c r="E10" s="80"/>
      <c r="F10" s="80"/>
      <c r="G10" s="81"/>
      <c r="H10" s="77" t="s">
        <v>3</v>
      </c>
      <c r="I10" s="72"/>
      <c r="J10" s="74">
        <f>SUM(L16:L35)</f>
        <v>0</v>
      </c>
      <c r="K10" s="75"/>
      <c r="L10" s="6"/>
      <c r="M10" s="6"/>
      <c r="N10" s="6"/>
      <c r="O10" s="7"/>
      <c r="P10" s="7"/>
      <c r="Q10" s="7"/>
    </row>
    <row r="11" spans="1:17" ht="15" customHeight="1" x14ac:dyDescent="0.2">
      <c r="A11" s="8"/>
      <c r="B11" s="8"/>
      <c r="D11" s="82" t="s">
        <v>19</v>
      </c>
      <c r="E11" s="83"/>
      <c r="F11" s="83"/>
      <c r="G11" s="84"/>
      <c r="H11" s="27"/>
      <c r="I11" s="26"/>
      <c r="K11" s="26"/>
      <c r="L11" s="6"/>
      <c r="M11" s="6"/>
      <c r="N11" s="6"/>
      <c r="O11" s="7"/>
      <c r="P11" s="7"/>
      <c r="Q11" s="7"/>
    </row>
    <row r="12" spans="1:17" ht="15" customHeight="1" x14ac:dyDescent="0.2">
      <c r="A12" s="8"/>
      <c r="B12" s="8"/>
      <c r="C12" s="9"/>
      <c r="D12" s="9"/>
      <c r="E12" s="10"/>
      <c r="F12" s="10"/>
      <c r="G12" s="10"/>
      <c r="H12" s="28" t="s">
        <v>7</v>
      </c>
      <c r="I12" s="37">
        <v>0</v>
      </c>
      <c r="J12" s="74">
        <f>J10*I12</f>
        <v>0</v>
      </c>
      <c r="K12" s="75"/>
      <c r="L12" s="6"/>
      <c r="M12" s="6"/>
      <c r="N12" s="6"/>
      <c r="O12" s="7"/>
      <c r="P12" s="7"/>
      <c r="Q12" s="7"/>
    </row>
    <row r="13" spans="1:17" ht="15" customHeight="1" x14ac:dyDescent="0.2">
      <c r="A13" s="8"/>
      <c r="B13" s="8"/>
      <c r="C13" s="9"/>
      <c r="D13" s="9"/>
      <c r="E13" s="42"/>
      <c r="F13" s="42"/>
      <c r="G13" s="42"/>
      <c r="H13" s="28"/>
      <c r="I13" s="31"/>
      <c r="J13" s="32"/>
      <c r="K13" s="21"/>
      <c r="L13" s="6"/>
      <c r="M13" s="6"/>
      <c r="N13" s="6"/>
      <c r="O13" s="7"/>
      <c r="P13" s="7"/>
      <c r="Q13" s="7"/>
    </row>
    <row r="14" spans="1:17" ht="15" customHeight="1" x14ac:dyDescent="0.25">
      <c r="A14" s="8"/>
      <c r="B14" s="8"/>
      <c r="C14" s="78" t="s">
        <v>16</v>
      </c>
      <c r="D14" s="78"/>
      <c r="E14" s="78"/>
      <c r="F14" s="78"/>
      <c r="G14" s="78"/>
      <c r="H14" s="41"/>
      <c r="I14" s="85" t="s">
        <v>135</v>
      </c>
      <c r="J14" s="85"/>
      <c r="K14" s="85" t="s">
        <v>15</v>
      </c>
      <c r="L14" s="85"/>
      <c r="N14" s="76"/>
      <c r="O14" s="76"/>
      <c r="P14" s="76"/>
      <c r="Q14" s="76"/>
    </row>
    <row r="15" spans="1:17" ht="24.95" customHeight="1" x14ac:dyDescent="0.2">
      <c r="A15" s="8"/>
      <c r="B15" s="8"/>
      <c r="C15" s="56" t="s">
        <v>27</v>
      </c>
      <c r="D15" s="43" t="s">
        <v>28</v>
      </c>
      <c r="E15" s="43" t="s">
        <v>13</v>
      </c>
      <c r="F15" s="43" t="s">
        <v>14</v>
      </c>
      <c r="G15" s="57" t="s">
        <v>31</v>
      </c>
      <c r="H15" s="44" t="s">
        <v>8</v>
      </c>
      <c r="I15" s="45" t="s">
        <v>17</v>
      </c>
      <c r="J15" s="46" t="s">
        <v>18</v>
      </c>
      <c r="K15" s="46" t="s">
        <v>17</v>
      </c>
      <c r="L15" s="47" t="s">
        <v>18</v>
      </c>
      <c r="M15" s="36"/>
    </row>
    <row r="16" spans="1:17" ht="15" customHeight="1" x14ac:dyDescent="0.2">
      <c r="A16" s="8"/>
      <c r="B16" s="8"/>
      <c r="C16" s="50" t="str">
        <f t="shared" ref="C16:C37" si="0">IF(ISNA(VLOOKUP(H16,RECHERCHE_CODE_UNITE,5,0)),"",(VLOOKUP(H16,RECHERCHE_CODE_UNITE,5,0)))</f>
        <v/>
      </c>
      <c r="D16" s="51" t="str">
        <f t="shared" ref="D16:D37" si="1">IF(ISNA(VLOOKUP(H16,RECHERCHE_CODE_UNITE,6,0)),"",(VLOOKUP(H16,RECHERCHE_CODE_UNITE,6,0)))</f>
        <v/>
      </c>
      <c r="E16" s="50" t="str">
        <f t="shared" ref="E16:E37" si="2">IF(ISNA(VLOOKUP(H16,RECHERCHE_CODE_UNITE,7,0)),"",(VLOOKUP(H16,RECHERCHE_CODE_UNITE,7,0)))</f>
        <v/>
      </c>
      <c r="F16" s="50" t="str">
        <f t="shared" ref="F16:F37" si="3">IF(ISNA(VLOOKUP(H16,RECHERCHE_CODE_UNITE,4,0)),"",(VLOOKUP(H16,RECHERCHE_CODE_UNITE,4,0)))</f>
        <v/>
      </c>
      <c r="G16" s="50" t="str">
        <f t="shared" ref="G16:G35" si="4">IF(ISNA(VLOOKUP(H16,RECHERCHE_CODE_UNITE,2,0)),"",(VLOOKUP(H16,RECHERCHE_CODE_UNITE,2,0)))</f>
        <v/>
      </c>
      <c r="H16" s="29"/>
      <c r="I16" s="39">
        <v>0</v>
      </c>
      <c r="J16" s="54">
        <f t="shared" ref="J16:J35" si="5">I16/$K$6</f>
        <v>0</v>
      </c>
      <c r="K16" s="55">
        <f>IFERROR(0,F16*I16)</f>
        <v>0</v>
      </c>
      <c r="L16" s="55">
        <f>IFERROR(0,F16*J16)</f>
        <v>0</v>
      </c>
      <c r="M16" s="35"/>
    </row>
    <row r="17" spans="1:13" ht="15" customHeight="1" x14ac:dyDescent="0.2">
      <c r="A17" s="8"/>
      <c r="B17" s="8"/>
      <c r="C17" s="50" t="str">
        <f t="shared" si="0"/>
        <v/>
      </c>
      <c r="D17" s="51" t="str">
        <f t="shared" si="1"/>
        <v/>
      </c>
      <c r="E17" s="50" t="str">
        <f t="shared" si="2"/>
        <v/>
      </c>
      <c r="F17" s="50" t="str">
        <f t="shared" si="3"/>
        <v/>
      </c>
      <c r="G17" s="50" t="str">
        <f t="shared" si="4"/>
        <v/>
      </c>
      <c r="H17" s="29"/>
      <c r="I17" s="40"/>
      <c r="J17" s="54">
        <f t="shared" si="5"/>
        <v>0</v>
      </c>
      <c r="K17" s="55">
        <f t="shared" ref="K17:K37" si="6">IFERROR(0,F17*I17)</f>
        <v>0</v>
      </c>
      <c r="L17" s="55">
        <f t="shared" ref="L17:L37" si="7">IFERROR(0,F17*J17)</f>
        <v>0</v>
      </c>
      <c r="M17" s="35"/>
    </row>
    <row r="18" spans="1:13" ht="15" customHeight="1" x14ac:dyDescent="0.2">
      <c r="A18" s="8"/>
      <c r="B18" s="8"/>
      <c r="C18" s="50" t="str">
        <f t="shared" si="0"/>
        <v/>
      </c>
      <c r="D18" s="51" t="str">
        <f t="shared" si="1"/>
        <v/>
      </c>
      <c r="E18" s="50" t="str">
        <f t="shared" si="2"/>
        <v/>
      </c>
      <c r="F18" s="50" t="str">
        <f t="shared" si="3"/>
        <v/>
      </c>
      <c r="G18" s="50" t="str">
        <f t="shared" si="4"/>
        <v/>
      </c>
      <c r="H18" s="29"/>
      <c r="I18" s="40"/>
      <c r="J18" s="54">
        <f t="shared" si="5"/>
        <v>0</v>
      </c>
      <c r="K18" s="55">
        <f t="shared" si="6"/>
        <v>0</v>
      </c>
      <c r="L18" s="55">
        <f t="shared" si="7"/>
        <v>0</v>
      </c>
      <c r="M18" s="35"/>
    </row>
    <row r="19" spans="1:13" ht="15" customHeight="1" x14ac:dyDescent="0.2">
      <c r="A19" s="8"/>
      <c r="B19" s="8"/>
      <c r="C19" s="50" t="str">
        <f t="shared" si="0"/>
        <v/>
      </c>
      <c r="D19" s="51" t="str">
        <f t="shared" si="1"/>
        <v/>
      </c>
      <c r="E19" s="50" t="str">
        <f t="shared" si="2"/>
        <v/>
      </c>
      <c r="F19" s="50" t="str">
        <f t="shared" si="3"/>
        <v/>
      </c>
      <c r="G19" s="50" t="str">
        <f t="shared" si="4"/>
        <v/>
      </c>
      <c r="H19" s="29"/>
      <c r="I19" s="40"/>
      <c r="J19" s="54">
        <f t="shared" si="5"/>
        <v>0</v>
      </c>
      <c r="K19" s="55">
        <f t="shared" si="6"/>
        <v>0</v>
      </c>
      <c r="L19" s="55">
        <f t="shared" si="7"/>
        <v>0</v>
      </c>
      <c r="M19" s="35"/>
    </row>
    <row r="20" spans="1:13" ht="15" customHeight="1" x14ac:dyDescent="0.2">
      <c r="A20" s="8"/>
      <c r="B20" s="8"/>
      <c r="C20" s="50" t="str">
        <f t="shared" si="0"/>
        <v/>
      </c>
      <c r="D20" s="51" t="str">
        <f t="shared" si="1"/>
        <v/>
      </c>
      <c r="E20" s="50" t="str">
        <f t="shared" si="2"/>
        <v/>
      </c>
      <c r="F20" s="50" t="str">
        <f t="shared" si="3"/>
        <v/>
      </c>
      <c r="G20" s="50" t="str">
        <f t="shared" si="4"/>
        <v/>
      </c>
      <c r="H20" s="29"/>
      <c r="I20" s="40"/>
      <c r="J20" s="54">
        <f t="shared" si="5"/>
        <v>0</v>
      </c>
      <c r="K20" s="55">
        <f t="shared" si="6"/>
        <v>0</v>
      </c>
      <c r="L20" s="55">
        <f t="shared" si="7"/>
        <v>0</v>
      </c>
      <c r="M20" s="35"/>
    </row>
    <row r="21" spans="1:13" ht="15" customHeight="1" x14ac:dyDescent="0.2">
      <c r="A21" s="8"/>
      <c r="B21" s="8"/>
      <c r="C21" s="50" t="str">
        <f t="shared" si="0"/>
        <v/>
      </c>
      <c r="D21" s="51" t="str">
        <f t="shared" si="1"/>
        <v/>
      </c>
      <c r="E21" s="50" t="str">
        <f t="shared" si="2"/>
        <v/>
      </c>
      <c r="F21" s="50" t="str">
        <f t="shared" si="3"/>
        <v/>
      </c>
      <c r="G21" s="50" t="str">
        <f t="shared" si="4"/>
        <v/>
      </c>
      <c r="H21" s="29"/>
      <c r="I21" s="40"/>
      <c r="J21" s="54">
        <f t="shared" si="5"/>
        <v>0</v>
      </c>
      <c r="K21" s="55">
        <f t="shared" si="6"/>
        <v>0</v>
      </c>
      <c r="L21" s="55">
        <f t="shared" si="7"/>
        <v>0</v>
      </c>
      <c r="M21" s="35"/>
    </row>
    <row r="22" spans="1:13" ht="15" customHeight="1" x14ac:dyDescent="0.2">
      <c r="A22" s="8"/>
      <c r="B22" s="8"/>
      <c r="C22" s="50" t="str">
        <f t="shared" si="0"/>
        <v/>
      </c>
      <c r="D22" s="51" t="str">
        <f t="shared" si="1"/>
        <v/>
      </c>
      <c r="E22" s="50" t="str">
        <f t="shared" si="2"/>
        <v/>
      </c>
      <c r="F22" s="50" t="str">
        <f t="shared" si="3"/>
        <v/>
      </c>
      <c r="G22" s="50" t="str">
        <f t="shared" si="4"/>
        <v/>
      </c>
      <c r="H22" s="29"/>
      <c r="I22" s="40"/>
      <c r="J22" s="54">
        <f t="shared" si="5"/>
        <v>0</v>
      </c>
      <c r="K22" s="55">
        <f t="shared" si="6"/>
        <v>0</v>
      </c>
      <c r="L22" s="55">
        <f t="shared" si="7"/>
        <v>0</v>
      </c>
      <c r="M22" s="35"/>
    </row>
    <row r="23" spans="1:13" ht="15" customHeight="1" x14ac:dyDescent="0.2">
      <c r="A23" s="8"/>
      <c r="B23" s="8"/>
      <c r="C23" s="50" t="str">
        <f t="shared" si="0"/>
        <v/>
      </c>
      <c r="D23" s="51" t="str">
        <f t="shared" si="1"/>
        <v/>
      </c>
      <c r="E23" s="50" t="str">
        <f t="shared" si="2"/>
        <v/>
      </c>
      <c r="F23" s="50" t="str">
        <f t="shared" si="3"/>
        <v/>
      </c>
      <c r="G23" s="50" t="str">
        <f t="shared" si="4"/>
        <v/>
      </c>
      <c r="H23" s="29"/>
      <c r="I23" s="40"/>
      <c r="J23" s="54">
        <f t="shared" si="5"/>
        <v>0</v>
      </c>
      <c r="K23" s="55">
        <f t="shared" si="6"/>
        <v>0</v>
      </c>
      <c r="L23" s="55">
        <f t="shared" si="7"/>
        <v>0</v>
      </c>
      <c r="M23" s="35"/>
    </row>
    <row r="24" spans="1:13" ht="15" customHeight="1" x14ac:dyDescent="0.2">
      <c r="A24" s="8"/>
      <c r="B24" s="8"/>
      <c r="C24" s="50" t="str">
        <f t="shared" si="0"/>
        <v/>
      </c>
      <c r="D24" s="51" t="str">
        <f t="shared" si="1"/>
        <v/>
      </c>
      <c r="E24" s="50" t="str">
        <f t="shared" si="2"/>
        <v/>
      </c>
      <c r="F24" s="50" t="str">
        <f t="shared" si="3"/>
        <v/>
      </c>
      <c r="G24" s="50" t="str">
        <f t="shared" si="4"/>
        <v/>
      </c>
      <c r="H24" s="29"/>
      <c r="I24" s="40"/>
      <c r="J24" s="54">
        <f t="shared" si="5"/>
        <v>0</v>
      </c>
      <c r="K24" s="55">
        <f t="shared" si="6"/>
        <v>0</v>
      </c>
      <c r="L24" s="55">
        <f t="shared" si="7"/>
        <v>0</v>
      </c>
      <c r="M24" s="35"/>
    </row>
    <row r="25" spans="1:13" ht="15" customHeight="1" x14ac:dyDescent="0.2">
      <c r="A25" s="8"/>
      <c r="B25" s="8"/>
      <c r="C25" s="50" t="str">
        <f t="shared" si="0"/>
        <v/>
      </c>
      <c r="D25" s="51" t="str">
        <f t="shared" si="1"/>
        <v/>
      </c>
      <c r="E25" s="50" t="str">
        <f t="shared" si="2"/>
        <v/>
      </c>
      <c r="F25" s="50" t="str">
        <f t="shared" si="3"/>
        <v/>
      </c>
      <c r="G25" s="50" t="str">
        <f t="shared" si="4"/>
        <v/>
      </c>
      <c r="H25" s="29"/>
      <c r="I25" s="40"/>
      <c r="J25" s="54">
        <f t="shared" si="5"/>
        <v>0</v>
      </c>
      <c r="K25" s="55">
        <f t="shared" si="6"/>
        <v>0</v>
      </c>
      <c r="L25" s="55">
        <f t="shared" si="7"/>
        <v>0</v>
      </c>
      <c r="M25" s="35"/>
    </row>
    <row r="26" spans="1:13" ht="15" customHeight="1" x14ac:dyDescent="0.2">
      <c r="A26" s="8"/>
      <c r="B26" s="8"/>
      <c r="C26" s="50" t="str">
        <f t="shared" si="0"/>
        <v/>
      </c>
      <c r="D26" s="51" t="str">
        <f t="shared" si="1"/>
        <v/>
      </c>
      <c r="E26" s="50" t="str">
        <f t="shared" si="2"/>
        <v/>
      </c>
      <c r="F26" s="50" t="str">
        <f t="shared" si="3"/>
        <v/>
      </c>
      <c r="G26" s="50" t="str">
        <f t="shared" si="4"/>
        <v/>
      </c>
      <c r="H26" s="29"/>
      <c r="I26" s="40"/>
      <c r="J26" s="54">
        <f t="shared" si="5"/>
        <v>0</v>
      </c>
      <c r="K26" s="55">
        <f t="shared" si="6"/>
        <v>0</v>
      </c>
      <c r="L26" s="55">
        <f t="shared" si="7"/>
        <v>0</v>
      </c>
      <c r="M26" s="35"/>
    </row>
    <row r="27" spans="1:13" ht="15" customHeight="1" x14ac:dyDescent="0.2">
      <c r="A27" s="8"/>
      <c r="B27" s="8"/>
      <c r="C27" s="50" t="str">
        <f t="shared" si="0"/>
        <v/>
      </c>
      <c r="D27" s="51" t="str">
        <f t="shared" si="1"/>
        <v/>
      </c>
      <c r="E27" s="50" t="str">
        <f t="shared" si="2"/>
        <v/>
      </c>
      <c r="F27" s="50" t="str">
        <f t="shared" si="3"/>
        <v/>
      </c>
      <c r="G27" s="50" t="str">
        <f t="shared" si="4"/>
        <v/>
      </c>
      <c r="H27" s="29"/>
      <c r="I27" s="40"/>
      <c r="J27" s="54">
        <f t="shared" si="5"/>
        <v>0</v>
      </c>
      <c r="K27" s="55">
        <f t="shared" si="6"/>
        <v>0</v>
      </c>
      <c r="L27" s="55">
        <f t="shared" si="7"/>
        <v>0</v>
      </c>
      <c r="M27" s="35"/>
    </row>
    <row r="28" spans="1:13" ht="15" customHeight="1" x14ac:dyDescent="0.2">
      <c r="A28" s="8"/>
      <c r="B28" s="8"/>
      <c r="C28" s="50" t="str">
        <f t="shared" si="0"/>
        <v/>
      </c>
      <c r="D28" s="51" t="str">
        <f t="shared" si="1"/>
        <v/>
      </c>
      <c r="E28" s="50" t="str">
        <f t="shared" si="2"/>
        <v/>
      </c>
      <c r="F28" s="50" t="str">
        <f t="shared" si="3"/>
        <v/>
      </c>
      <c r="G28" s="50" t="str">
        <f t="shared" si="4"/>
        <v/>
      </c>
      <c r="H28" s="29"/>
      <c r="I28" s="40"/>
      <c r="J28" s="54">
        <f t="shared" si="5"/>
        <v>0</v>
      </c>
      <c r="K28" s="55">
        <f t="shared" si="6"/>
        <v>0</v>
      </c>
      <c r="L28" s="55">
        <f t="shared" si="7"/>
        <v>0</v>
      </c>
      <c r="M28" s="35"/>
    </row>
    <row r="29" spans="1:13" ht="15" customHeight="1" x14ac:dyDescent="0.2">
      <c r="A29" s="8"/>
      <c r="B29" s="8"/>
      <c r="C29" s="50" t="str">
        <f t="shared" si="0"/>
        <v/>
      </c>
      <c r="D29" s="51" t="str">
        <f t="shared" si="1"/>
        <v/>
      </c>
      <c r="E29" s="50" t="str">
        <f t="shared" si="2"/>
        <v/>
      </c>
      <c r="F29" s="50" t="str">
        <f t="shared" si="3"/>
        <v/>
      </c>
      <c r="G29" s="50" t="str">
        <f t="shared" si="4"/>
        <v/>
      </c>
      <c r="H29" s="29"/>
      <c r="I29" s="40"/>
      <c r="J29" s="54">
        <f t="shared" si="5"/>
        <v>0</v>
      </c>
      <c r="K29" s="55">
        <f t="shared" si="6"/>
        <v>0</v>
      </c>
      <c r="L29" s="55">
        <f t="shared" si="7"/>
        <v>0</v>
      </c>
      <c r="M29" s="35"/>
    </row>
    <row r="30" spans="1:13" ht="15" customHeight="1" x14ac:dyDescent="0.2">
      <c r="A30" s="8"/>
      <c r="B30" s="8"/>
      <c r="C30" s="50" t="str">
        <f t="shared" si="0"/>
        <v/>
      </c>
      <c r="D30" s="51" t="str">
        <f t="shared" si="1"/>
        <v/>
      </c>
      <c r="E30" s="50" t="str">
        <f t="shared" si="2"/>
        <v/>
      </c>
      <c r="F30" s="50" t="str">
        <f t="shared" si="3"/>
        <v/>
      </c>
      <c r="G30" s="50" t="str">
        <f t="shared" si="4"/>
        <v/>
      </c>
      <c r="H30" s="29"/>
      <c r="I30" s="40"/>
      <c r="J30" s="54">
        <f t="shared" si="5"/>
        <v>0</v>
      </c>
      <c r="K30" s="55">
        <f t="shared" si="6"/>
        <v>0</v>
      </c>
      <c r="L30" s="55">
        <f t="shared" si="7"/>
        <v>0</v>
      </c>
      <c r="M30" s="35"/>
    </row>
    <row r="31" spans="1:13" ht="15" customHeight="1" x14ac:dyDescent="0.2">
      <c r="A31" s="8"/>
      <c r="B31" s="8"/>
      <c r="C31" s="50" t="str">
        <f t="shared" si="0"/>
        <v/>
      </c>
      <c r="D31" s="51" t="str">
        <f t="shared" si="1"/>
        <v/>
      </c>
      <c r="E31" s="50" t="str">
        <f t="shared" si="2"/>
        <v/>
      </c>
      <c r="F31" s="50" t="str">
        <f t="shared" si="3"/>
        <v/>
      </c>
      <c r="G31" s="50" t="str">
        <f t="shared" si="4"/>
        <v/>
      </c>
      <c r="H31" s="29"/>
      <c r="I31" s="40"/>
      <c r="J31" s="54">
        <f t="shared" si="5"/>
        <v>0</v>
      </c>
      <c r="K31" s="55">
        <f t="shared" si="6"/>
        <v>0</v>
      </c>
      <c r="L31" s="55">
        <f t="shared" si="7"/>
        <v>0</v>
      </c>
      <c r="M31" s="35"/>
    </row>
    <row r="32" spans="1:13" ht="15" customHeight="1" x14ac:dyDescent="0.2">
      <c r="A32" s="8"/>
      <c r="B32" s="8"/>
      <c r="C32" s="50" t="str">
        <f t="shared" si="0"/>
        <v/>
      </c>
      <c r="D32" s="51" t="str">
        <f t="shared" si="1"/>
        <v/>
      </c>
      <c r="E32" s="50" t="str">
        <f t="shared" si="2"/>
        <v/>
      </c>
      <c r="F32" s="50" t="str">
        <f t="shared" si="3"/>
        <v/>
      </c>
      <c r="G32" s="50" t="str">
        <f t="shared" si="4"/>
        <v/>
      </c>
      <c r="H32" s="29"/>
      <c r="I32" s="40"/>
      <c r="J32" s="54">
        <f t="shared" si="5"/>
        <v>0</v>
      </c>
      <c r="K32" s="55">
        <f t="shared" si="6"/>
        <v>0</v>
      </c>
      <c r="L32" s="55">
        <f t="shared" si="7"/>
        <v>0</v>
      </c>
      <c r="M32" s="35"/>
    </row>
    <row r="33" spans="1:13" ht="15" customHeight="1" x14ac:dyDescent="0.2">
      <c r="A33" s="8"/>
      <c r="B33" s="8"/>
      <c r="C33" s="50" t="str">
        <f t="shared" si="0"/>
        <v/>
      </c>
      <c r="D33" s="51" t="str">
        <f t="shared" si="1"/>
        <v/>
      </c>
      <c r="E33" s="50" t="str">
        <f t="shared" si="2"/>
        <v/>
      </c>
      <c r="F33" s="50" t="str">
        <f t="shared" si="3"/>
        <v/>
      </c>
      <c r="G33" s="50" t="str">
        <f t="shared" si="4"/>
        <v/>
      </c>
      <c r="H33" s="29"/>
      <c r="I33" s="40"/>
      <c r="J33" s="54">
        <f t="shared" si="5"/>
        <v>0</v>
      </c>
      <c r="K33" s="55">
        <f t="shared" si="6"/>
        <v>0</v>
      </c>
      <c r="L33" s="55">
        <f t="shared" si="7"/>
        <v>0</v>
      </c>
      <c r="M33" s="35"/>
    </row>
    <row r="34" spans="1:13" ht="15" customHeight="1" x14ac:dyDescent="0.2">
      <c r="A34" s="8"/>
      <c r="B34" s="8"/>
      <c r="C34" s="50" t="str">
        <f t="shared" si="0"/>
        <v/>
      </c>
      <c r="D34" s="51" t="str">
        <f t="shared" si="1"/>
        <v/>
      </c>
      <c r="E34" s="50" t="str">
        <f t="shared" si="2"/>
        <v/>
      </c>
      <c r="F34" s="50" t="str">
        <f t="shared" si="3"/>
        <v/>
      </c>
      <c r="G34" s="50" t="str">
        <f t="shared" si="4"/>
        <v/>
      </c>
      <c r="H34" s="29"/>
      <c r="I34" s="40"/>
      <c r="J34" s="54">
        <f t="shared" si="5"/>
        <v>0</v>
      </c>
      <c r="K34" s="55">
        <f t="shared" si="6"/>
        <v>0</v>
      </c>
      <c r="L34" s="55">
        <f t="shared" si="7"/>
        <v>0</v>
      </c>
      <c r="M34" s="35"/>
    </row>
    <row r="35" spans="1:13" ht="15" customHeight="1" x14ac:dyDescent="0.2">
      <c r="A35" s="8"/>
      <c r="B35" s="8"/>
      <c r="C35" s="50" t="str">
        <f t="shared" si="0"/>
        <v/>
      </c>
      <c r="D35" s="51" t="str">
        <f t="shared" si="1"/>
        <v/>
      </c>
      <c r="E35" s="50" t="str">
        <f t="shared" si="2"/>
        <v/>
      </c>
      <c r="F35" s="50" t="str">
        <f t="shared" si="3"/>
        <v/>
      </c>
      <c r="G35" s="50" t="str">
        <f t="shared" si="4"/>
        <v/>
      </c>
      <c r="H35" s="29"/>
      <c r="I35" s="40"/>
      <c r="J35" s="54">
        <f t="shared" si="5"/>
        <v>0</v>
      </c>
      <c r="K35" s="55">
        <f t="shared" si="6"/>
        <v>0</v>
      </c>
      <c r="L35" s="55">
        <f t="shared" si="7"/>
        <v>0</v>
      </c>
      <c r="M35" s="35"/>
    </row>
    <row r="36" spans="1:13" ht="18" customHeight="1" x14ac:dyDescent="0.2">
      <c r="C36" s="50" t="str">
        <f t="shared" si="0"/>
        <v/>
      </c>
      <c r="D36" s="51" t="str">
        <f t="shared" si="1"/>
        <v/>
      </c>
      <c r="E36" s="50" t="str">
        <f t="shared" si="2"/>
        <v/>
      </c>
      <c r="F36" s="50" t="str">
        <f t="shared" si="3"/>
        <v/>
      </c>
      <c r="G36" s="50" t="str">
        <f t="shared" ref="G36:G37" si="8">IF(ISNA(VLOOKUP(H36,RECHERCHE_CODE_UNITE,2,0)),"",(VLOOKUP(H36,RECHERCHE_CODE_UNITE,2,0)))</f>
        <v/>
      </c>
      <c r="H36" s="29"/>
      <c r="I36" s="40"/>
      <c r="J36" s="54">
        <f t="shared" ref="J36:J37" si="9">I36/$K$6</f>
        <v>0</v>
      </c>
      <c r="K36" s="55">
        <f t="shared" si="6"/>
        <v>0</v>
      </c>
      <c r="L36" s="55">
        <f t="shared" si="7"/>
        <v>0</v>
      </c>
    </row>
    <row r="37" spans="1:13" ht="18" customHeight="1" x14ac:dyDescent="0.2">
      <c r="C37" s="52" t="str">
        <f t="shared" si="0"/>
        <v/>
      </c>
      <c r="D37" s="53" t="str">
        <f t="shared" si="1"/>
        <v/>
      </c>
      <c r="E37" s="52" t="str">
        <f t="shared" si="2"/>
        <v/>
      </c>
      <c r="F37" s="52" t="str">
        <f t="shared" si="3"/>
        <v/>
      </c>
      <c r="G37" s="52" t="str">
        <f t="shared" si="8"/>
        <v/>
      </c>
      <c r="H37" s="48"/>
      <c r="I37" s="49"/>
      <c r="J37" s="67">
        <f t="shared" si="9"/>
        <v>0</v>
      </c>
      <c r="K37" s="68">
        <f t="shared" si="6"/>
        <v>0</v>
      </c>
      <c r="L37" s="68">
        <f t="shared" si="7"/>
        <v>0</v>
      </c>
    </row>
    <row r="38" spans="1:13" ht="18" customHeight="1" x14ac:dyDescent="0.2">
      <c r="G38" s="5"/>
    </row>
    <row r="39" spans="1:13" ht="18" customHeight="1" x14ac:dyDescent="0.2">
      <c r="E39" s="5"/>
      <c r="F39" s="5"/>
    </row>
    <row r="40" spans="1:13" ht="18" customHeight="1" x14ac:dyDescent="0.2">
      <c r="H40" s="2"/>
    </row>
    <row r="41" spans="1:13" ht="18" customHeight="1" x14ac:dyDescent="0.3">
      <c r="C41" s="2"/>
      <c r="D41" s="2"/>
      <c r="I41" s="3"/>
      <c r="J41" s="3"/>
      <c r="K41" s="2"/>
    </row>
  </sheetData>
  <sheetProtection formatCells="0" formatColumns="0" formatRows="0" selectLockedCells="1"/>
  <mergeCells count="16">
    <mergeCell ref="G2:H2"/>
    <mergeCell ref="H6:J6"/>
    <mergeCell ref="J8:K8"/>
    <mergeCell ref="J10:K10"/>
    <mergeCell ref="N14:Q14"/>
    <mergeCell ref="H10:I10"/>
    <mergeCell ref="C14:G14"/>
    <mergeCell ref="D10:G10"/>
    <mergeCell ref="D11:G11"/>
    <mergeCell ref="I14:J14"/>
    <mergeCell ref="K14:L14"/>
    <mergeCell ref="J12:K12"/>
    <mergeCell ref="H8:I8"/>
    <mergeCell ref="D7:G7"/>
    <mergeCell ref="D8:G8"/>
    <mergeCell ref="F4:I4"/>
  </mergeCells>
  <dataValidations count="3">
    <dataValidation type="list" allowBlank="1" showInputMessage="1" sqref="H16:H37">
      <formula1>IF(H16&lt;&gt;"",OFFSET(F_PRODUIT,MATCH(H16&amp;"*",F_PRODUIT,0)-1,,COUNTIF(F_PRODUIT,H16&amp;"*"),1),F_PRODUIT)</formula1>
    </dataValidation>
    <dataValidation type="list" allowBlank="1" showInputMessage="1" showErrorMessage="1" sqref="D8:G8">
      <formula1>TYPE_PRESTATION</formula1>
    </dataValidation>
    <dataValidation type="list" allowBlank="1" showInputMessage="1" showErrorMessage="1" sqref="D11:G11">
      <formula1>INDIRECT($D$8)</formula1>
    </dataValidation>
  </dataValidations>
  <pageMargins left="0.19685039370078741" right="0.19685039370078741" top="0.19685039370078741" bottom="0.19685039370078741" header="0" footer="0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7"/>
  <sheetViews>
    <sheetView workbookViewId="0">
      <selection activeCell="A15" sqref="A15"/>
    </sheetView>
  </sheetViews>
  <sheetFormatPr baseColWidth="10" defaultRowHeight="12.75" x14ac:dyDescent="0.2"/>
  <cols>
    <col min="1" max="1" width="43.85546875" style="58" customWidth="1"/>
    <col min="2" max="2" width="36.85546875" style="58" customWidth="1"/>
    <col min="3" max="3" width="35.140625" style="58" customWidth="1"/>
    <col min="4" max="4" width="24" style="58" customWidth="1"/>
    <col min="5" max="16384" width="11.42578125" style="58"/>
  </cols>
  <sheetData>
    <row r="1" spans="1:4" x14ac:dyDescent="0.2">
      <c r="A1" s="58" t="s">
        <v>19</v>
      </c>
      <c r="B1" s="58" t="s">
        <v>32</v>
      </c>
      <c r="C1" s="58" t="s">
        <v>33</v>
      </c>
      <c r="D1" s="58" t="s">
        <v>34</v>
      </c>
    </row>
    <row r="2" spans="1:4" x14ac:dyDescent="0.2">
      <c r="A2" s="58" t="s">
        <v>19</v>
      </c>
      <c r="B2" s="58" t="s">
        <v>19</v>
      </c>
      <c r="C2" s="58" t="s">
        <v>19</v>
      </c>
      <c r="D2" s="58" t="s">
        <v>19</v>
      </c>
    </row>
    <row r="3" spans="1:4" x14ac:dyDescent="0.2">
      <c r="A3" s="58" t="s">
        <v>20</v>
      </c>
      <c r="B3" s="58" t="s">
        <v>35</v>
      </c>
      <c r="C3" s="58" t="s">
        <v>85</v>
      </c>
      <c r="D3" s="59" t="s">
        <v>122</v>
      </c>
    </row>
    <row r="4" spans="1:4" x14ac:dyDescent="0.2">
      <c r="B4" s="58" t="s">
        <v>36</v>
      </c>
      <c r="C4" s="58" t="s">
        <v>86</v>
      </c>
      <c r="D4" s="59" t="s">
        <v>123</v>
      </c>
    </row>
    <row r="5" spans="1:4" x14ac:dyDescent="0.2">
      <c r="B5" s="58" t="s">
        <v>37</v>
      </c>
      <c r="C5" s="58" t="s">
        <v>87</v>
      </c>
      <c r="D5" s="59" t="s">
        <v>124</v>
      </c>
    </row>
    <row r="6" spans="1:4" x14ac:dyDescent="0.2">
      <c r="B6" s="58" t="s">
        <v>38</v>
      </c>
      <c r="C6" s="58" t="s">
        <v>88</v>
      </c>
      <c r="D6" s="59" t="s">
        <v>125</v>
      </c>
    </row>
    <row r="7" spans="1:4" x14ac:dyDescent="0.2">
      <c r="B7" s="58" t="s">
        <v>39</v>
      </c>
      <c r="C7" s="58" t="s">
        <v>89</v>
      </c>
    </row>
    <row r="8" spans="1:4" x14ac:dyDescent="0.2">
      <c r="B8" s="58" t="s">
        <v>40</v>
      </c>
      <c r="C8" s="58" t="s">
        <v>90</v>
      </c>
    </row>
    <row r="9" spans="1:4" x14ac:dyDescent="0.2">
      <c r="B9" s="58" t="s">
        <v>41</v>
      </c>
      <c r="C9" s="58" t="s">
        <v>91</v>
      </c>
    </row>
    <row r="10" spans="1:4" x14ac:dyDescent="0.2">
      <c r="B10" s="58" t="s">
        <v>42</v>
      </c>
      <c r="C10" s="58" t="s">
        <v>92</v>
      </c>
    </row>
    <row r="11" spans="1:4" x14ac:dyDescent="0.2">
      <c r="B11" s="58" t="s">
        <v>43</v>
      </c>
      <c r="C11" s="58" t="s">
        <v>93</v>
      </c>
    </row>
    <row r="12" spans="1:4" x14ac:dyDescent="0.2">
      <c r="B12" s="58" t="s">
        <v>44</v>
      </c>
      <c r="C12" s="58" t="s">
        <v>94</v>
      </c>
    </row>
    <row r="13" spans="1:4" x14ac:dyDescent="0.2">
      <c r="B13" s="58" t="s">
        <v>45</v>
      </c>
      <c r="C13" s="58" t="s">
        <v>95</v>
      </c>
    </row>
    <row r="14" spans="1:4" x14ac:dyDescent="0.2">
      <c r="B14" s="58" t="s">
        <v>46</v>
      </c>
      <c r="C14" s="58" t="s">
        <v>96</v>
      </c>
    </row>
    <row r="15" spans="1:4" x14ac:dyDescent="0.2">
      <c r="B15" s="58" t="s">
        <v>47</v>
      </c>
      <c r="C15" s="58" t="s">
        <v>97</v>
      </c>
    </row>
    <row r="16" spans="1:4" x14ac:dyDescent="0.2">
      <c r="B16" s="58" t="s">
        <v>48</v>
      </c>
      <c r="C16" s="58" t="s">
        <v>98</v>
      </c>
    </row>
    <row r="17" spans="2:3" x14ac:dyDescent="0.2">
      <c r="B17" s="58" t="s">
        <v>49</v>
      </c>
      <c r="C17" s="58" t="s">
        <v>99</v>
      </c>
    </row>
    <row r="18" spans="2:3" x14ac:dyDescent="0.2">
      <c r="B18" s="58" t="s">
        <v>50</v>
      </c>
      <c r="C18" s="58" t="s">
        <v>100</v>
      </c>
    </row>
    <row r="19" spans="2:3" x14ac:dyDescent="0.2">
      <c r="B19" s="58" t="s">
        <v>51</v>
      </c>
      <c r="C19" s="58" t="s">
        <v>101</v>
      </c>
    </row>
    <row r="20" spans="2:3" x14ac:dyDescent="0.2">
      <c r="B20" s="58" t="s">
        <v>52</v>
      </c>
      <c r="C20" s="58" t="s">
        <v>102</v>
      </c>
    </row>
    <row r="21" spans="2:3" x14ac:dyDescent="0.2">
      <c r="B21" s="58" t="s">
        <v>53</v>
      </c>
      <c r="C21" s="58" t="s">
        <v>103</v>
      </c>
    </row>
    <row r="22" spans="2:3" x14ac:dyDescent="0.2">
      <c r="B22" s="58" t="s">
        <v>54</v>
      </c>
      <c r="C22" s="58" t="s">
        <v>104</v>
      </c>
    </row>
    <row r="23" spans="2:3" x14ac:dyDescent="0.2">
      <c r="B23" s="58" t="s">
        <v>55</v>
      </c>
      <c r="C23" s="58" t="s">
        <v>105</v>
      </c>
    </row>
    <row r="24" spans="2:3" x14ac:dyDescent="0.2">
      <c r="B24" s="58" t="s">
        <v>56</v>
      </c>
      <c r="C24" s="58" t="s">
        <v>106</v>
      </c>
    </row>
    <row r="25" spans="2:3" x14ac:dyDescent="0.2">
      <c r="B25" s="58" t="s">
        <v>57</v>
      </c>
      <c r="C25" s="58" t="s">
        <v>107</v>
      </c>
    </row>
    <row r="26" spans="2:3" x14ac:dyDescent="0.2">
      <c r="B26" s="58" t="s">
        <v>58</v>
      </c>
      <c r="C26" s="58" t="s">
        <v>108</v>
      </c>
    </row>
    <row r="27" spans="2:3" x14ac:dyDescent="0.2">
      <c r="B27" s="58" t="s">
        <v>59</v>
      </c>
      <c r="C27" s="58" t="s">
        <v>109</v>
      </c>
    </row>
    <row r="28" spans="2:3" x14ac:dyDescent="0.2">
      <c r="B28" s="58" t="s">
        <v>60</v>
      </c>
      <c r="C28" s="58" t="s">
        <v>110</v>
      </c>
    </row>
    <row r="29" spans="2:3" x14ac:dyDescent="0.2">
      <c r="B29" s="58" t="s">
        <v>61</v>
      </c>
      <c r="C29" s="58" t="s">
        <v>111</v>
      </c>
    </row>
    <row r="30" spans="2:3" x14ac:dyDescent="0.2">
      <c r="B30" s="58" t="s">
        <v>62</v>
      </c>
      <c r="C30" s="58" t="s">
        <v>112</v>
      </c>
    </row>
    <row r="31" spans="2:3" x14ac:dyDescent="0.2">
      <c r="B31" s="58" t="s">
        <v>63</v>
      </c>
      <c r="C31" s="58" t="s">
        <v>113</v>
      </c>
    </row>
    <row r="32" spans="2:3" x14ac:dyDescent="0.2">
      <c r="B32" s="58" t="s">
        <v>64</v>
      </c>
      <c r="C32" s="58" t="s">
        <v>114</v>
      </c>
    </row>
    <row r="33" spans="2:3" x14ac:dyDescent="0.2">
      <c r="B33" s="58" t="s">
        <v>65</v>
      </c>
      <c r="C33" s="58" t="s">
        <v>115</v>
      </c>
    </row>
    <row r="34" spans="2:3" x14ac:dyDescent="0.2">
      <c r="B34" s="58" t="s">
        <v>66</v>
      </c>
      <c r="C34" s="58" t="s">
        <v>116</v>
      </c>
    </row>
    <row r="35" spans="2:3" x14ac:dyDescent="0.2">
      <c r="B35" s="58" t="s">
        <v>67</v>
      </c>
      <c r="C35" s="58" t="s">
        <v>117</v>
      </c>
    </row>
    <row r="36" spans="2:3" x14ac:dyDescent="0.2">
      <c r="B36" s="58" t="s">
        <v>68</v>
      </c>
      <c r="C36" s="58" t="s">
        <v>118</v>
      </c>
    </row>
    <row r="37" spans="2:3" x14ac:dyDescent="0.2">
      <c r="B37" s="58" t="s">
        <v>69</v>
      </c>
      <c r="C37" s="58" t="s">
        <v>119</v>
      </c>
    </row>
    <row r="38" spans="2:3" x14ac:dyDescent="0.2">
      <c r="B38" s="58" t="s">
        <v>70</v>
      </c>
      <c r="C38" s="58" t="s">
        <v>120</v>
      </c>
    </row>
    <row r="39" spans="2:3" x14ac:dyDescent="0.2">
      <c r="B39" s="58" t="s">
        <v>71</v>
      </c>
      <c r="C39" s="58" t="s">
        <v>121</v>
      </c>
    </row>
    <row r="40" spans="2:3" x14ac:dyDescent="0.2">
      <c r="B40" s="58" t="s">
        <v>72</v>
      </c>
    </row>
    <row r="41" spans="2:3" x14ac:dyDescent="0.2">
      <c r="B41" s="58" t="s">
        <v>73</v>
      </c>
    </row>
    <row r="42" spans="2:3" x14ac:dyDescent="0.2">
      <c r="B42" s="58" t="s">
        <v>74</v>
      </c>
    </row>
    <row r="43" spans="2:3" x14ac:dyDescent="0.2">
      <c r="B43" s="58" t="s">
        <v>75</v>
      </c>
    </row>
    <row r="44" spans="2:3" x14ac:dyDescent="0.2">
      <c r="B44" s="58" t="s">
        <v>76</v>
      </c>
    </row>
    <row r="45" spans="2:3" x14ac:dyDescent="0.2">
      <c r="B45" s="58" t="s">
        <v>77</v>
      </c>
    </row>
    <row r="46" spans="2:3" x14ac:dyDescent="0.2">
      <c r="B46" s="58" t="s">
        <v>78</v>
      </c>
    </row>
    <row r="47" spans="2:3" x14ac:dyDescent="0.2">
      <c r="B47" s="58" t="s">
        <v>79</v>
      </c>
    </row>
    <row r="48" spans="2:3" x14ac:dyDescent="0.2">
      <c r="B48" s="58" t="s">
        <v>80</v>
      </c>
    </row>
    <row r="49" spans="2:2" x14ac:dyDescent="0.2">
      <c r="B49" s="58" t="s">
        <v>81</v>
      </c>
    </row>
    <row r="50" spans="2:2" x14ac:dyDescent="0.2">
      <c r="B50" s="58" t="s">
        <v>82</v>
      </c>
    </row>
    <row r="51" spans="2:2" x14ac:dyDescent="0.2">
      <c r="B51" s="58" t="s">
        <v>83</v>
      </c>
    </row>
    <row r="52" spans="2:2" x14ac:dyDescent="0.2">
      <c r="B52" s="58" t="s">
        <v>84</v>
      </c>
    </row>
    <row r="54" spans="2:2" x14ac:dyDescent="0.2">
      <c r="B54" s="59"/>
    </row>
    <row r="55" spans="2:2" x14ac:dyDescent="0.2">
      <c r="B55" s="59"/>
    </row>
    <row r="56" spans="2:2" x14ac:dyDescent="0.2">
      <c r="B56" s="59"/>
    </row>
    <row r="57" spans="2:2" x14ac:dyDescent="0.2">
      <c r="B57" s="59"/>
    </row>
  </sheetData>
  <sortState ref="B2:B56">
    <sortCondition ref="B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"/>
  <cols>
    <col min="1" max="1" width="52.140625" style="64" customWidth="1"/>
    <col min="2" max="2" width="17.85546875" style="66" customWidth="1"/>
    <col min="3" max="3" width="15.7109375" style="65" bestFit="1" customWidth="1"/>
    <col min="4" max="7" width="11.42578125" style="65"/>
    <col min="8" max="16384" width="11.42578125" style="63"/>
  </cols>
  <sheetData>
    <row r="1" spans="1:7" x14ac:dyDescent="0.2">
      <c r="A1" s="69" t="s">
        <v>8</v>
      </c>
      <c r="B1" s="69" t="s">
        <v>31</v>
      </c>
      <c r="C1" s="69" t="s">
        <v>26</v>
      </c>
      <c r="D1" s="69" t="s">
        <v>14</v>
      </c>
      <c r="E1" s="69" t="s">
        <v>27</v>
      </c>
      <c r="F1" s="69" t="s">
        <v>28</v>
      </c>
      <c r="G1" s="69" t="s">
        <v>30</v>
      </c>
    </row>
    <row r="2" spans="1:7" x14ac:dyDescent="0.2">
      <c r="A2" s="60" t="s">
        <v>22</v>
      </c>
      <c r="B2" s="61" t="s">
        <v>138</v>
      </c>
      <c r="C2" s="62" t="s">
        <v>11</v>
      </c>
      <c r="D2" s="65">
        <v>2</v>
      </c>
      <c r="E2" s="65" t="s">
        <v>149</v>
      </c>
      <c r="F2" s="62" t="s">
        <v>159</v>
      </c>
      <c r="G2" s="62" t="s">
        <v>11</v>
      </c>
    </row>
    <row r="3" spans="1:7" x14ac:dyDescent="0.2">
      <c r="A3" s="60" t="s">
        <v>21</v>
      </c>
      <c r="B3" s="61" t="s">
        <v>139</v>
      </c>
      <c r="C3" s="62" t="s">
        <v>12</v>
      </c>
      <c r="D3" s="65">
        <v>3</v>
      </c>
      <c r="E3" s="65" t="s">
        <v>150</v>
      </c>
      <c r="F3" s="62" t="s">
        <v>160</v>
      </c>
      <c r="G3" s="62" t="s">
        <v>12</v>
      </c>
    </row>
    <row r="4" spans="1:7" x14ac:dyDescent="0.2">
      <c r="A4" s="60" t="s">
        <v>25</v>
      </c>
      <c r="B4" s="61" t="s">
        <v>142</v>
      </c>
      <c r="C4" s="62" t="s">
        <v>9</v>
      </c>
      <c r="D4" s="65">
        <v>6</v>
      </c>
      <c r="E4" s="65" t="s">
        <v>134</v>
      </c>
      <c r="F4" s="62" t="s">
        <v>163</v>
      </c>
      <c r="G4" s="62" t="s">
        <v>9</v>
      </c>
    </row>
    <row r="5" spans="1:7" x14ac:dyDescent="0.2">
      <c r="A5" s="60" t="s">
        <v>24</v>
      </c>
      <c r="B5" s="61" t="s">
        <v>141</v>
      </c>
      <c r="C5" s="62" t="s">
        <v>9</v>
      </c>
      <c r="D5" s="65">
        <v>5</v>
      </c>
      <c r="E5" s="65" t="s">
        <v>152</v>
      </c>
      <c r="F5" s="62" t="s">
        <v>162</v>
      </c>
      <c r="G5" s="62" t="s">
        <v>9</v>
      </c>
    </row>
    <row r="6" spans="1:7" x14ac:dyDescent="0.2">
      <c r="A6" s="64" t="s">
        <v>128</v>
      </c>
      <c r="B6" s="61" t="s">
        <v>131</v>
      </c>
      <c r="C6" s="65" t="s">
        <v>10</v>
      </c>
      <c r="D6" s="65">
        <v>1</v>
      </c>
      <c r="E6" s="65" t="s">
        <v>129</v>
      </c>
      <c r="F6" s="62" t="s">
        <v>130</v>
      </c>
      <c r="G6" s="65" t="s">
        <v>10</v>
      </c>
    </row>
    <row r="7" spans="1:7" x14ac:dyDescent="0.2">
      <c r="A7" s="64" t="s">
        <v>126</v>
      </c>
      <c r="B7" s="61" t="s">
        <v>144</v>
      </c>
      <c r="C7" s="65" t="s">
        <v>10</v>
      </c>
      <c r="D7" s="65">
        <v>8</v>
      </c>
      <c r="E7" s="65" t="s">
        <v>154</v>
      </c>
      <c r="F7" s="62" t="s">
        <v>165</v>
      </c>
      <c r="G7" s="65" t="s">
        <v>10</v>
      </c>
    </row>
    <row r="8" spans="1:7" x14ac:dyDescent="0.2">
      <c r="A8" s="64" t="s">
        <v>137</v>
      </c>
      <c r="B8" s="61" t="s">
        <v>148</v>
      </c>
      <c r="C8" s="65" t="s">
        <v>10</v>
      </c>
      <c r="D8" s="65">
        <v>12</v>
      </c>
      <c r="E8" s="65" t="s">
        <v>158</v>
      </c>
      <c r="F8" s="62" t="s">
        <v>169</v>
      </c>
      <c r="G8" s="65" t="s">
        <v>10</v>
      </c>
    </row>
    <row r="9" spans="1:7" x14ac:dyDescent="0.2">
      <c r="A9" s="64" t="s">
        <v>132</v>
      </c>
      <c r="B9" s="61" t="s">
        <v>145</v>
      </c>
      <c r="C9" s="62" t="s">
        <v>133</v>
      </c>
      <c r="D9" s="65">
        <v>9</v>
      </c>
      <c r="E9" s="65" t="s">
        <v>155</v>
      </c>
      <c r="F9" s="62" t="s">
        <v>166</v>
      </c>
      <c r="G9" s="65" t="s">
        <v>9</v>
      </c>
    </row>
    <row r="10" spans="1:7" x14ac:dyDescent="0.2">
      <c r="A10" s="64" t="s">
        <v>127</v>
      </c>
      <c r="B10" s="61" t="s">
        <v>146</v>
      </c>
      <c r="C10" s="65" t="s">
        <v>10</v>
      </c>
      <c r="D10" s="65">
        <v>10</v>
      </c>
      <c r="E10" s="65" t="s">
        <v>156</v>
      </c>
      <c r="F10" s="62" t="s">
        <v>167</v>
      </c>
      <c r="G10" s="65" t="s">
        <v>10</v>
      </c>
    </row>
    <row r="11" spans="1:7" x14ac:dyDescent="0.2">
      <c r="A11" s="60" t="s">
        <v>23</v>
      </c>
      <c r="B11" s="61" t="s">
        <v>140</v>
      </c>
      <c r="C11" s="62" t="s">
        <v>9</v>
      </c>
      <c r="D11" s="65">
        <v>4</v>
      </c>
      <c r="E11" s="65" t="s">
        <v>151</v>
      </c>
      <c r="F11" s="62" t="s">
        <v>161</v>
      </c>
      <c r="G11" s="62" t="s">
        <v>9</v>
      </c>
    </row>
    <row r="12" spans="1:7" x14ac:dyDescent="0.2">
      <c r="A12" s="60" t="s">
        <v>29</v>
      </c>
      <c r="B12" s="61" t="s">
        <v>143</v>
      </c>
      <c r="C12" s="62" t="s">
        <v>9</v>
      </c>
      <c r="D12" s="65">
        <v>7</v>
      </c>
      <c r="E12" s="65" t="s">
        <v>153</v>
      </c>
      <c r="F12" s="62" t="s">
        <v>164</v>
      </c>
      <c r="G12" s="62" t="s">
        <v>9</v>
      </c>
    </row>
    <row r="13" spans="1:7" x14ac:dyDescent="0.2">
      <c r="A13" s="64" t="s">
        <v>136</v>
      </c>
      <c r="B13" s="61" t="s">
        <v>147</v>
      </c>
      <c r="C13" s="65" t="s">
        <v>9</v>
      </c>
      <c r="D13" s="65">
        <v>11</v>
      </c>
      <c r="E13" s="65" t="s">
        <v>157</v>
      </c>
      <c r="F13" s="62" t="s">
        <v>168</v>
      </c>
      <c r="G13" s="65" t="s">
        <v>9</v>
      </c>
    </row>
  </sheetData>
  <autoFilter ref="A1:G1">
    <sortState ref="A2:G13">
      <sortCondition ref="A1"/>
    </sortState>
  </autoFilter>
  <sortState ref="A1:C424">
    <sortCondition ref="A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Fiche technique</vt:lpstr>
      <vt:lpstr>FAMILLE PLAT</vt:lpstr>
      <vt:lpstr>Liste produits</vt:lpstr>
      <vt:lpstr>CHOISIR</vt:lpstr>
      <vt:lpstr>L_PRODUIT</vt:lpstr>
      <vt:lpstr>P_PRODUIT</vt:lpstr>
      <vt:lpstr>PLAT_TYPE1</vt:lpstr>
      <vt:lpstr>PLAT_TYPE2</vt:lpstr>
      <vt:lpstr>PLAT_TYPE3</vt:lpstr>
      <vt:lpstr>RECHERCHE_CODE_UNITE</vt:lpstr>
      <vt:lpstr>TYPE_PRESTATION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2015-09-12T19:39:28Z</dcterms:created>
  <dcterms:modified xsi:type="dcterms:W3CDTF">2015-09-12T21:54:27Z</dcterms:modified>
</cp:coreProperties>
</file>