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r384703\Downloads\"/>
    </mc:Choice>
  </mc:AlternateContent>
  <xr:revisionPtr revIDLastSave="0" documentId="13_ncr:1_{4E50C2B0-F293-4CD8-916A-D75F9327EF02}" xr6:coauthVersionLast="47" xr6:coauthVersionMax="47" xr10:uidLastSave="{00000000-0000-0000-0000-000000000000}"/>
  <bookViews>
    <workbookView xWindow="53880" yWindow="405" windowWidth="25440" windowHeight="15390" xr2:uid="{00000000-000D-0000-FFFF-FFFF00000000}"/>
  </bookViews>
  <sheets>
    <sheet name="MACRO" sheetId="26" r:id="rId1"/>
    <sheet name="SAISIE DES ARRETS" sheetId="7" r:id="rId2"/>
  </sheets>
  <externalReferences>
    <externalReference r:id="rId3"/>
  </externalReferences>
  <definedNames>
    <definedName name="_xlnm._FilterDatabase" localSheetId="1" hidden="1">'SAISIE DES ARRETS'!$A$4:$AI$23</definedName>
    <definedName name="DATA1">#REF!</definedName>
    <definedName name="DATA10">#REF!</definedName>
    <definedName name="DATA11">#REF!</definedName>
    <definedName name="DATA12">#REF!</definedName>
    <definedName name="DATA13">'[1]REQUETE MAL'!#REF!</definedName>
    <definedName name="DATA14">'[1]REQUETE MAL'!#REF!</definedName>
    <definedName name="DATA15">'[1]REQUETE MAL'!#REF!</definedName>
    <definedName name="DATA16">'[1]REQUETE MAL'!#REF!</definedName>
    <definedName name="DATA17">'[1]REQUETE MAL'!#REF!</definedName>
    <definedName name="DATA18">'[1]REQUETE MAL'!#REF!</definedName>
    <definedName name="DATA19">'[1]REQUETE MAL'!#REF!</definedName>
    <definedName name="DATA2">#REF!</definedName>
    <definedName name="DATA20">'[1]REQUETE MAL'!#REF!</definedName>
    <definedName name="DATA21">'[1]REQUETE MAL'!#REF!</definedName>
    <definedName name="DATA22">'[1]REQUETE MAL'!#REF!</definedName>
    <definedName name="DATA23">'[1]REQUETE MAL'!#REF!</definedName>
    <definedName name="DATA24">'[1]REQUETE MAL'!#REF!</definedName>
    <definedName name="DATA25">'[1]REQUETE MAL'!#REF!</definedName>
    <definedName name="DATA26">'[1]REQUETE MAL'!#REF!</definedName>
    <definedName name="DATA27">'[1]REQUETE MAL'!#REF!</definedName>
    <definedName name="DATA28">'[1]REQUETE MAL'!#REF!</definedName>
    <definedName name="DATA29">'[1]REQUETE MAL'!#REF!</definedName>
    <definedName name="DATA3">#REF!</definedName>
    <definedName name="DATA30">'[1]REQUETE MAL'!#REF!</definedName>
    <definedName name="DATA31">'[1]REQUETE MAL'!#REF!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TEST0">#REF!</definedName>
    <definedName name="TESTHKEY">#REF!</definedName>
    <definedName name="TESTKEYS">#REF!</definedName>
    <definedName name="TESTVKEY">#REF!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2" i="7" l="1"/>
  <c r="AG1" i="7"/>
  <c r="AH5" i="7" l="1"/>
  <c r="AH6" i="7"/>
  <c r="AH7" i="7"/>
  <c r="AH8" i="7"/>
  <c r="AH9" i="7"/>
  <c r="AH10" i="7"/>
  <c r="AH11" i="7"/>
  <c r="AH12" i="7"/>
  <c r="AH13" i="7"/>
  <c r="AH14" i="7"/>
  <c r="AH15" i="7"/>
  <c r="AH16" i="7"/>
  <c r="AH17" i="7"/>
  <c r="AH18" i="7"/>
  <c r="AH19" i="7"/>
  <c r="AH20" i="7"/>
  <c r="AH21" i="7"/>
  <c r="AH22" i="7"/>
  <c r="AH23" i="7"/>
</calcChain>
</file>

<file path=xl/sharedStrings.xml><?xml version="1.0" encoding="utf-8"?>
<sst xmlns="http://schemas.openxmlformats.org/spreadsheetml/2006/main" count="475" uniqueCount="161">
  <si>
    <t/>
  </si>
  <si>
    <t>Ouvrier</t>
  </si>
  <si>
    <t>MA_Maladie</t>
  </si>
  <si>
    <t>AT_Accident du travail</t>
  </si>
  <si>
    <t>Agent Maîtrise</t>
  </si>
  <si>
    <t>Technicien / Admin</t>
  </si>
  <si>
    <t>Jrs ouvrés sur absence totale</t>
  </si>
  <si>
    <t>Hrs paie calendaires sur absence totale</t>
  </si>
  <si>
    <t>Jrs ouvrés sur absence période</t>
  </si>
  <si>
    <t>Hrs ouvrés sur absence période</t>
  </si>
  <si>
    <t>Jrs calendaires absence période</t>
  </si>
  <si>
    <t>Jrs calendaires sur absence totale</t>
  </si>
  <si>
    <t>2020</t>
  </si>
  <si>
    <t>0-Normal</t>
  </si>
  <si>
    <t>CDI</t>
  </si>
  <si>
    <t>Salarié Permanent</t>
  </si>
  <si>
    <t>C801</t>
  </si>
  <si>
    <t>MODR</t>
  </si>
  <si>
    <t>2002</t>
  </si>
  <si>
    <t>MOIB</t>
  </si>
  <si>
    <t>0000023007</t>
  </si>
  <si>
    <t xml:space="preserve">  217284</t>
  </si>
  <si>
    <t>0000024026</t>
  </si>
  <si>
    <t>MOIW</t>
  </si>
  <si>
    <t xml:space="preserve">  217556</t>
  </si>
  <si>
    <t xml:space="preserve">  487427</t>
  </si>
  <si>
    <t>0000023010</t>
  </si>
  <si>
    <t>0000023001</t>
  </si>
  <si>
    <t xml:space="preserve">  217281</t>
  </si>
  <si>
    <t>0000024009</t>
  </si>
  <si>
    <t>MODS</t>
  </si>
  <si>
    <t xml:space="preserve">  217302</t>
  </si>
  <si>
    <t>Numéro d'arrêt</t>
  </si>
  <si>
    <t>Fin d'arrêt</t>
  </si>
  <si>
    <t>Début d'arrêt</t>
  </si>
  <si>
    <t>Catégorie absence/présence</t>
  </si>
  <si>
    <t>CatAbsP</t>
  </si>
  <si>
    <t>HreJr</t>
  </si>
  <si>
    <t>Nb de jours d'absence minimum</t>
  </si>
  <si>
    <t>Org unit level 3</t>
  </si>
  <si>
    <t>Org unit level 2</t>
  </si>
  <si>
    <t>Org unit level 1</t>
  </si>
  <si>
    <t>Department</t>
  </si>
  <si>
    <t>Type de contrat</t>
  </si>
  <si>
    <t>Contrat</t>
  </si>
  <si>
    <t>Statut de salariés</t>
  </si>
  <si>
    <t>Catégorie salariés</t>
  </si>
  <si>
    <t>Centre de coûts</t>
  </si>
  <si>
    <t>Ctre coûts</t>
  </si>
  <si>
    <t>Domaine du personnel</t>
  </si>
  <si>
    <t>DPer</t>
  </si>
  <si>
    <t>Type de main d'oeuvre</t>
  </si>
  <si>
    <t>Nom. supérieur hiérarchique</t>
  </si>
  <si>
    <t>Mat. supérieur hiérarchique</t>
  </si>
  <si>
    <t>Prénom</t>
  </si>
  <si>
    <t>Nom</t>
  </si>
  <si>
    <t>Mat.</t>
  </si>
  <si>
    <t>Période de paie</t>
  </si>
  <si>
    <t>CEDRIC</t>
  </si>
  <si>
    <t>Date Ancienneté</t>
  </si>
  <si>
    <t>Ancienneté a la date de début arret</t>
  </si>
  <si>
    <t>COMMENTAIRES</t>
  </si>
  <si>
    <t>0000000022</t>
  </si>
  <si>
    <t>0000000006</t>
  </si>
  <si>
    <t>0000000011</t>
  </si>
  <si>
    <t>0000000003</t>
  </si>
  <si>
    <t>0000000015</t>
  </si>
  <si>
    <t>0000000002</t>
  </si>
  <si>
    <t>0000000007</t>
  </si>
  <si>
    <t>0000000021</t>
  </si>
  <si>
    <t>0000000001</t>
  </si>
  <si>
    <t>compl. 100%</t>
  </si>
  <si>
    <t>prev à 75%</t>
  </si>
  <si>
    <t>JANVIER</t>
  </si>
  <si>
    <t>FEVRIER</t>
  </si>
  <si>
    <t>prev</t>
  </si>
  <si>
    <t>MARS</t>
  </si>
  <si>
    <t>Somme de Jrs ouvrés sur absence période</t>
  </si>
  <si>
    <t>Somme de Jrs ouvrés sur absence totale</t>
  </si>
  <si>
    <t>covid</t>
  </si>
  <si>
    <t>GP</t>
  </si>
  <si>
    <t xml:space="preserve">  217251</t>
  </si>
  <si>
    <t>0000020012</t>
  </si>
  <si>
    <t xml:space="preserve">  147055</t>
  </si>
  <si>
    <t>0000024201</t>
  </si>
  <si>
    <t>0000000004</t>
  </si>
  <si>
    <t xml:space="preserve">  217523</t>
  </si>
  <si>
    <t>0000020009</t>
  </si>
  <si>
    <t>0000023011</t>
  </si>
  <si>
    <t xml:space="preserve">  113549</t>
  </si>
  <si>
    <t xml:space="preserve">  217542</t>
  </si>
  <si>
    <t>0000024010</t>
  </si>
  <si>
    <t xml:space="preserve">  217380</t>
  </si>
  <si>
    <t>0000024007</t>
  </si>
  <si>
    <t>0000024031</t>
  </si>
  <si>
    <t>0000020005</t>
  </si>
  <si>
    <t>0000000013</t>
  </si>
  <si>
    <t xml:space="preserve">  356066</t>
  </si>
  <si>
    <t>0000092426</t>
  </si>
  <si>
    <t>Gestionnaire :</t>
  </si>
  <si>
    <t>Mois :</t>
  </si>
  <si>
    <t>Demande IJSS</t>
  </si>
  <si>
    <t>PIERRE1</t>
  </si>
  <si>
    <t>PIERRE2</t>
  </si>
  <si>
    <t>PIERRE3</t>
  </si>
  <si>
    <t>PIERRE4</t>
  </si>
  <si>
    <t>PIERRE5</t>
  </si>
  <si>
    <t>PIERRE6</t>
  </si>
  <si>
    <t>PIERRE7</t>
  </si>
  <si>
    <t>PIERRE8</t>
  </si>
  <si>
    <t>PIERRE9</t>
  </si>
  <si>
    <t>PIERRE10</t>
  </si>
  <si>
    <t>PIERRE11</t>
  </si>
  <si>
    <t>PIERRE12</t>
  </si>
  <si>
    <t>PIERRE13</t>
  </si>
  <si>
    <t>PIERRE14</t>
  </si>
  <si>
    <t>PIERRE15</t>
  </si>
  <si>
    <t>PIERRE16</t>
  </si>
  <si>
    <t>PIERRE17</t>
  </si>
  <si>
    <t>PIERRE18</t>
  </si>
  <si>
    <t>PIERRE19</t>
  </si>
  <si>
    <t>PAUL1</t>
  </si>
  <si>
    <t>PAUL2</t>
  </si>
  <si>
    <t>PAUL3</t>
  </si>
  <si>
    <t>PAUL4</t>
  </si>
  <si>
    <t>PAUL5</t>
  </si>
  <si>
    <t>PAUL6</t>
  </si>
  <si>
    <t>PAUL7</t>
  </si>
  <si>
    <t>PAUL8</t>
  </si>
  <si>
    <t>PAUL9</t>
  </si>
  <si>
    <t>PAUL10</t>
  </si>
  <si>
    <t>PAUL11</t>
  </si>
  <si>
    <t>PAUL12</t>
  </si>
  <si>
    <t>PAUL13</t>
  </si>
  <si>
    <t>PAUL14</t>
  </si>
  <si>
    <t>PAUL15</t>
  </si>
  <si>
    <t>PAUL16</t>
  </si>
  <si>
    <t>PAUL17</t>
  </si>
  <si>
    <t>PAUL18</t>
  </si>
  <si>
    <t>PAUL19</t>
  </si>
  <si>
    <t>TES1</t>
  </si>
  <si>
    <t>TES2</t>
  </si>
  <si>
    <t>TES3</t>
  </si>
  <si>
    <t>TES4</t>
  </si>
  <si>
    <t>TES5</t>
  </si>
  <si>
    <t>TES6</t>
  </si>
  <si>
    <t>TES7</t>
  </si>
  <si>
    <t>TES8</t>
  </si>
  <si>
    <t>TES9</t>
  </si>
  <si>
    <t>TES10</t>
  </si>
  <si>
    <t>TES11</t>
  </si>
  <si>
    <t>TES12</t>
  </si>
  <si>
    <t>TES13</t>
  </si>
  <si>
    <t>TES14</t>
  </si>
  <si>
    <t>TES15</t>
  </si>
  <si>
    <t>TES16</t>
  </si>
  <si>
    <t>TES17</t>
  </si>
  <si>
    <t>TES18</t>
  </si>
  <si>
    <t>TES19</t>
  </si>
  <si>
    <t>JOHANNA</t>
  </si>
  <si>
    <t>Ancienneté à la date de début arret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</si>
</sst>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00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sz val="10"/>
      <color theme="1"/>
      <name val="Calibri Light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3">
    <xf numFmtId="0" fontId="0" fillId="0" borderId="0" xfId="0"/>
    <xf numFmtId="0" fontId="3" fillId="3" borderId="0" xfId="0" applyNumberFormat="1" applyFont="1" applyFill="1" applyAlignment="1">
      <alignment horizontal="left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 wrapText="1"/>
    </xf>
    <xf numFmtId="0" fontId="0" fillId="7" borderId="0" xfId="0" applyFill="1"/>
    <xf numFmtId="0" fontId="0" fillId="7" borderId="0" xfId="0" applyFill="1" applyAlignment="1">
      <alignment horizontal="center"/>
    </xf>
    <xf numFmtId="165" fontId="0" fillId="7" borderId="1" xfId="0" applyNumberFormat="1" applyFill="1" applyBorder="1" applyAlignment="1">
      <alignment horizontal="center" vertical="center" textRotation="255" wrapText="1"/>
    </xf>
    <xf numFmtId="0" fontId="0" fillId="7" borderId="0" xfId="0" applyFill="1" applyAlignment="1">
      <alignment horizontal="center" vertical="center" wrapText="1"/>
    </xf>
    <xf numFmtId="0" fontId="0" fillId="7" borderId="1" xfId="0" applyFill="1" applyBorder="1" applyAlignment="1"/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5" fillId="0" borderId="0" xfId="0" applyFont="1" applyBorder="1" applyAlignment="1">
      <alignment horizontal="center" vertical="center" wrapText="1"/>
    </xf>
    <xf numFmtId="164" fontId="5" fillId="4" borderId="0" xfId="0" applyNumberFormat="1" applyFont="1" applyFill="1" applyBorder="1" applyAlignment="1">
      <alignment horizontal="center" vertical="center" wrapText="1"/>
    </xf>
    <xf numFmtId="14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6" fillId="5" borderId="0" xfId="0" applyNumberFormat="1" applyFont="1" applyFill="1" applyBorder="1"/>
    <xf numFmtId="49" fontId="6" fillId="5" borderId="0" xfId="0" applyNumberFormat="1" applyFont="1" applyFill="1" applyBorder="1"/>
    <xf numFmtId="49" fontId="6" fillId="6" borderId="0" xfId="0" applyNumberFormat="1" applyFont="1" applyFill="1" applyBorder="1"/>
    <xf numFmtId="0" fontId="6" fillId="6" borderId="0" xfId="0" applyFont="1" applyFill="1" applyBorder="1"/>
    <xf numFmtId="14" fontId="6" fillId="6" borderId="0" xfId="0" applyNumberFormat="1" applyFont="1" applyFill="1" applyBorder="1"/>
    <xf numFmtId="4" fontId="6" fillId="6" borderId="0" xfId="0" applyNumberFormat="1" applyFont="1" applyFill="1" applyBorder="1"/>
    <xf numFmtId="164" fontId="7" fillId="4" borderId="0" xfId="0" applyNumberFormat="1" applyFont="1" applyFill="1" applyBorder="1" applyAlignment="1">
      <alignment horizontal="center"/>
    </xf>
    <xf numFmtId="14" fontId="7" fillId="4" borderId="0" xfId="0" applyNumberFormat="1" applyFont="1" applyFill="1" applyBorder="1" applyAlignment="1">
      <alignment horizont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7" fillId="4" borderId="0" xfId="0" applyNumberFormat="1" applyFont="1" applyFill="1" applyBorder="1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0" fillId="7" borderId="0" xfId="0" applyFill="1" applyAlignment="1">
      <alignment horizontal="right"/>
    </xf>
    <xf numFmtId="0" fontId="1" fillId="3" borderId="0" xfId="0" applyFont="1" applyFill="1"/>
    <xf numFmtId="0" fontId="0" fillId="8" borderId="1" xfId="0" applyFill="1" applyBorder="1" applyAlignment="1">
      <alignment horizontal="center"/>
    </xf>
    <xf numFmtId="0" fontId="0" fillId="8" borderId="1" xfId="0" applyFill="1" applyBorder="1"/>
  </cellXfs>
  <cellStyles count="2">
    <cellStyle name="Normal" xfId="0" builtinId="0"/>
    <cellStyle name="Normal 2" xfId="1" xr:uid="{168230A3-B95A-4EB5-9037-C0AF344D03F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386645/Desktop/VCOE/REQUETE%20ARRET%20VCO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QUETE MAL"/>
      <sheetName val="LISTE SALARIE"/>
      <sheetName val="TABLEAU SUIVI"/>
      <sheetName val="janvier 22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2619C-8111-4437-99A5-654760CA58F9}">
  <sheetPr codeName="Feuil11">
    <tabColor rgb="FFFFFF00"/>
  </sheetPr>
  <dimension ref="A3:P81"/>
  <sheetViews>
    <sheetView tabSelected="1" zoomScale="90" zoomScaleNormal="90" workbookViewId="0">
      <selection activeCell="B7" sqref="B7"/>
    </sheetView>
  </sheetViews>
  <sheetFormatPr defaultColWidth="10.90625" defaultRowHeight="14.5" x14ac:dyDescent="0.35"/>
  <cols>
    <col min="1" max="1" width="10.90625" style="5"/>
    <col min="2" max="2" width="12.6328125" style="6" bestFit="1" customWidth="1"/>
    <col min="3" max="3" width="23.26953125" style="5" customWidth="1"/>
    <col min="4" max="4" width="15.81640625" style="5" customWidth="1"/>
    <col min="5" max="5" width="12.7265625" style="5" bestFit="1" customWidth="1"/>
    <col min="6" max="6" width="10.90625" style="5"/>
    <col min="7" max="7" width="14.453125" style="5" customWidth="1"/>
    <col min="8" max="8" width="20" style="5" customWidth="1"/>
    <col min="9" max="9" width="20.1796875" style="5" customWidth="1"/>
    <col min="10" max="10" width="17.90625" style="5" customWidth="1"/>
    <col min="11" max="11" width="14.90625" style="5" customWidth="1"/>
    <col min="12" max="12" width="13.1796875" style="5" customWidth="1"/>
    <col min="13" max="13" width="18" style="5" bestFit="1" customWidth="1"/>
    <col min="14" max="14" width="11.36328125" style="5" customWidth="1"/>
    <col min="15" max="15" width="12.54296875" style="5" customWidth="1"/>
    <col min="16" max="16" width="11.54296875" style="5" customWidth="1"/>
    <col min="17" max="17" width="6" style="5" bestFit="1" customWidth="1"/>
    <col min="18" max="18" width="5.1796875" style="5" bestFit="1" customWidth="1"/>
    <col min="19" max="16384" width="10.90625" style="5"/>
  </cols>
  <sheetData>
    <row r="3" spans="1:16" x14ac:dyDescent="0.35">
      <c r="B3" s="29" t="s">
        <v>99</v>
      </c>
      <c r="C3" s="1" t="s">
        <v>159</v>
      </c>
    </row>
    <row r="4" spans="1:16" x14ac:dyDescent="0.35">
      <c r="B4" s="29" t="s">
        <v>100</v>
      </c>
      <c r="C4" s="30" t="s">
        <v>76</v>
      </c>
    </row>
    <row r="7" spans="1:16" s="8" customFormat="1" ht="73.5" x14ac:dyDescent="0.35">
      <c r="A7" s="2" t="s">
        <v>101</v>
      </c>
      <c r="B7" s="3" t="s">
        <v>56</v>
      </c>
      <c r="C7" s="4" t="s">
        <v>55</v>
      </c>
      <c r="D7" s="4" t="s">
        <v>54</v>
      </c>
      <c r="E7" s="3" t="s">
        <v>34</v>
      </c>
      <c r="F7" s="3" t="s">
        <v>33</v>
      </c>
      <c r="G7" s="3" t="s">
        <v>45</v>
      </c>
      <c r="H7" s="3" t="s">
        <v>35</v>
      </c>
      <c r="I7" s="3" t="s">
        <v>160</v>
      </c>
      <c r="J7" s="3" t="s">
        <v>77</v>
      </c>
      <c r="K7" s="3" t="s">
        <v>78</v>
      </c>
      <c r="L7" s="7" t="s">
        <v>79</v>
      </c>
      <c r="M7" s="2" t="s">
        <v>61</v>
      </c>
      <c r="N7" s="2" t="s">
        <v>71</v>
      </c>
      <c r="O7" s="2" t="s">
        <v>72</v>
      </c>
      <c r="P7" s="2" t="s">
        <v>75</v>
      </c>
    </row>
    <row r="8" spans="1:16" x14ac:dyDescent="0.35">
      <c r="A8" s="9"/>
      <c r="B8" s="31"/>
      <c r="C8" s="32"/>
      <c r="D8" s="32"/>
      <c r="E8" s="32"/>
      <c r="F8" s="32"/>
      <c r="G8" s="32"/>
      <c r="H8" s="32"/>
      <c r="I8" s="32"/>
      <c r="J8" s="32"/>
      <c r="K8" s="32"/>
      <c r="L8" s="11"/>
      <c r="M8" s="11"/>
      <c r="N8" s="11"/>
      <c r="O8" s="11"/>
      <c r="P8" s="11"/>
    </row>
    <row r="9" spans="1:16" x14ac:dyDescent="0.35">
      <c r="A9" s="9"/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</row>
    <row r="10" spans="1:16" x14ac:dyDescent="0.35">
      <c r="A10" s="9"/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</row>
    <row r="11" spans="1:16" x14ac:dyDescent="0.35">
      <c r="A11" s="9"/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</row>
    <row r="12" spans="1:16" x14ac:dyDescent="0.35">
      <c r="A12" s="9"/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</row>
    <row r="13" spans="1:16" x14ac:dyDescent="0.35">
      <c r="A13" s="9"/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</row>
    <row r="14" spans="1:16" x14ac:dyDescent="0.35">
      <c r="A14" s="9"/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</row>
    <row r="15" spans="1:16" x14ac:dyDescent="0.35">
      <c r="A15" s="11"/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</row>
    <row r="16" spans="1:16" x14ac:dyDescent="0.35">
      <c r="A16" s="11"/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</row>
    <row r="17" spans="1:16" x14ac:dyDescent="0.35">
      <c r="A17" s="11"/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</row>
    <row r="18" spans="1:16" x14ac:dyDescent="0.35">
      <c r="A18" s="11"/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</row>
    <row r="19" spans="1:16" x14ac:dyDescent="0.35">
      <c r="A19" s="11"/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1:16" x14ac:dyDescent="0.35">
      <c r="A20" s="11"/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</row>
    <row r="21" spans="1:16" x14ac:dyDescent="0.35">
      <c r="A21" s="11"/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</row>
    <row r="22" spans="1:16" x14ac:dyDescent="0.35">
      <c r="A22" s="11"/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1:16" x14ac:dyDescent="0.35">
      <c r="A23" s="11"/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</row>
    <row r="24" spans="1:16" x14ac:dyDescent="0.35">
      <c r="A24" s="11"/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</row>
    <row r="25" spans="1:16" x14ac:dyDescent="0.35">
      <c r="A25" s="11"/>
      <c r="B25" s="10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</row>
    <row r="26" spans="1:16" x14ac:dyDescent="0.35">
      <c r="A26" s="11"/>
      <c r="B26" s="10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</row>
    <row r="27" spans="1:16" x14ac:dyDescent="0.35">
      <c r="A27" s="11"/>
      <c r="B27" s="10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</row>
    <row r="28" spans="1:16" x14ac:dyDescent="0.35">
      <c r="A28" s="11"/>
      <c r="B28" s="10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29" spans="1:16" x14ac:dyDescent="0.35">
      <c r="A29" s="11"/>
      <c r="B29" s="10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</row>
    <row r="30" spans="1:16" x14ac:dyDescent="0.35">
      <c r="A30" s="11"/>
      <c r="B30" s="10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</row>
    <row r="31" spans="1:16" x14ac:dyDescent="0.35">
      <c r="A31" s="11"/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</row>
    <row r="32" spans="1:16" x14ac:dyDescent="0.35">
      <c r="A32" s="11"/>
      <c r="B32" s="10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</row>
    <row r="33" spans="1:16" x14ac:dyDescent="0.35">
      <c r="A33" s="11"/>
      <c r="B33" s="10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4" spans="1:16" x14ac:dyDescent="0.35">
      <c r="A34" s="11"/>
      <c r="B34" s="1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</row>
    <row r="35" spans="1:16" x14ac:dyDescent="0.35">
      <c r="A35" s="11"/>
      <c r="B35" s="10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</row>
    <row r="36" spans="1:16" x14ac:dyDescent="0.35">
      <c r="A36" s="11"/>
      <c r="B36" s="1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</row>
    <row r="37" spans="1:16" x14ac:dyDescent="0.35">
      <c r="A37" s="11"/>
      <c r="B37" s="1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38" spans="1:16" x14ac:dyDescent="0.35">
      <c r="A38" s="11"/>
      <c r="B38" s="10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</row>
    <row r="39" spans="1:16" x14ac:dyDescent="0.35">
      <c r="A39" s="11"/>
      <c r="B39" s="10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</row>
    <row r="40" spans="1:16" x14ac:dyDescent="0.35">
      <c r="A40" s="11"/>
      <c r="B40" s="10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</row>
    <row r="41" spans="1:16" x14ac:dyDescent="0.35">
      <c r="A41" s="11"/>
      <c r="B41" s="10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</row>
    <row r="42" spans="1:16" x14ac:dyDescent="0.35">
      <c r="A42" s="11"/>
      <c r="B42" s="10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</row>
    <row r="43" spans="1:16" x14ac:dyDescent="0.35">
      <c r="A43" s="11"/>
      <c r="B43" s="10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</row>
    <row r="44" spans="1:16" x14ac:dyDescent="0.35">
      <c r="A44" s="11"/>
      <c r="B44" s="10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</row>
    <row r="45" spans="1:16" x14ac:dyDescent="0.35">
      <c r="A45" s="11"/>
      <c r="B45" s="10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</row>
    <row r="46" spans="1:16" x14ac:dyDescent="0.35">
      <c r="A46" s="11"/>
      <c r="B46" s="10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</row>
    <row r="47" spans="1:16" x14ac:dyDescent="0.35">
      <c r="A47" s="11"/>
      <c r="B47" s="10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</row>
    <row r="48" spans="1:16" x14ac:dyDescent="0.35">
      <c r="A48" s="11"/>
      <c r="B48" s="10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49" spans="1:16" x14ac:dyDescent="0.35">
      <c r="A49" s="11"/>
      <c r="B49" s="10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</row>
    <row r="50" spans="1:16" x14ac:dyDescent="0.35">
      <c r="A50" s="11"/>
      <c r="B50" s="10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</row>
    <row r="51" spans="1:16" x14ac:dyDescent="0.35">
      <c r="A51" s="11"/>
      <c r="B51" s="10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</row>
    <row r="52" spans="1:16" x14ac:dyDescent="0.35">
      <c r="A52" s="11"/>
      <c r="B52" s="10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</row>
    <row r="53" spans="1:16" x14ac:dyDescent="0.35">
      <c r="A53" s="11"/>
      <c r="B53" s="10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</row>
    <row r="54" spans="1:16" x14ac:dyDescent="0.35">
      <c r="A54" s="11"/>
      <c r="B54" s="10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</row>
    <row r="55" spans="1:16" x14ac:dyDescent="0.35">
      <c r="A55" s="11"/>
      <c r="B55" s="10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</row>
    <row r="56" spans="1:16" x14ac:dyDescent="0.35">
      <c r="A56" s="11"/>
      <c r="B56" s="10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</row>
    <row r="57" spans="1:16" x14ac:dyDescent="0.35">
      <c r="A57" s="11"/>
      <c r="B57" s="10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</row>
    <row r="58" spans="1:16" x14ac:dyDescent="0.35">
      <c r="A58" s="11"/>
      <c r="B58" s="10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</row>
    <row r="59" spans="1:16" x14ac:dyDescent="0.35">
      <c r="A59" s="11"/>
      <c r="B59" s="10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</row>
    <row r="60" spans="1:16" x14ac:dyDescent="0.35">
      <c r="A60" s="11"/>
      <c r="B60" s="10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</row>
    <row r="61" spans="1:16" x14ac:dyDescent="0.35">
      <c r="A61" s="11"/>
      <c r="B61" s="10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</row>
    <row r="62" spans="1:16" x14ac:dyDescent="0.35">
      <c r="A62" s="11"/>
      <c r="B62" s="10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</row>
    <row r="63" spans="1:16" x14ac:dyDescent="0.35">
      <c r="A63" s="11"/>
      <c r="B63" s="10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</row>
    <row r="64" spans="1:16" x14ac:dyDescent="0.35">
      <c r="A64" s="11"/>
      <c r="B64" s="10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</row>
    <row r="65" spans="1:16" x14ac:dyDescent="0.35">
      <c r="A65" s="11"/>
      <c r="B65" s="10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</row>
    <row r="66" spans="1:16" x14ac:dyDescent="0.35">
      <c r="A66" s="11"/>
      <c r="B66" s="10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</row>
    <row r="67" spans="1:16" x14ac:dyDescent="0.35">
      <c r="A67" s="11"/>
      <c r="B67" s="10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</row>
    <row r="68" spans="1:16" x14ac:dyDescent="0.35">
      <c r="A68" s="11"/>
      <c r="B68" s="10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</row>
    <row r="69" spans="1:16" x14ac:dyDescent="0.35">
      <c r="A69" s="11"/>
      <c r="B69" s="10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</row>
    <row r="70" spans="1:16" x14ac:dyDescent="0.35">
      <c r="A70" s="11"/>
      <c r="B70" s="10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</row>
    <row r="71" spans="1:16" x14ac:dyDescent="0.35">
      <c r="A71" s="11"/>
      <c r="B71" s="10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</row>
    <row r="72" spans="1:16" x14ac:dyDescent="0.35">
      <c r="A72" s="11"/>
      <c r="B72" s="10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</row>
    <row r="73" spans="1:16" x14ac:dyDescent="0.35">
      <c r="A73" s="11"/>
      <c r="B73" s="10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</row>
    <row r="74" spans="1:16" x14ac:dyDescent="0.35">
      <c r="A74" s="11"/>
      <c r="B74" s="10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</row>
    <row r="75" spans="1:16" x14ac:dyDescent="0.35">
      <c r="A75" s="11"/>
      <c r="B75" s="10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</row>
    <row r="76" spans="1:16" x14ac:dyDescent="0.35">
      <c r="A76" s="11"/>
      <c r="B76" s="10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</row>
    <row r="77" spans="1:16" x14ac:dyDescent="0.35">
      <c r="A77" s="11"/>
      <c r="B77" s="10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</row>
    <row r="78" spans="1:16" x14ac:dyDescent="0.35">
      <c r="A78" s="11"/>
      <c r="B78" s="10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</row>
    <row r="79" spans="1:16" x14ac:dyDescent="0.35">
      <c r="A79" s="11"/>
      <c r="B79" s="10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</row>
    <row r="80" spans="1:16" x14ac:dyDescent="0.35">
      <c r="A80" s="11"/>
      <c r="B80" s="10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</row>
    <row r="81" spans="1:16" x14ac:dyDescent="0.35">
      <c r="A81" s="11"/>
      <c r="B81" s="10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</row>
  </sheetData>
  <dataValidations count="1">
    <dataValidation type="list" allowBlank="1" showInputMessage="1" showErrorMessage="1" sqref="C3" xr:uid="{016C31DC-9E49-4174-9405-229F857A11BA}">
      <formula1>"JOHANNA,CEDRIC"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96520-8BC9-4D3F-B782-0BDCEB514101}">
  <sheetPr codeName="Sheet3">
    <tabColor rgb="FFFFFF00"/>
  </sheetPr>
  <dimension ref="A1:AI23"/>
  <sheetViews>
    <sheetView workbookViewId="0">
      <pane xSplit="3" ySplit="4" topLeftCell="D5" activePane="bottomRight" state="frozen"/>
      <selection pane="topRight" activeCell="D1" sqref="D1"/>
      <selection pane="bottomLeft" activeCell="A2" sqref="A2"/>
      <selection pane="bottomRight" activeCell="AH5" sqref="AH5"/>
    </sheetView>
  </sheetViews>
  <sheetFormatPr defaultColWidth="10.90625" defaultRowHeight="13" x14ac:dyDescent="0.3"/>
  <cols>
    <col min="1" max="1" width="11.453125" style="25"/>
    <col min="2" max="2" width="17.81640625" style="24" customWidth="1"/>
    <col min="3" max="3" width="17.7265625" style="24" customWidth="1"/>
    <col min="4" max="4" width="16.26953125" style="24" bestFit="1" customWidth="1"/>
    <col min="5" max="5" width="26.26953125" style="24" customWidth="1"/>
    <col min="6" max="6" width="15.7265625" style="24" bestFit="1" customWidth="1"/>
    <col min="7" max="7" width="10.90625" style="24"/>
    <col min="8" max="8" width="14.26953125" style="24" bestFit="1" customWidth="1"/>
    <col min="9" max="9" width="11.7265625" style="24" customWidth="1"/>
    <col min="10" max="10" width="9" style="24" customWidth="1"/>
    <col min="11" max="11" width="18" style="24" customWidth="1"/>
    <col min="12" max="12" width="17.7265625" style="24" customWidth="1"/>
    <col min="13" max="13" width="10.90625" style="24"/>
    <col min="14" max="14" width="16" style="24" customWidth="1"/>
    <col min="15" max="15" width="12.7265625" style="24" customWidth="1"/>
    <col min="16" max="18" width="15.453125" style="24" customWidth="1"/>
    <col min="19" max="19" width="12.26953125" style="24" customWidth="1"/>
    <col min="20" max="21" width="10.90625" style="24"/>
    <col min="22" max="22" width="26.7265625" style="24" customWidth="1"/>
    <col min="23" max="23" width="13.54296875" style="24" customWidth="1"/>
    <col min="24" max="24" width="10.90625" style="24"/>
    <col min="25" max="28" width="12.81640625" style="24" customWidth="1"/>
    <col min="29" max="29" width="11.54296875" style="24" customWidth="1"/>
    <col min="30" max="30" width="10" style="24" customWidth="1"/>
    <col min="31" max="31" width="11.7265625" style="24" bestFit="1" customWidth="1"/>
    <col min="32" max="32" width="17.1796875" style="22" customWidth="1"/>
    <col min="33" max="33" width="20.36328125" style="23" customWidth="1"/>
    <col min="34" max="35" width="21.453125" style="26" customWidth="1"/>
    <col min="36" max="16384" width="10.90625" style="24"/>
  </cols>
  <sheetData>
    <row r="1" spans="1:35" ht="14.5" x14ac:dyDescent="0.35">
      <c r="AF1" s="29" t="s">
        <v>99</v>
      </c>
      <c r="AG1" s="1" t="str">
        <f>+MACRO!C3</f>
        <v>JOHANNA</v>
      </c>
      <c r="AH1" s="24"/>
      <c r="AI1" s="24"/>
    </row>
    <row r="2" spans="1:35" ht="14.5" x14ac:dyDescent="0.35">
      <c r="AF2" s="29" t="s">
        <v>100</v>
      </c>
      <c r="AG2" s="30" t="str">
        <f>+MACRO!C4</f>
        <v>MARS</v>
      </c>
      <c r="AH2" s="24"/>
      <c r="AI2" s="24"/>
    </row>
    <row r="3" spans="1:35" x14ac:dyDescent="0.3">
      <c r="AF3" s="24"/>
      <c r="AG3" s="24"/>
      <c r="AH3" s="24"/>
      <c r="AI3" s="24"/>
    </row>
    <row r="4" spans="1:35" s="12" customFormat="1" ht="71" customHeight="1" x14ac:dyDescent="0.35">
      <c r="A4" s="12" t="s">
        <v>56</v>
      </c>
      <c r="B4" s="12" t="s">
        <v>55</v>
      </c>
      <c r="C4" s="12" t="s">
        <v>54</v>
      </c>
      <c r="D4" s="12" t="s">
        <v>53</v>
      </c>
      <c r="E4" s="12" t="s">
        <v>52</v>
      </c>
      <c r="F4" s="12" t="s">
        <v>51</v>
      </c>
      <c r="G4" s="12" t="s">
        <v>50</v>
      </c>
      <c r="H4" s="12" t="s">
        <v>49</v>
      </c>
      <c r="I4" s="12" t="s">
        <v>48</v>
      </c>
      <c r="J4" s="12" t="s">
        <v>47</v>
      </c>
      <c r="K4" s="12" t="s">
        <v>46</v>
      </c>
      <c r="L4" s="12" t="s">
        <v>45</v>
      </c>
      <c r="M4" s="12" t="s">
        <v>44</v>
      </c>
      <c r="N4" s="12" t="s">
        <v>43</v>
      </c>
      <c r="O4" s="12" t="s">
        <v>42</v>
      </c>
      <c r="P4" s="12" t="s">
        <v>41</v>
      </c>
      <c r="Q4" s="12" t="s">
        <v>40</v>
      </c>
      <c r="R4" s="12" t="s">
        <v>39</v>
      </c>
      <c r="S4" s="12" t="s">
        <v>38</v>
      </c>
      <c r="T4" s="12" t="s">
        <v>37</v>
      </c>
      <c r="U4" s="12" t="s">
        <v>36</v>
      </c>
      <c r="V4" s="12" t="s">
        <v>35</v>
      </c>
      <c r="W4" s="12" t="s">
        <v>34</v>
      </c>
      <c r="X4" s="12" t="s">
        <v>33</v>
      </c>
      <c r="Y4" s="12" t="s">
        <v>6</v>
      </c>
      <c r="Z4" s="12" t="s">
        <v>7</v>
      </c>
      <c r="AA4" s="12" t="s">
        <v>8</v>
      </c>
      <c r="AB4" s="12" t="s">
        <v>9</v>
      </c>
      <c r="AC4" s="12" t="s">
        <v>10</v>
      </c>
      <c r="AD4" s="12" t="s">
        <v>11</v>
      </c>
      <c r="AE4" s="12" t="s">
        <v>32</v>
      </c>
      <c r="AF4" s="13" t="s">
        <v>57</v>
      </c>
      <c r="AG4" s="14" t="s">
        <v>59</v>
      </c>
      <c r="AH4" s="15" t="s">
        <v>60</v>
      </c>
      <c r="AI4" s="15" t="s">
        <v>80</v>
      </c>
    </row>
    <row r="5" spans="1:35" s="28" customFormat="1" x14ac:dyDescent="0.3">
      <c r="A5" s="16">
        <v>217186</v>
      </c>
      <c r="B5" s="17" t="s">
        <v>102</v>
      </c>
      <c r="C5" s="17" t="s">
        <v>121</v>
      </c>
      <c r="D5" s="18" t="s">
        <v>21</v>
      </c>
      <c r="E5" s="18" t="s">
        <v>140</v>
      </c>
      <c r="F5" s="18" t="s">
        <v>17</v>
      </c>
      <c r="G5" s="18" t="s">
        <v>16</v>
      </c>
      <c r="H5" s="18" t="s">
        <v>140</v>
      </c>
      <c r="I5" s="18" t="s">
        <v>20</v>
      </c>
      <c r="J5" s="18" t="s">
        <v>0</v>
      </c>
      <c r="K5" s="18" t="s">
        <v>15</v>
      </c>
      <c r="L5" s="18" t="s">
        <v>1</v>
      </c>
      <c r="M5" s="18" t="s">
        <v>14</v>
      </c>
      <c r="N5" s="18" t="s">
        <v>13</v>
      </c>
      <c r="O5" s="18" t="s">
        <v>140</v>
      </c>
      <c r="P5" s="18" t="s">
        <v>140</v>
      </c>
      <c r="Q5" s="18" t="s">
        <v>140</v>
      </c>
      <c r="R5" s="18" t="s">
        <v>140</v>
      </c>
      <c r="S5" s="19">
        <v>0</v>
      </c>
      <c r="T5" s="19">
        <v>7</v>
      </c>
      <c r="U5" s="18" t="s">
        <v>12</v>
      </c>
      <c r="V5" s="18" t="s">
        <v>2</v>
      </c>
      <c r="W5" s="20">
        <v>44571</v>
      </c>
      <c r="X5" s="20">
        <v>44607</v>
      </c>
      <c r="Y5" s="19">
        <v>27</v>
      </c>
      <c r="Z5" s="19">
        <v>189</v>
      </c>
      <c r="AA5" s="19">
        <v>16</v>
      </c>
      <c r="AB5" s="19">
        <v>112</v>
      </c>
      <c r="AC5" s="19">
        <v>22</v>
      </c>
      <c r="AD5" s="19">
        <v>37</v>
      </c>
      <c r="AE5" s="18" t="s">
        <v>62</v>
      </c>
      <c r="AF5" s="22" t="s">
        <v>73</v>
      </c>
      <c r="AG5" s="23">
        <v>29587</v>
      </c>
      <c r="AH5" s="26" t="str">
        <f>IF(W5="","",DATEDIF(AG5,W5,"y")&amp;" ans "&amp;DATEDIF(AG5,W5,"ym")&amp;" mois "&amp; DATEDIF(AG5,W5,"md")&amp;" jours")</f>
        <v>41 ans 0 mois 9 jours</v>
      </c>
      <c r="AI5" s="27" t="s">
        <v>159</v>
      </c>
    </row>
    <row r="6" spans="1:35" s="28" customFormat="1" x14ac:dyDescent="0.3">
      <c r="A6" s="16">
        <v>217192</v>
      </c>
      <c r="B6" s="17" t="s">
        <v>103</v>
      </c>
      <c r="C6" s="17" t="s">
        <v>122</v>
      </c>
      <c r="D6" s="18" t="s">
        <v>25</v>
      </c>
      <c r="E6" s="18" t="s">
        <v>141</v>
      </c>
      <c r="F6" s="18" t="s">
        <v>17</v>
      </c>
      <c r="G6" s="18" t="s">
        <v>16</v>
      </c>
      <c r="H6" s="18" t="s">
        <v>141</v>
      </c>
      <c r="I6" s="18" t="s">
        <v>26</v>
      </c>
      <c r="J6" s="18" t="s">
        <v>0</v>
      </c>
      <c r="K6" s="18" t="s">
        <v>15</v>
      </c>
      <c r="L6" s="18" t="s">
        <v>1</v>
      </c>
      <c r="M6" s="18" t="s">
        <v>14</v>
      </c>
      <c r="N6" s="18" t="s">
        <v>13</v>
      </c>
      <c r="O6" s="18" t="s">
        <v>140</v>
      </c>
      <c r="P6" s="18" t="s">
        <v>140</v>
      </c>
      <c r="Q6" s="18" t="s">
        <v>140</v>
      </c>
      <c r="R6" s="18" t="s">
        <v>140</v>
      </c>
      <c r="S6" s="19">
        <v>0</v>
      </c>
      <c r="T6" s="19">
        <v>7</v>
      </c>
      <c r="U6" s="18" t="s">
        <v>12</v>
      </c>
      <c r="V6" s="18" t="s">
        <v>2</v>
      </c>
      <c r="W6" s="20">
        <v>44482</v>
      </c>
      <c r="X6" s="20">
        <v>44732</v>
      </c>
      <c r="Y6" s="19">
        <v>173</v>
      </c>
      <c r="Z6" s="21">
        <v>1266</v>
      </c>
      <c r="AA6" s="19">
        <v>21</v>
      </c>
      <c r="AB6" s="19">
        <v>147</v>
      </c>
      <c r="AC6" s="19">
        <v>31</v>
      </c>
      <c r="AD6" s="19">
        <v>251</v>
      </c>
      <c r="AE6" s="18" t="s">
        <v>63</v>
      </c>
      <c r="AF6" s="22" t="s">
        <v>73</v>
      </c>
      <c r="AG6" s="23">
        <v>29588</v>
      </c>
      <c r="AH6" s="26" t="str">
        <f t="shared" ref="AH6:AH23" si="0">IF(W6="","",DATEDIF(AG6,W6,"y")&amp;" ans "&amp;DATEDIF(AG6,W6,"ym")&amp;" mois "&amp; DATEDIF(AG6,W6,"md")&amp;" jours")</f>
        <v>40 ans 9 mois 11 jours</v>
      </c>
      <c r="AI6" s="27" t="s">
        <v>159</v>
      </c>
    </row>
    <row r="7" spans="1:35" s="28" customFormat="1" x14ac:dyDescent="0.3">
      <c r="A7" s="16">
        <v>217197</v>
      </c>
      <c r="B7" s="17" t="s">
        <v>104</v>
      </c>
      <c r="C7" s="17" t="s">
        <v>123</v>
      </c>
      <c r="D7" s="18" t="s">
        <v>92</v>
      </c>
      <c r="E7" s="18" t="s">
        <v>142</v>
      </c>
      <c r="F7" s="18" t="s">
        <v>19</v>
      </c>
      <c r="G7" s="18" t="s">
        <v>16</v>
      </c>
      <c r="H7" s="18" t="s">
        <v>142</v>
      </c>
      <c r="I7" s="18" t="s">
        <v>93</v>
      </c>
      <c r="J7" s="18" t="s">
        <v>0</v>
      </c>
      <c r="K7" s="18" t="s">
        <v>15</v>
      </c>
      <c r="L7" s="18" t="s">
        <v>5</v>
      </c>
      <c r="M7" s="18" t="s">
        <v>14</v>
      </c>
      <c r="N7" s="18" t="s">
        <v>13</v>
      </c>
      <c r="O7" s="18" t="s">
        <v>140</v>
      </c>
      <c r="P7" s="18" t="s">
        <v>140</v>
      </c>
      <c r="Q7" s="18" t="s">
        <v>140</v>
      </c>
      <c r="R7" s="18" t="s">
        <v>140</v>
      </c>
      <c r="S7" s="19">
        <v>0</v>
      </c>
      <c r="T7" s="19">
        <v>7</v>
      </c>
      <c r="U7" s="18" t="s">
        <v>12</v>
      </c>
      <c r="V7" s="18" t="s">
        <v>2</v>
      </c>
      <c r="W7" s="20">
        <v>44572</v>
      </c>
      <c r="X7" s="20">
        <v>44578</v>
      </c>
      <c r="Y7" s="19">
        <v>5</v>
      </c>
      <c r="Z7" s="19">
        <v>35</v>
      </c>
      <c r="AA7" s="19">
        <v>5</v>
      </c>
      <c r="AB7" s="19">
        <v>35</v>
      </c>
      <c r="AC7" s="19">
        <v>7</v>
      </c>
      <c r="AD7" s="19">
        <v>7</v>
      </c>
      <c r="AE7" s="18" t="s">
        <v>65</v>
      </c>
      <c r="AF7" s="22" t="s">
        <v>73</v>
      </c>
      <c r="AG7" s="23">
        <v>29589</v>
      </c>
      <c r="AH7" s="26" t="str">
        <f t="shared" si="0"/>
        <v>41 ans 0 mois 8 jours</v>
      </c>
      <c r="AI7" s="27" t="s">
        <v>159</v>
      </c>
    </row>
    <row r="8" spans="1:35" s="28" customFormat="1" x14ac:dyDescent="0.3">
      <c r="A8" s="16">
        <v>217221</v>
      </c>
      <c r="B8" s="17" t="s">
        <v>105</v>
      </c>
      <c r="C8" s="17" t="s">
        <v>124</v>
      </c>
      <c r="D8" s="18" t="s">
        <v>24</v>
      </c>
      <c r="E8" s="18" t="s">
        <v>143</v>
      </c>
      <c r="F8" s="18" t="s">
        <v>19</v>
      </c>
      <c r="G8" s="18" t="s">
        <v>16</v>
      </c>
      <c r="H8" s="18" t="s">
        <v>143</v>
      </c>
      <c r="I8" s="18" t="s">
        <v>94</v>
      </c>
      <c r="J8" s="18" t="s">
        <v>0</v>
      </c>
      <c r="K8" s="18" t="s">
        <v>15</v>
      </c>
      <c r="L8" s="18" t="s">
        <v>5</v>
      </c>
      <c r="M8" s="18" t="s">
        <v>14</v>
      </c>
      <c r="N8" s="18" t="s">
        <v>13</v>
      </c>
      <c r="O8" s="18" t="s">
        <v>140</v>
      </c>
      <c r="P8" s="18" t="s">
        <v>140</v>
      </c>
      <c r="Q8" s="18" t="s">
        <v>140</v>
      </c>
      <c r="R8" s="18" t="s">
        <v>140</v>
      </c>
      <c r="S8" s="19">
        <v>0</v>
      </c>
      <c r="T8" s="19">
        <v>7</v>
      </c>
      <c r="U8" s="18" t="s">
        <v>12</v>
      </c>
      <c r="V8" s="18" t="s">
        <v>2</v>
      </c>
      <c r="W8" s="20">
        <v>44581</v>
      </c>
      <c r="X8" s="20">
        <v>44587</v>
      </c>
      <c r="Y8" s="19">
        <v>5</v>
      </c>
      <c r="Z8" s="19">
        <v>35</v>
      </c>
      <c r="AA8" s="19">
        <v>5</v>
      </c>
      <c r="AB8" s="19">
        <v>35</v>
      </c>
      <c r="AC8" s="19">
        <v>7</v>
      </c>
      <c r="AD8" s="19">
        <v>7</v>
      </c>
      <c r="AE8" s="18" t="s">
        <v>67</v>
      </c>
      <c r="AF8" s="22" t="s">
        <v>73</v>
      </c>
      <c r="AG8" s="23">
        <v>29590</v>
      </c>
      <c r="AH8" s="26" t="str">
        <f t="shared" si="0"/>
        <v>41 ans 0 mois 16 jours</v>
      </c>
      <c r="AI8" s="27" t="s">
        <v>159</v>
      </c>
    </row>
    <row r="9" spans="1:35" s="28" customFormat="1" x14ac:dyDescent="0.3">
      <c r="A9" s="16">
        <v>217224</v>
      </c>
      <c r="B9" s="17" t="s">
        <v>106</v>
      </c>
      <c r="C9" s="17" t="s">
        <v>125</v>
      </c>
      <c r="D9" s="18" t="s">
        <v>81</v>
      </c>
      <c r="E9" s="18" t="s">
        <v>144</v>
      </c>
      <c r="F9" s="18" t="s">
        <v>17</v>
      </c>
      <c r="G9" s="18" t="s">
        <v>16</v>
      </c>
      <c r="H9" s="18" t="s">
        <v>144</v>
      </c>
      <c r="I9" s="18" t="s">
        <v>82</v>
      </c>
      <c r="J9" s="18" t="s">
        <v>0</v>
      </c>
      <c r="K9" s="18" t="s">
        <v>15</v>
      </c>
      <c r="L9" s="18" t="s">
        <v>1</v>
      </c>
      <c r="M9" s="18" t="s">
        <v>14</v>
      </c>
      <c r="N9" s="18" t="s">
        <v>13</v>
      </c>
      <c r="O9" s="18" t="s">
        <v>140</v>
      </c>
      <c r="P9" s="18" t="s">
        <v>140</v>
      </c>
      <c r="Q9" s="18" t="s">
        <v>140</v>
      </c>
      <c r="R9" s="18" t="s">
        <v>140</v>
      </c>
      <c r="S9" s="19">
        <v>0</v>
      </c>
      <c r="T9" s="19">
        <v>7</v>
      </c>
      <c r="U9" s="18" t="s">
        <v>18</v>
      </c>
      <c r="V9" s="18" t="s">
        <v>3</v>
      </c>
      <c r="W9" s="20">
        <v>44553</v>
      </c>
      <c r="X9" s="20">
        <v>44615</v>
      </c>
      <c r="Y9" s="19">
        <v>45</v>
      </c>
      <c r="Z9" s="19">
        <v>315</v>
      </c>
      <c r="AA9" s="19">
        <v>21</v>
      </c>
      <c r="AB9" s="19">
        <v>147</v>
      </c>
      <c r="AC9" s="19">
        <v>31</v>
      </c>
      <c r="AD9" s="19">
        <v>63</v>
      </c>
      <c r="AE9" s="18" t="s">
        <v>68</v>
      </c>
      <c r="AF9" s="22" t="s">
        <v>73</v>
      </c>
      <c r="AG9" s="23">
        <v>29591</v>
      </c>
      <c r="AH9" s="26" t="str">
        <f t="shared" si="0"/>
        <v>40 ans 11 mois 18 jours</v>
      </c>
      <c r="AI9" s="27" t="s">
        <v>58</v>
      </c>
    </row>
    <row r="10" spans="1:35" s="28" customFormat="1" x14ac:dyDescent="0.3">
      <c r="A10" s="16">
        <v>217227</v>
      </c>
      <c r="B10" s="17" t="s">
        <v>107</v>
      </c>
      <c r="C10" s="17" t="s">
        <v>126</v>
      </c>
      <c r="D10" s="18" t="s">
        <v>83</v>
      </c>
      <c r="E10" s="18" t="s">
        <v>145</v>
      </c>
      <c r="F10" s="18" t="s">
        <v>19</v>
      </c>
      <c r="G10" s="18" t="s">
        <v>16</v>
      </c>
      <c r="H10" s="18" t="s">
        <v>145</v>
      </c>
      <c r="I10" s="18" t="s">
        <v>84</v>
      </c>
      <c r="J10" s="18" t="s">
        <v>0</v>
      </c>
      <c r="K10" s="18" t="s">
        <v>15</v>
      </c>
      <c r="L10" s="18" t="s">
        <v>5</v>
      </c>
      <c r="M10" s="18" t="s">
        <v>14</v>
      </c>
      <c r="N10" s="18" t="s">
        <v>13</v>
      </c>
      <c r="O10" s="18" t="s">
        <v>140</v>
      </c>
      <c r="P10" s="18" t="s">
        <v>140</v>
      </c>
      <c r="Q10" s="18" t="s">
        <v>140</v>
      </c>
      <c r="R10" s="18" t="s">
        <v>140</v>
      </c>
      <c r="S10" s="19">
        <v>0</v>
      </c>
      <c r="T10" s="19">
        <v>7.78</v>
      </c>
      <c r="U10" s="18" t="s">
        <v>12</v>
      </c>
      <c r="V10" s="18" t="s">
        <v>2</v>
      </c>
      <c r="W10" s="20">
        <v>44592</v>
      </c>
      <c r="X10" s="20">
        <v>44598</v>
      </c>
      <c r="Y10" s="19">
        <v>4</v>
      </c>
      <c r="Z10" s="19">
        <v>33</v>
      </c>
      <c r="AA10" s="19">
        <v>1</v>
      </c>
      <c r="AB10" s="19">
        <v>8.25</v>
      </c>
      <c r="AC10" s="19">
        <v>1</v>
      </c>
      <c r="AD10" s="19">
        <v>7</v>
      </c>
      <c r="AE10" s="18" t="s">
        <v>85</v>
      </c>
      <c r="AF10" s="22" t="s">
        <v>73</v>
      </c>
      <c r="AG10" s="23">
        <v>29592</v>
      </c>
      <c r="AH10" s="26" t="str">
        <f t="shared" si="0"/>
        <v>41 ans 0 mois 25 jours</v>
      </c>
      <c r="AI10" s="27" t="s">
        <v>58</v>
      </c>
    </row>
    <row r="11" spans="1:35" s="28" customFormat="1" x14ac:dyDescent="0.3">
      <c r="A11" s="16">
        <v>217230</v>
      </c>
      <c r="B11" s="17" t="s">
        <v>108</v>
      </c>
      <c r="C11" s="17" t="s">
        <v>127</v>
      </c>
      <c r="D11" s="18" t="s">
        <v>31</v>
      </c>
      <c r="E11" s="18" t="s">
        <v>146</v>
      </c>
      <c r="F11" s="18" t="s">
        <v>17</v>
      </c>
      <c r="G11" s="18" t="s">
        <v>16</v>
      </c>
      <c r="H11" s="18" t="s">
        <v>146</v>
      </c>
      <c r="I11" s="18" t="s">
        <v>29</v>
      </c>
      <c r="J11" s="18" t="s">
        <v>0</v>
      </c>
      <c r="K11" s="18" t="s">
        <v>15</v>
      </c>
      <c r="L11" s="18" t="s">
        <v>1</v>
      </c>
      <c r="M11" s="18" t="s">
        <v>14</v>
      </c>
      <c r="N11" s="18" t="s">
        <v>13</v>
      </c>
      <c r="O11" s="18" t="s">
        <v>140</v>
      </c>
      <c r="P11" s="18" t="s">
        <v>140</v>
      </c>
      <c r="Q11" s="18" t="s">
        <v>140</v>
      </c>
      <c r="R11" s="18" t="s">
        <v>140</v>
      </c>
      <c r="S11" s="19">
        <v>0</v>
      </c>
      <c r="T11" s="19">
        <v>7</v>
      </c>
      <c r="U11" s="18" t="s">
        <v>18</v>
      </c>
      <c r="V11" s="18" t="s">
        <v>3</v>
      </c>
      <c r="W11" s="20">
        <v>44475</v>
      </c>
      <c r="X11" s="20">
        <v>44651</v>
      </c>
      <c r="Y11" s="19">
        <v>125</v>
      </c>
      <c r="Z11" s="19">
        <v>889</v>
      </c>
      <c r="AA11" s="19">
        <v>21</v>
      </c>
      <c r="AB11" s="19">
        <v>147</v>
      </c>
      <c r="AC11" s="19">
        <v>31</v>
      </c>
      <c r="AD11" s="19">
        <v>177</v>
      </c>
      <c r="AE11" s="18" t="s">
        <v>64</v>
      </c>
      <c r="AF11" s="22" t="s">
        <v>73</v>
      </c>
      <c r="AG11" s="23">
        <v>29593</v>
      </c>
      <c r="AH11" s="26" t="str">
        <f t="shared" si="0"/>
        <v>40 ans 8 mois 29 jours</v>
      </c>
      <c r="AI11" s="27" t="s">
        <v>159</v>
      </c>
    </row>
    <row r="12" spans="1:35" s="28" customFormat="1" x14ac:dyDescent="0.3">
      <c r="A12" s="16">
        <v>217236</v>
      </c>
      <c r="B12" s="17" t="s">
        <v>109</v>
      </c>
      <c r="C12" s="17" t="s">
        <v>128</v>
      </c>
      <c r="D12" s="18" t="s">
        <v>86</v>
      </c>
      <c r="E12" s="18" t="s">
        <v>147</v>
      </c>
      <c r="F12" s="18" t="s">
        <v>30</v>
      </c>
      <c r="G12" s="18" t="s">
        <v>16</v>
      </c>
      <c r="H12" s="18" t="s">
        <v>147</v>
      </c>
      <c r="I12" s="18" t="s">
        <v>87</v>
      </c>
      <c r="J12" s="18" t="s">
        <v>0</v>
      </c>
      <c r="K12" s="18" t="s">
        <v>15</v>
      </c>
      <c r="L12" s="18" t="s">
        <v>1</v>
      </c>
      <c r="M12" s="18" t="s">
        <v>14</v>
      </c>
      <c r="N12" s="18" t="s">
        <v>13</v>
      </c>
      <c r="O12" s="18" t="s">
        <v>140</v>
      </c>
      <c r="P12" s="18" t="s">
        <v>140</v>
      </c>
      <c r="Q12" s="18" t="s">
        <v>140</v>
      </c>
      <c r="R12" s="18" t="s">
        <v>140</v>
      </c>
      <c r="S12" s="19">
        <v>0</v>
      </c>
      <c r="T12" s="19">
        <v>7</v>
      </c>
      <c r="U12" s="18" t="s">
        <v>12</v>
      </c>
      <c r="V12" s="18" t="s">
        <v>2</v>
      </c>
      <c r="W12" s="20">
        <v>44168</v>
      </c>
      <c r="X12" s="20">
        <v>44681</v>
      </c>
      <c r="Y12" s="19">
        <v>358</v>
      </c>
      <c r="Z12" s="21">
        <v>2569</v>
      </c>
      <c r="AA12" s="19">
        <v>21</v>
      </c>
      <c r="AB12" s="19">
        <v>147</v>
      </c>
      <c r="AC12" s="19">
        <v>31</v>
      </c>
      <c r="AD12" s="19">
        <v>514</v>
      </c>
      <c r="AE12" s="18" t="s">
        <v>67</v>
      </c>
      <c r="AF12" s="22" t="s">
        <v>73</v>
      </c>
      <c r="AG12" s="23">
        <v>29594</v>
      </c>
      <c r="AH12" s="26" t="str">
        <f t="shared" si="0"/>
        <v>39 ans 10 mois 25 jours</v>
      </c>
      <c r="AI12" s="27" t="s">
        <v>58</v>
      </c>
    </row>
    <row r="13" spans="1:35" s="28" customFormat="1" x14ac:dyDescent="0.3">
      <c r="A13" s="16">
        <v>217245</v>
      </c>
      <c r="B13" s="17" t="s">
        <v>110</v>
      </c>
      <c r="C13" s="17" t="s">
        <v>129</v>
      </c>
      <c r="D13" s="18" t="s">
        <v>25</v>
      </c>
      <c r="E13" s="18" t="s">
        <v>148</v>
      </c>
      <c r="F13" s="18" t="s">
        <v>17</v>
      </c>
      <c r="G13" s="18" t="s">
        <v>16</v>
      </c>
      <c r="H13" s="18" t="s">
        <v>148</v>
      </c>
      <c r="I13" s="18" t="s">
        <v>22</v>
      </c>
      <c r="J13" s="18" t="s">
        <v>0</v>
      </c>
      <c r="K13" s="18" t="s">
        <v>15</v>
      </c>
      <c r="L13" s="18" t="s">
        <v>1</v>
      </c>
      <c r="M13" s="18" t="s">
        <v>14</v>
      </c>
      <c r="N13" s="18" t="s">
        <v>13</v>
      </c>
      <c r="O13" s="18" t="s">
        <v>140</v>
      </c>
      <c r="P13" s="18" t="s">
        <v>140</v>
      </c>
      <c r="Q13" s="18" t="s">
        <v>140</v>
      </c>
      <c r="R13" s="18" t="s">
        <v>140</v>
      </c>
      <c r="S13" s="19">
        <v>0</v>
      </c>
      <c r="T13" s="19">
        <v>7</v>
      </c>
      <c r="U13" s="18" t="s">
        <v>12</v>
      </c>
      <c r="V13" s="18" t="s">
        <v>2</v>
      </c>
      <c r="W13" s="20">
        <v>44570</v>
      </c>
      <c r="X13" s="20">
        <v>44576</v>
      </c>
      <c r="Y13" s="19">
        <v>5</v>
      </c>
      <c r="Z13" s="19">
        <v>35</v>
      </c>
      <c r="AA13" s="19">
        <v>5</v>
      </c>
      <c r="AB13" s="19">
        <v>35</v>
      </c>
      <c r="AC13" s="19">
        <v>7</v>
      </c>
      <c r="AD13" s="19">
        <v>7</v>
      </c>
      <c r="AE13" s="18" t="s">
        <v>65</v>
      </c>
      <c r="AF13" s="22" t="s">
        <v>74</v>
      </c>
      <c r="AG13" s="23">
        <v>29595</v>
      </c>
      <c r="AH13" s="26" t="str">
        <f t="shared" si="0"/>
        <v>41 ans 0 mois 0 jours</v>
      </c>
      <c r="AI13" s="27" t="s">
        <v>58</v>
      </c>
    </row>
    <row r="14" spans="1:35" s="28" customFormat="1" x14ac:dyDescent="0.3">
      <c r="A14" s="16">
        <v>217251</v>
      </c>
      <c r="B14" s="17" t="s">
        <v>111</v>
      </c>
      <c r="C14" s="17" t="s">
        <v>130</v>
      </c>
      <c r="D14" s="18" t="s">
        <v>24</v>
      </c>
      <c r="E14" s="18" t="s">
        <v>149</v>
      </c>
      <c r="F14" s="18" t="s">
        <v>23</v>
      </c>
      <c r="G14" s="18" t="s">
        <v>16</v>
      </c>
      <c r="H14" s="18" t="s">
        <v>149</v>
      </c>
      <c r="I14" s="18" t="s">
        <v>95</v>
      </c>
      <c r="J14" s="18" t="s">
        <v>0</v>
      </c>
      <c r="K14" s="18" t="s">
        <v>15</v>
      </c>
      <c r="L14" s="18" t="s">
        <v>4</v>
      </c>
      <c r="M14" s="18" t="s">
        <v>14</v>
      </c>
      <c r="N14" s="18" t="s">
        <v>13</v>
      </c>
      <c r="O14" s="18" t="s">
        <v>140</v>
      </c>
      <c r="P14" s="18" t="s">
        <v>140</v>
      </c>
      <c r="Q14" s="18" t="s">
        <v>140</v>
      </c>
      <c r="R14" s="18" t="s">
        <v>140</v>
      </c>
      <c r="S14" s="19">
        <v>0</v>
      </c>
      <c r="T14" s="19">
        <v>7</v>
      </c>
      <c r="U14" s="18" t="s">
        <v>12</v>
      </c>
      <c r="V14" s="18" t="s">
        <v>2</v>
      </c>
      <c r="W14" s="20">
        <v>44583</v>
      </c>
      <c r="X14" s="20">
        <v>44589</v>
      </c>
      <c r="Y14" s="19">
        <v>5</v>
      </c>
      <c r="Z14" s="19">
        <v>35</v>
      </c>
      <c r="AA14" s="19">
        <v>5</v>
      </c>
      <c r="AB14" s="19">
        <v>35</v>
      </c>
      <c r="AC14" s="19">
        <v>7</v>
      </c>
      <c r="AD14" s="19">
        <v>7</v>
      </c>
      <c r="AE14" s="18" t="s">
        <v>67</v>
      </c>
      <c r="AF14" s="22" t="s">
        <v>74</v>
      </c>
      <c r="AG14" s="23">
        <v>29596</v>
      </c>
      <c r="AH14" s="26" t="str">
        <f t="shared" si="0"/>
        <v>41 ans 0 mois 12 jours</v>
      </c>
      <c r="AI14" s="27" t="s">
        <v>159</v>
      </c>
    </row>
    <row r="15" spans="1:35" s="28" customFormat="1" x14ac:dyDescent="0.3">
      <c r="A15" s="16">
        <v>217261</v>
      </c>
      <c r="B15" s="17" t="s">
        <v>112</v>
      </c>
      <c r="C15" s="17" t="s">
        <v>131</v>
      </c>
      <c r="D15" s="18" t="s">
        <v>25</v>
      </c>
      <c r="E15" s="18" t="s">
        <v>150</v>
      </c>
      <c r="F15" s="18" t="s">
        <v>17</v>
      </c>
      <c r="G15" s="18" t="s">
        <v>16</v>
      </c>
      <c r="H15" s="18" t="s">
        <v>150</v>
      </c>
      <c r="I15" s="18" t="s">
        <v>26</v>
      </c>
      <c r="J15" s="18" t="s">
        <v>0</v>
      </c>
      <c r="K15" s="18" t="s">
        <v>15</v>
      </c>
      <c r="L15" s="18" t="s">
        <v>1</v>
      </c>
      <c r="M15" s="18" t="s">
        <v>14</v>
      </c>
      <c r="N15" s="18" t="s">
        <v>13</v>
      </c>
      <c r="O15" s="18" t="s">
        <v>140</v>
      </c>
      <c r="P15" s="18" t="s">
        <v>140</v>
      </c>
      <c r="Q15" s="18" t="s">
        <v>140</v>
      </c>
      <c r="R15" s="18" t="s">
        <v>140</v>
      </c>
      <c r="S15" s="19">
        <v>0</v>
      </c>
      <c r="T15" s="19">
        <v>7</v>
      </c>
      <c r="U15" s="18" t="s">
        <v>12</v>
      </c>
      <c r="V15" s="18" t="s">
        <v>2</v>
      </c>
      <c r="W15" s="20">
        <v>44572</v>
      </c>
      <c r="X15" s="20">
        <v>44578</v>
      </c>
      <c r="Y15" s="19">
        <v>5</v>
      </c>
      <c r="Z15" s="19">
        <v>35</v>
      </c>
      <c r="AA15" s="19">
        <v>5</v>
      </c>
      <c r="AB15" s="19">
        <v>35</v>
      </c>
      <c r="AC15" s="19">
        <v>7</v>
      </c>
      <c r="AD15" s="19">
        <v>7</v>
      </c>
      <c r="AE15" s="18" t="s">
        <v>66</v>
      </c>
      <c r="AF15" s="22" t="s">
        <v>74</v>
      </c>
      <c r="AG15" s="23">
        <v>29597</v>
      </c>
      <c r="AH15" s="26" t="str">
        <f t="shared" si="0"/>
        <v>41 ans 0 mois 0 jours</v>
      </c>
      <c r="AI15" s="27" t="s">
        <v>159</v>
      </c>
    </row>
    <row r="16" spans="1:35" s="28" customFormat="1" x14ac:dyDescent="0.3">
      <c r="A16" s="16">
        <v>217273</v>
      </c>
      <c r="B16" s="17" t="s">
        <v>113</v>
      </c>
      <c r="C16" s="17" t="s">
        <v>132</v>
      </c>
      <c r="D16" s="18" t="s">
        <v>86</v>
      </c>
      <c r="E16" s="18" t="s">
        <v>151</v>
      </c>
      <c r="F16" s="18" t="s">
        <v>30</v>
      </c>
      <c r="G16" s="18" t="s">
        <v>16</v>
      </c>
      <c r="H16" s="18" t="s">
        <v>151</v>
      </c>
      <c r="I16" s="18" t="s">
        <v>87</v>
      </c>
      <c r="J16" s="18" t="s">
        <v>0</v>
      </c>
      <c r="K16" s="18" t="s">
        <v>15</v>
      </c>
      <c r="L16" s="18" t="s">
        <v>1</v>
      </c>
      <c r="M16" s="18" t="s">
        <v>14</v>
      </c>
      <c r="N16" s="18" t="s">
        <v>13</v>
      </c>
      <c r="O16" s="18" t="s">
        <v>140</v>
      </c>
      <c r="P16" s="18" t="s">
        <v>140</v>
      </c>
      <c r="Q16" s="18" t="s">
        <v>140</v>
      </c>
      <c r="R16" s="18" t="s">
        <v>140</v>
      </c>
      <c r="S16" s="19">
        <v>0</v>
      </c>
      <c r="T16" s="19">
        <v>7</v>
      </c>
      <c r="U16" s="18" t="s">
        <v>12</v>
      </c>
      <c r="V16" s="18" t="s">
        <v>2</v>
      </c>
      <c r="W16" s="20">
        <v>44395</v>
      </c>
      <c r="X16" s="20">
        <v>44655</v>
      </c>
      <c r="Y16" s="19">
        <v>184</v>
      </c>
      <c r="Z16" s="21">
        <v>1302</v>
      </c>
      <c r="AA16" s="19">
        <v>21</v>
      </c>
      <c r="AB16" s="19">
        <v>147</v>
      </c>
      <c r="AC16" s="19">
        <v>31</v>
      </c>
      <c r="AD16" s="19">
        <v>261</v>
      </c>
      <c r="AE16" s="18" t="s">
        <v>85</v>
      </c>
      <c r="AF16" s="22" t="s">
        <v>74</v>
      </c>
      <c r="AG16" s="23">
        <v>29598</v>
      </c>
      <c r="AH16" s="26" t="str">
        <f t="shared" si="0"/>
        <v>40 ans 6 mois 6 jours</v>
      </c>
      <c r="AI16" s="27" t="s">
        <v>159</v>
      </c>
    </row>
    <row r="17" spans="1:35" s="28" customFormat="1" x14ac:dyDescent="0.3">
      <c r="A17" s="16">
        <v>217277</v>
      </c>
      <c r="B17" s="17" t="s">
        <v>114</v>
      </c>
      <c r="C17" s="17" t="s">
        <v>133</v>
      </c>
      <c r="D17" s="18" t="s">
        <v>31</v>
      </c>
      <c r="E17" s="18" t="s">
        <v>152</v>
      </c>
      <c r="F17" s="18" t="s">
        <v>30</v>
      </c>
      <c r="G17" s="18" t="s">
        <v>16</v>
      </c>
      <c r="H17" s="18" t="s">
        <v>152</v>
      </c>
      <c r="I17" s="18" t="s">
        <v>29</v>
      </c>
      <c r="J17" s="18" t="s">
        <v>0</v>
      </c>
      <c r="K17" s="18" t="s">
        <v>15</v>
      </c>
      <c r="L17" s="18" t="s">
        <v>1</v>
      </c>
      <c r="M17" s="18" t="s">
        <v>14</v>
      </c>
      <c r="N17" s="18" t="s">
        <v>13</v>
      </c>
      <c r="O17" s="18" t="s">
        <v>140</v>
      </c>
      <c r="P17" s="18" t="s">
        <v>140</v>
      </c>
      <c r="Q17" s="18" t="s">
        <v>140</v>
      </c>
      <c r="R17" s="18" t="s">
        <v>140</v>
      </c>
      <c r="S17" s="19">
        <v>0</v>
      </c>
      <c r="T17" s="19">
        <v>7</v>
      </c>
      <c r="U17" s="18" t="s">
        <v>12</v>
      </c>
      <c r="V17" s="18" t="s">
        <v>2</v>
      </c>
      <c r="W17" s="20">
        <v>44580</v>
      </c>
      <c r="X17" s="20">
        <v>44599</v>
      </c>
      <c r="Y17" s="19">
        <v>14</v>
      </c>
      <c r="Z17" s="19">
        <v>97.25</v>
      </c>
      <c r="AA17" s="19">
        <v>9</v>
      </c>
      <c r="AB17" s="19">
        <v>62.25</v>
      </c>
      <c r="AC17" s="19">
        <v>13</v>
      </c>
      <c r="AD17" s="19">
        <v>20</v>
      </c>
      <c r="AE17" s="18" t="s">
        <v>63</v>
      </c>
      <c r="AF17" s="22" t="s">
        <v>74</v>
      </c>
      <c r="AG17" s="23">
        <v>29599</v>
      </c>
      <c r="AH17" s="26" t="str">
        <f t="shared" si="0"/>
        <v>41 ans 0 mois 6 jours</v>
      </c>
      <c r="AI17" s="27" t="s">
        <v>159</v>
      </c>
    </row>
    <row r="18" spans="1:35" s="28" customFormat="1" x14ac:dyDescent="0.3">
      <c r="A18" s="16">
        <v>217280</v>
      </c>
      <c r="B18" s="17" t="s">
        <v>115</v>
      </c>
      <c r="C18" s="17" t="s">
        <v>134</v>
      </c>
      <c r="D18" s="18" t="s">
        <v>25</v>
      </c>
      <c r="E18" s="18" t="s">
        <v>153</v>
      </c>
      <c r="F18" s="18" t="s">
        <v>30</v>
      </c>
      <c r="G18" s="18" t="s">
        <v>16</v>
      </c>
      <c r="H18" s="18" t="s">
        <v>153</v>
      </c>
      <c r="I18" s="18" t="s">
        <v>22</v>
      </c>
      <c r="J18" s="18" t="s">
        <v>0</v>
      </c>
      <c r="K18" s="18" t="s">
        <v>15</v>
      </c>
      <c r="L18" s="18" t="s">
        <v>1</v>
      </c>
      <c r="M18" s="18" t="s">
        <v>14</v>
      </c>
      <c r="N18" s="18" t="s">
        <v>13</v>
      </c>
      <c r="O18" s="18" t="s">
        <v>140</v>
      </c>
      <c r="P18" s="18" t="s">
        <v>140</v>
      </c>
      <c r="Q18" s="18" t="s">
        <v>140</v>
      </c>
      <c r="R18" s="18" t="s">
        <v>140</v>
      </c>
      <c r="S18" s="19">
        <v>0</v>
      </c>
      <c r="T18" s="19">
        <v>7</v>
      </c>
      <c r="U18" s="18" t="s">
        <v>12</v>
      </c>
      <c r="V18" s="18" t="s">
        <v>2</v>
      </c>
      <c r="W18" s="20">
        <v>44573</v>
      </c>
      <c r="X18" s="20">
        <v>44578</v>
      </c>
      <c r="Y18" s="19">
        <v>4</v>
      </c>
      <c r="Z18" s="19">
        <v>28</v>
      </c>
      <c r="AA18" s="19">
        <v>4</v>
      </c>
      <c r="AB18" s="19">
        <v>28</v>
      </c>
      <c r="AC18" s="19">
        <v>6</v>
      </c>
      <c r="AD18" s="19">
        <v>6</v>
      </c>
      <c r="AE18" s="18" t="s">
        <v>96</v>
      </c>
      <c r="AF18" s="22" t="s">
        <v>74</v>
      </c>
      <c r="AG18" s="23">
        <v>29600</v>
      </c>
      <c r="AH18" s="26" t="str">
        <f t="shared" si="0"/>
        <v>40 ans 11 mois 29 jours</v>
      </c>
      <c r="AI18" s="27" t="s">
        <v>58</v>
      </c>
    </row>
    <row r="19" spans="1:35" s="28" customFormat="1" x14ac:dyDescent="0.3">
      <c r="A19" s="16">
        <v>217281</v>
      </c>
      <c r="B19" s="17" t="s">
        <v>116</v>
      </c>
      <c r="C19" s="17" t="s">
        <v>135</v>
      </c>
      <c r="D19" s="18" t="s">
        <v>90</v>
      </c>
      <c r="E19" s="18" t="s">
        <v>154</v>
      </c>
      <c r="F19" s="18" t="s">
        <v>23</v>
      </c>
      <c r="G19" s="18" t="s">
        <v>16</v>
      </c>
      <c r="H19" s="18" t="s">
        <v>154</v>
      </c>
      <c r="I19" s="18" t="s">
        <v>91</v>
      </c>
      <c r="J19" s="18" t="s">
        <v>0</v>
      </c>
      <c r="K19" s="18" t="s">
        <v>15</v>
      </c>
      <c r="L19" s="18" t="s">
        <v>4</v>
      </c>
      <c r="M19" s="18" t="s">
        <v>14</v>
      </c>
      <c r="N19" s="18" t="s">
        <v>13</v>
      </c>
      <c r="O19" s="18" t="s">
        <v>140</v>
      </c>
      <c r="P19" s="18" t="s">
        <v>140</v>
      </c>
      <c r="Q19" s="18" t="s">
        <v>140</v>
      </c>
      <c r="R19" s="18" t="s">
        <v>140</v>
      </c>
      <c r="S19" s="19">
        <v>0</v>
      </c>
      <c r="T19" s="19">
        <v>7</v>
      </c>
      <c r="U19" s="18" t="s">
        <v>12</v>
      </c>
      <c r="V19" s="18" t="s">
        <v>2</v>
      </c>
      <c r="W19" s="20">
        <v>44577</v>
      </c>
      <c r="X19" s="20">
        <v>44583</v>
      </c>
      <c r="Y19" s="19">
        <v>5</v>
      </c>
      <c r="Z19" s="19">
        <v>35</v>
      </c>
      <c r="AA19" s="19">
        <v>5</v>
      </c>
      <c r="AB19" s="19">
        <v>35</v>
      </c>
      <c r="AC19" s="19">
        <v>7</v>
      </c>
      <c r="AD19" s="19">
        <v>7</v>
      </c>
      <c r="AE19" s="18" t="s">
        <v>70</v>
      </c>
      <c r="AF19" s="22" t="s">
        <v>76</v>
      </c>
      <c r="AG19" s="23">
        <v>29601</v>
      </c>
      <c r="AH19" s="26" t="str">
        <f t="shared" si="0"/>
        <v>41 ans 0 mois 1 jours</v>
      </c>
      <c r="AI19" s="27" t="s">
        <v>58</v>
      </c>
    </row>
    <row r="20" spans="1:35" s="28" customFormat="1" x14ac:dyDescent="0.3">
      <c r="A20" s="16">
        <v>217296</v>
      </c>
      <c r="B20" s="17" t="s">
        <v>117</v>
      </c>
      <c r="C20" s="17" t="s">
        <v>136</v>
      </c>
      <c r="D20" s="18" t="s">
        <v>28</v>
      </c>
      <c r="E20" s="18" t="s">
        <v>155</v>
      </c>
      <c r="F20" s="18" t="s">
        <v>17</v>
      </c>
      <c r="G20" s="18" t="s">
        <v>16</v>
      </c>
      <c r="H20" s="18" t="s">
        <v>155</v>
      </c>
      <c r="I20" s="18" t="s">
        <v>27</v>
      </c>
      <c r="J20" s="18" t="s">
        <v>0</v>
      </c>
      <c r="K20" s="18" t="s">
        <v>15</v>
      </c>
      <c r="L20" s="18" t="s">
        <v>1</v>
      </c>
      <c r="M20" s="18" t="s">
        <v>14</v>
      </c>
      <c r="N20" s="18" t="s">
        <v>13</v>
      </c>
      <c r="O20" s="18" t="s">
        <v>140</v>
      </c>
      <c r="P20" s="18" t="s">
        <v>140</v>
      </c>
      <c r="Q20" s="18" t="s">
        <v>140</v>
      </c>
      <c r="R20" s="18" t="s">
        <v>140</v>
      </c>
      <c r="S20" s="19">
        <v>0</v>
      </c>
      <c r="T20" s="19">
        <v>7</v>
      </c>
      <c r="U20" s="18" t="s">
        <v>12</v>
      </c>
      <c r="V20" s="18" t="s">
        <v>2</v>
      </c>
      <c r="W20" s="20">
        <v>44592</v>
      </c>
      <c r="X20" s="20">
        <v>44598</v>
      </c>
      <c r="Y20" s="19">
        <v>5</v>
      </c>
      <c r="Z20" s="19">
        <v>35</v>
      </c>
      <c r="AA20" s="19">
        <v>1</v>
      </c>
      <c r="AB20" s="19">
        <v>7</v>
      </c>
      <c r="AC20" s="19">
        <v>1</v>
      </c>
      <c r="AD20" s="19">
        <v>7</v>
      </c>
      <c r="AE20" s="18" t="s">
        <v>68</v>
      </c>
      <c r="AF20" s="22" t="s">
        <v>76</v>
      </c>
      <c r="AG20" s="23">
        <v>29602</v>
      </c>
      <c r="AH20" s="26" t="str">
        <f t="shared" si="0"/>
        <v>41 ans 0 mois 15 jours</v>
      </c>
      <c r="AI20" s="27" t="s">
        <v>58</v>
      </c>
    </row>
    <row r="21" spans="1:35" s="28" customFormat="1" x14ac:dyDescent="0.3">
      <c r="A21" s="16">
        <v>217320</v>
      </c>
      <c r="B21" s="17" t="s">
        <v>118</v>
      </c>
      <c r="C21" s="17" t="s">
        <v>137</v>
      </c>
      <c r="D21" s="18" t="s">
        <v>89</v>
      </c>
      <c r="E21" s="18" t="s">
        <v>156</v>
      </c>
      <c r="F21" s="18" t="s">
        <v>17</v>
      </c>
      <c r="G21" s="18" t="s">
        <v>16</v>
      </c>
      <c r="H21" s="18" t="s">
        <v>156</v>
      </c>
      <c r="I21" s="18" t="s">
        <v>88</v>
      </c>
      <c r="J21" s="18" t="s">
        <v>0</v>
      </c>
      <c r="K21" s="18" t="s">
        <v>15</v>
      </c>
      <c r="L21" s="18" t="s">
        <v>1</v>
      </c>
      <c r="M21" s="18" t="s">
        <v>14</v>
      </c>
      <c r="N21" s="18" t="s">
        <v>13</v>
      </c>
      <c r="O21" s="18" t="s">
        <v>140</v>
      </c>
      <c r="P21" s="18" t="s">
        <v>140</v>
      </c>
      <c r="Q21" s="18" t="s">
        <v>140</v>
      </c>
      <c r="R21" s="18" t="s">
        <v>140</v>
      </c>
      <c r="S21" s="19">
        <v>0</v>
      </c>
      <c r="T21" s="19">
        <v>7</v>
      </c>
      <c r="U21" s="18" t="s">
        <v>18</v>
      </c>
      <c r="V21" s="18" t="s">
        <v>3</v>
      </c>
      <c r="W21" s="20">
        <v>44586</v>
      </c>
      <c r="X21" s="20">
        <v>44624</v>
      </c>
      <c r="Y21" s="19">
        <v>29</v>
      </c>
      <c r="Z21" s="19">
        <v>203</v>
      </c>
      <c r="AA21" s="19">
        <v>5</v>
      </c>
      <c r="AB21" s="19">
        <v>35</v>
      </c>
      <c r="AC21" s="19">
        <v>7</v>
      </c>
      <c r="AD21" s="19">
        <v>39</v>
      </c>
      <c r="AE21" s="18" t="s">
        <v>69</v>
      </c>
      <c r="AF21" s="22" t="s">
        <v>76</v>
      </c>
      <c r="AG21" s="23">
        <v>29603</v>
      </c>
      <c r="AH21" s="26" t="str">
        <f t="shared" si="0"/>
        <v>41 ans 0 mois 8 jours</v>
      </c>
      <c r="AI21" s="27" t="s">
        <v>159</v>
      </c>
    </row>
    <row r="22" spans="1:35" s="28" customFormat="1" x14ac:dyDescent="0.3">
      <c r="A22" s="16">
        <v>217325</v>
      </c>
      <c r="B22" s="17" t="s">
        <v>119</v>
      </c>
      <c r="C22" s="17" t="s">
        <v>138</v>
      </c>
      <c r="D22" s="18" t="s">
        <v>97</v>
      </c>
      <c r="E22" s="18" t="s">
        <v>157</v>
      </c>
      <c r="F22" s="18" t="s">
        <v>23</v>
      </c>
      <c r="G22" s="18" t="s">
        <v>16</v>
      </c>
      <c r="H22" s="18" t="s">
        <v>157</v>
      </c>
      <c r="I22" s="18" t="s">
        <v>98</v>
      </c>
      <c r="J22" s="18" t="s">
        <v>0</v>
      </c>
      <c r="K22" s="18" t="s">
        <v>15</v>
      </c>
      <c r="L22" s="18" t="s">
        <v>5</v>
      </c>
      <c r="M22" s="18" t="s">
        <v>14</v>
      </c>
      <c r="N22" s="18" t="s">
        <v>13</v>
      </c>
      <c r="O22" s="18" t="s">
        <v>140</v>
      </c>
      <c r="P22" s="18" t="s">
        <v>140</v>
      </c>
      <c r="Q22" s="18" t="s">
        <v>140</v>
      </c>
      <c r="R22" s="18" t="s">
        <v>140</v>
      </c>
      <c r="S22" s="19">
        <v>0</v>
      </c>
      <c r="T22" s="19">
        <v>7</v>
      </c>
      <c r="U22" s="18" t="s">
        <v>12</v>
      </c>
      <c r="V22" s="18" t="s">
        <v>2</v>
      </c>
      <c r="W22" s="20">
        <v>44565</v>
      </c>
      <c r="X22" s="20">
        <v>44574</v>
      </c>
      <c r="Y22" s="19">
        <v>8</v>
      </c>
      <c r="Z22" s="19">
        <v>56</v>
      </c>
      <c r="AA22" s="19">
        <v>8</v>
      </c>
      <c r="AB22" s="19">
        <v>56</v>
      </c>
      <c r="AC22" s="19">
        <v>10</v>
      </c>
      <c r="AD22" s="19">
        <v>10</v>
      </c>
      <c r="AE22" s="18" t="s">
        <v>65</v>
      </c>
      <c r="AF22" s="22" t="s">
        <v>76</v>
      </c>
      <c r="AG22" s="23">
        <v>29604</v>
      </c>
      <c r="AH22" s="26" t="str">
        <f t="shared" si="0"/>
        <v>40 ans 11 mois 17 jours</v>
      </c>
      <c r="AI22" s="27" t="s">
        <v>159</v>
      </c>
    </row>
    <row r="23" spans="1:35" s="28" customFormat="1" x14ac:dyDescent="0.3">
      <c r="A23" s="16">
        <v>217330</v>
      </c>
      <c r="B23" s="17" t="s">
        <v>120</v>
      </c>
      <c r="C23" s="17" t="s">
        <v>139</v>
      </c>
      <c r="D23" s="18" t="s">
        <v>28</v>
      </c>
      <c r="E23" s="18" t="s">
        <v>158</v>
      </c>
      <c r="F23" s="18" t="s">
        <v>17</v>
      </c>
      <c r="G23" s="18" t="s">
        <v>16</v>
      </c>
      <c r="H23" s="18" t="s">
        <v>158</v>
      </c>
      <c r="I23" s="18" t="s">
        <v>27</v>
      </c>
      <c r="J23" s="18" t="s">
        <v>0</v>
      </c>
      <c r="K23" s="18" t="s">
        <v>15</v>
      </c>
      <c r="L23" s="18" t="s">
        <v>1</v>
      </c>
      <c r="M23" s="18" t="s">
        <v>14</v>
      </c>
      <c r="N23" s="18" t="s">
        <v>13</v>
      </c>
      <c r="O23" s="18" t="s">
        <v>140</v>
      </c>
      <c r="P23" s="18" t="s">
        <v>140</v>
      </c>
      <c r="Q23" s="18" t="s">
        <v>140</v>
      </c>
      <c r="R23" s="18" t="s">
        <v>140</v>
      </c>
      <c r="S23" s="19">
        <v>0</v>
      </c>
      <c r="T23" s="19">
        <v>7</v>
      </c>
      <c r="U23" s="18" t="s">
        <v>12</v>
      </c>
      <c r="V23" s="18" t="s">
        <v>2</v>
      </c>
      <c r="W23" s="20">
        <v>44583</v>
      </c>
      <c r="X23" s="20">
        <v>44592</v>
      </c>
      <c r="Y23" s="19">
        <v>6</v>
      </c>
      <c r="Z23" s="19">
        <v>42</v>
      </c>
      <c r="AA23" s="19">
        <v>6</v>
      </c>
      <c r="AB23" s="19">
        <v>42</v>
      </c>
      <c r="AC23" s="19">
        <v>10</v>
      </c>
      <c r="AD23" s="19">
        <v>10</v>
      </c>
      <c r="AE23" s="18" t="s">
        <v>67</v>
      </c>
      <c r="AF23" s="22" t="s">
        <v>76</v>
      </c>
      <c r="AG23" s="23">
        <v>29605</v>
      </c>
      <c r="AH23" s="26" t="str">
        <f t="shared" si="0"/>
        <v>41 ans 0 mois 3 jours</v>
      </c>
      <c r="AI23" s="27" t="s">
        <v>159</v>
      </c>
    </row>
  </sheetData>
  <sheetProtection formatCells="0" formatColumns="0"/>
  <autoFilter ref="A4:AI23" xr:uid="{3E396520-8BC9-4D3F-B782-0BDCEB514101}"/>
  <phoneticPr fontId="2" type="noConversion"/>
  <dataValidations count="1">
    <dataValidation type="list" allowBlank="1" showInputMessage="1" showErrorMessage="1" sqref="AI5:AI8 AI21:AI23" xr:uid="{6619F6C9-4A34-4F87-B21C-E85AD35CE884}">
      <formula1>"JOHANNA,CEDRIC"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MACRO</vt:lpstr>
      <vt:lpstr>SAISIE DES ARRETS</vt:lpstr>
    </vt:vector>
  </TitlesOfParts>
  <Company>Gil Ecoute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Prieto Cedric</cp:lastModifiedBy>
  <cp:lastPrinted>2022-01-20T15:23:21Z</cp:lastPrinted>
  <dcterms:created xsi:type="dcterms:W3CDTF">2021-01-27T10:28:49Z</dcterms:created>
  <dcterms:modified xsi:type="dcterms:W3CDTF">2022-04-06T14:35:37Z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2022-01-04T19:13:40Z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5ee13b41-e3e5-45e7-b52e-da6675d49f93</vt:lpwstr>
  </property>
  <property fmtid="{D5CDD505-2E9C-101B-9397-08002B2CF9AE}" pid="8" name="MSIP_Label_19540963-e559-4020-8a90-fe8a502c2801_ContentBits">
    <vt:lpwstr>0</vt:lpwstr>
  </property>
</Properties>
</file>