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785" yWindow="-15" windowWidth="7620" windowHeight="5745"/>
  </bookViews>
  <sheets>
    <sheet name="Feuil1" sheetId="2" r:id="rId1"/>
  </sheets>
  <calcPr calcId="124519"/>
</workbook>
</file>

<file path=xl/calcChain.xml><?xml version="1.0" encoding="utf-8"?>
<calcChain xmlns="http://schemas.openxmlformats.org/spreadsheetml/2006/main">
  <c r="B28" i="2"/>
  <c r="C28" s="1"/>
  <c r="B27"/>
  <c r="G27" s="1"/>
  <c r="B26"/>
  <c r="G26" s="1"/>
  <c r="B25"/>
  <c r="G25" s="1"/>
  <c r="B24"/>
  <c r="C24" s="1"/>
  <c r="B23"/>
  <c r="B22"/>
  <c r="G22" s="1"/>
  <c r="B21"/>
  <c r="G21" s="1"/>
  <c r="B20"/>
  <c r="C20" s="1"/>
  <c r="B19"/>
  <c r="C19" s="1"/>
  <c r="B18"/>
  <c r="G18" s="1"/>
  <c r="B17"/>
  <c r="G17" s="1"/>
  <c r="B16"/>
  <c r="C16" s="1"/>
  <c r="B15"/>
  <c r="G15" s="1"/>
  <c r="B14"/>
  <c r="G14" s="1"/>
  <c r="B13"/>
  <c r="G13" s="1"/>
  <c r="B12"/>
  <c r="C12" s="1"/>
  <c r="B11"/>
  <c r="G11" s="1"/>
  <c r="B10"/>
  <c r="G10" s="1"/>
  <c r="B9"/>
  <c r="G9" s="1"/>
  <c r="B8"/>
  <c r="C8" s="1"/>
  <c r="B7"/>
  <c r="C7" s="1"/>
  <c r="B6"/>
  <c r="G6" s="1"/>
  <c r="B5"/>
  <c r="G5" s="1"/>
  <c r="C23"/>
  <c r="G23" l="1"/>
  <c r="G20"/>
  <c r="G19"/>
  <c r="G16"/>
  <c r="C15"/>
  <c r="G12"/>
  <c r="G7"/>
  <c r="C27"/>
  <c r="G24"/>
  <c r="C11"/>
  <c r="G8"/>
  <c r="G28"/>
  <c r="C26"/>
  <c r="C22"/>
  <c r="C18"/>
  <c r="C14"/>
  <c r="C10"/>
  <c r="C6"/>
  <c r="C25"/>
  <c r="C21"/>
  <c r="C17"/>
  <c r="C13"/>
  <c r="C9"/>
  <c r="C5"/>
</calcChain>
</file>

<file path=xl/sharedStrings.xml><?xml version="1.0" encoding="utf-8"?>
<sst xmlns="http://schemas.openxmlformats.org/spreadsheetml/2006/main" count="3" uniqueCount="3">
  <si>
    <t>Date</t>
  </si>
  <si>
    <t>Nature</t>
  </si>
  <si>
    <t>Prélèvement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</si>
</sst>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Arial"/>
      <family val="2"/>
    </font>
    <font>
      <sz val="12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10">
    <xf numFmtId="0" fontId="0" fillId="0" borderId="0" xfId="0"/>
    <xf numFmtId="0" fontId="3" fillId="0" borderId="0" xfId="2" applyFont="1" applyAlignment="1">
      <alignment horizontal="center" vertical="center"/>
    </xf>
    <xf numFmtId="164" fontId="3" fillId="0" borderId="0" xfId="2" applyNumberFormat="1" applyFont="1" applyAlignment="1">
      <alignment horizontal="center" vertical="center"/>
    </xf>
    <xf numFmtId="0" fontId="3" fillId="0" borderId="1" xfId="2" applyNumberFormat="1" applyFont="1" applyBorder="1" applyAlignment="1">
      <alignment horizontal="center" vertical="center"/>
    </xf>
    <xf numFmtId="0" fontId="3" fillId="0" borderId="1" xfId="2" applyFont="1" applyBorder="1" applyAlignment="1">
      <alignment vertical="center"/>
    </xf>
    <xf numFmtId="0" fontId="3" fillId="0" borderId="1" xfId="2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/>
    </xf>
    <xf numFmtId="14" fontId="3" fillId="0" borderId="0" xfId="2" applyNumberFormat="1" applyFont="1" applyAlignment="1">
      <alignment vertical="center"/>
    </xf>
    <xf numFmtId="0" fontId="3" fillId="2" borderId="1" xfId="2" applyFont="1" applyFill="1" applyBorder="1" applyAlignment="1">
      <alignment horizontal="center" vertical="center"/>
    </xf>
    <xf numFmtId="0" fontId="3" fillId="0" borderId="0" xfId="2" applyFont="1" applyAlignment="1">
      <alignment vertical="center"/>
    </xf>
  </cellXfs>
  <cellStyles count="4">
    <cellStyle name="Normal" xfId="0" builtinId="0"/>
    <cellStyle name="Normal 2" xfId="1"/>
    <cellStyle name="Normal 2 2" xfId="2"/>
    <cellStyle name="Normal 2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28"/>
  <sheetViews>
    <sheetView tabSelected="1" workbookViewId="0"/>
  </sheetViews>
  <sheetFormatPr baseColWidth="10" defaultRowHeight="15"/>
  <cols>
    <col min="1" max="1" width="3.5703125" style="2" customWidth="1"/>
    <col min="2" max="2" width="12.5703125" style="9" customWidth="1"/>
    <col min="3" max="3" width="22.28515625" style="1" bestFit="1" customWidth="1"/>
    <col min="4" max="6" width="3.5703125" style="9" customWidth="1"/>
    <col min="7" max="16384" width="11.42578125" style="9"/>
  </cols>
  <sheetData>
    <row r="3" spans="1:10" s="1" customFormat="1" ht="21" customHeight="1">
      <c r="A3" s="2"/>
      <c r="B3" s="8" t="s">
        <v>0</v>
      </c>
      <c r="C3" s="8" t="s">
        <v>1</v>
      </c>
      <c r="D3" s="8"/>
      <c r="E3" s="8"/>
      <c r="F3" s="8"/>
      <c r="G3" s="8" t="s">
        <v>2</v>
      </c>
    </row>
    <row r="4" spans="1:10">
      <c r="B4" s="4"/>
      <c r="C4" s="5"/>
      <c r="D4" s="4"/>
      <c r="E4" s="4"/>
      <c r="F4" s="4"/>
      <c r="G4" s="4"/>
    </row>
    <row r="5" spans="1:10">
      <c r="B5" s="6" t="str">
        <f ca="1">IF(TODAY()&gt;=DATE(YEAR(TODAY()),1,1),"01/01/2016","")</f>
        <v>01/01/2016</v>
      </c>
      <c r="C5" s="5" t="str">
        <f ca="1">IFERROR(IF(TODAY()&gt;=DATE(YEAR(TODAY()),MONTH(B5),1),"Prélèvement de Min",""),"")</f>
        <v>Prélèvement de Min</v>
      </c>
      <c r="D5" s="4"/>
      <c r="E5" s="4"/>
      <c r="F5" s="4"/>
      <c r="G5" s="3">
        <f ca="1">IFERROR(IF(TODAY()&gt;=DATE(YEAR(TODAY()),MONTH(B5),1),500,""),"")</f>
        <v>500</v>
      </c>
    </row>
    <row r="6" spans="1:10">
      <c r="B6" s="6" t="str">
        <f ca="1">IF(TODAY()&gt;=DATE(YEAR(TODAY()),1,5),"05/01/2016","")</f>
        <v>05/01/2016</v>
      </c>
      <c r="C6" s="5" t="str">
        <f ca="1">IFERROR(IF(TODAY()&gt;=DATE(YEAR(TODAY()),MONTH(B6),5),"Prélèvement de Ham",""),"")</f>
        <v>Prélèvement de Ham</v>
      </c>
      <c r="D6" s="4"/>
      <c r="E6" s="4"/>
      <c r="F6" s="4"/>
      <c r="G6" s="3">
        <f ca="1">IFERROR(IF(TODAY()&gt;=DATE(YEAR(TODAY()),MONTH(B6),5),800,""),"")</f>
        <v>800</v>
      </c>
    </row>
    <row r="7" spans="1:10">
      <c r="B7" s="6" t="str">
        <f ca="1">IF(TODAY()&gt;=DATE(YEAR(TODAY()),2,5),"01/02/2016","")</f>
        <v>01/02/2016</v>
      </c>
      <c r="C7" s="5" t="str">
        <f ca="1">IFERROR(IF(TODAY()&gt;=DATE(YEAR(TODAY()),MONTH(B7),1),"Prélèvement de Min",""),"")</f>
        <v>Prélèvement de Min</v>
      </c>
      <c r="D7" s="4"/>
      <c r="E7" s="4"/>
      <c r="F7" s="4"/>
      <c r="G7" s="3">
        <f ca="1">IFERROR(IF(TODAY()&gt;=DATE(YEAR(TODAY()),MONTH(B7),1),500,""),"")</f>
        <v>500</v>
      </c>
    </row>
    <row r="8" spans="1:10">
      <c r="B8" s="6" t="str">
        <f ca="1">IF(TODAY()&gt;=DATE(YEAR(TODAY()),2,5),"05/02/2016","")</f>
        <v>05/02/2016</v>
      </c>
      <c r="C8" s="5" t="str">
        <f ca="1">IFERROR(IF(TODAY()&gt;=DATE(YEAR(TODAY()),MONTH(B8),5),"Prélèvement de Ham",""),"")</f>
        <v>Prélèvement de Ham</v>
      </c>
      <c r="D8" s="4"/>
      <c r="E8" s="4"/>
      <c r="F8" s="4"/>
      <c r="G8" s="3">
        <f ca="1">IFERROR(IF(TODAY()&gt;=DATE(YEAR(TODAY()),MONTH(B8),5),800,""),"")</f>
        <v>800</v>
      </c>
    </row>
    <row r="9" spans="1:10">
      <c r="B9" s="6" t="str">
        <f ca="1">IF(TODAY()&gt;=DATE(YEAR(TODAY()),3,1),"01/03/2016","")</f>
        <v>01/03/2016</v>
      </c>
      <c r="C9" s="5" t="str">
        <f ca="1">IFERROR(IF(TODAY()&gt;=DATE(YEAR(TODAY()),MONTH(B9),1),"Prélèvement de Min",""),"")</f>
        <v>Prélèvement de Min</v>
      </c>
      <c r="D9" s="4"/>
      <c r="E9" s="4"/>
      <c r="F9" s="4"/>
      <c r="G9" s="3">
        <f ca="1">IFERROR(IF(TODAY()&gt;=DATE(YEAR(TODAY()),MONTH(B9),1),500,""),"")</f>
        <v>500</v>
      </c>
    </row>
    <row r="10" spans="1:10">
      <c r="B10" s="6" t="str">
        <f ca="1">IF(TODAY()&gt;=DATE(YEAR(TODAY()),3,5),"05/03/2016","")</f>
        <v>05/03/2016</v>
      </c>
      <c r="C10" s="5" t="str">
        <f ca="1">IFERROR(IF(TODAY()&gt;=DATE(YEAR(TODAY()),MONTH(B10),5),"Prélèvement de Ham",""),"")</f>
        <v>Prélèvement de Ham</v>
      </c>
      <c r="D10" s="4"/>
      <c r="E10" s="4"/>
      <c r="F10" s="4"/>
      <c r="G10" s="3">
        <f ca="1">IFERROR(IF(TODAY()&gt;=DATE(YEAR(TODAY()),MONTH(B10),5),800,""),"")</f>
        <v>800</v>
      </c>
    </row>
    <row r="11" spans="1:10">
      <c r="B11" s="6" t="str">
        <f ca="1">IF(TODAY()&gt;=DATE(YEAR(TODAY()),4,1),"01/04/2016","")</f>
        <v>01/04/2016</v>
      </c>
      <c r="C11" s="5" t="str">
        <f ca="1">IFERROR(IF(TODAY()&gt;=DATE(YEAR(TODAY()),MONTH(B11),1),"Prélèvement de Min",""),"")</f>
        <v>Prélèvement de Min</v>
      </c>
      <c r="D11" s="4"/>
      <c r="E11" s="4"/>
      <c r="F11" s="4"/>
      <c r="G11" s="3">
        <f ca="1">IFERROR(IF(TODAY()&gt;=DATE(YEAR(TODAY()),MONTH(B11),1),500,""),"")</f>
        <v>500</v>
      </c>
    </row>
    <row r="12" spans="1:10">
      <c r="B12" s="6" t="str">
        <f ca="1">IF(TODAY()&gt;=DATE(YEAR(TODAY()),4,5),"05/04/2016","")</f>
        <v>05/04/2016</v>
      </c>
      <c r="C12" s="5" t="str">
        <f ca="1">IFERROR(IF(TODAY()&gt;=DATE(YEAR(TODAY()),MONTH(B12),5),"Prélèvement de Ham",""),"")</f>
        <v>Prélèvement de Ham</v>
      </c>
      <c r="D12" s="4"/>
      <c r="E12" s="4"/>
      <c r="F12" s="4"/>
      <c r="G12" s="3">
        <f ca="1">IFERROR(IF(TODAY()&gt;=DATE(YEAR(TODAY()),MONTH(B12),5),800,""),"")</f>
        <v>800</v>
      </c>
      <c r="J12" s="7"/>
    </row>
    <row r="13" spans="1:10">
      <c r="B13" s="6" t="str">
        <f ca="1">IF(TODAY()&gt;=DATE(YEAR(TODAY()),5,1),"01/05/2016","")</f>
        <v>01/05/2016</v>
      </c>
      <c r="C13" s="5" t="str">
        <f ca="1">IFERROR(IF(TODAY()&gt;=DATE(YEAR(TODAY()),MONTH(B13),1),"Prélèvement de Min",""),"")</f>
        <v>Prélèvement de Min</v>
      </c>
      <c r="D13" s="4"/>
      <c r="E13" s="4"/>
      <c r="F13" s="4"/>
      <c r="G13" s="3">
        <f ca="1">IFERROR(IF(TODAY()&gt;=DATE(YEAR(TODAY()),MONTH(B13),1),500,""),"")</f>
        <v>500</v>
      </c>
      <c r="J13" s="7"/>
    </row>
    <row r="14" spans="1:10">
      <c r="B14" s="6" t="str">
        <f ca="1">IF(TODAY()&gt;=DATE(YEAR(TODAY()),5,5),"05/05/2016","")</f>
        <v>05/05/2016</v>
      </c>
      <c r="C14" s="5" t="str">
        <f ca="1">IFERROR(IF(TODAY()&gt;=DATE(YEAR(TODAY()),MONTH(B14),5),"Prélèvement de Ham",""),"")</f>
        <v>Prélèvement de Ham</v>
      </c>
      <c r="D14" s="4"/>
      <c r="E14" s="4"/>
      <c r="F14" s="4"/>
      <c r="G14" s="3">
        <f ca="1">IFERROR(IF(TODAY()&gt;=DATE(YEAR(TODAY()),MONTH(B14),5),800,""),"")</f>
        <v>800</v>
      </c>
      <c r="J14" s="7"/>
    </row>
    <row r="15" spans="1:10">
      <c r="B15" s="6" t="str">
        <f ca="1">IF(TODAY()&gt;=DATE(YEAR(TODAY()),6,1),"01/06/2016","")</f>
        <v>01/06/2016</v>
      </c>
      <c r="C15" s="5" t="str">
        <f ca="1">IFERROR(IF(TODAY()&gt;=DATE(YEAR(TODAY()),MONTH(B15),1),"Prélèvement de Min",""),"")</f>
        <v>Prélèvement de Min</v>
      </c>
      <c r="D15" s="4"/>
      <c r="E15" s="4"/>
      <c r="F15" s="4"/>
      <c r="G15" s="3">
        <f ca="1">IFERROR(IF(TODAY()&gt;=DATE(YEAR(TODAY()),MONTH(B15),1),500,""),"")</f>
        <v>500</v>
      </c>
      <c r="J15" s="7"/>
    </row>
    <row r="16" spans="1:10">
      <c r="B16" s="6" t="str">
        <f ca="1">IF(TODAY()&gt;=DATE(YEAR(TODAY()),6,5),"05/06/2016","")</f>
        <v>05/06/2016</v>
      </c>
      <c r="C16" s="5" t="str">
        <f ca="1">IFERROR(IF(TODAY()&gt;=DATE(YEAR(TODAY()),MONTH(B16),5),"Prélèvement de Ham",""),"")</f>
        <v>Prélèvement de Ham</v>
      </c>
      <c r="D16" s="4"/>
      <c r="E16" s="4"/>
      <c r="F16" s="4"/>
      <c r="G16" s="3">
        <f ca="1">IFERROR(IF(TODAY()&gt;=DATE(YEAR(TODAY()),MONTH(B16),5),800,""),"")</f>
        <v>800</v>
      </c>
      <c r="J16" s="7"/>
    </row>
    <row r="17" spans="2:7" s="9" customFormat="1">
      <c r="B17" s="6" t="str">
        <f ca="1">IF(TODAY()&gt;=DATE(YEAR(TODAY()),7,1),"01/07/2016","")</f>
        <v>01/07/2016</v>
      </c>
      <c r="C17" s="5" t="str">
        <f ca="1">IFERROR(IF(TODAY()&gt;=DATE(YEAR(TODAY()),MONTH(B17),1),"Prélèvement de Min",""),"")</f>
        <v>Prélèvement de Min</v>
      </c>
      <c r="D17" s="4"/>
      <c r="E17" s="4"/>
      <c r="F17" s="4"/>
      <c r="G17" s="3">
        <f ca="1">IFERROR(IF(TODAY()&gt;=DATE(YEAR(TODAY()),MONTH(B17),1),500,""),"")</f>
        <v>500</v>
      </c>
    </row>
    <row r="18" spans="2:7" s="9" customFormat="1">
      <c r="B18" s="6" t="str">
        <f ca="1">IF(TODAY()&gt;=DATE(YEAR(TODAY()),7,5),"05/07/2016","")</f>
        <v>05/07/2016</v>
      </c>
      <c r="C18" s="5" t="str">
        <f ca="1">IFERROR(IF(TODAY()&gt;=DATE(YEAR(TODAY()),MONTH(B18),5),"Prélèvement de Ham",""),"")</f>
        <v>Prélèvement de Ham</v>
      </c>
      <c r="D18" s="4"/>
      <c r="E18" s="4"/>
      <c r="F18" s="4"/>
      <c r="G18" s="3">
        <f ca="1">IFERROR(IF(TODAY()&gt;=DATE(YEAR(TODAY()),MONTH(B18),5),800,""),"")</f>
        <v>800</v>
      </c>
    </row>
    <row r="19" spans="2:7" s="9" customFormat="1">
      <c r="B19" s="6" t="str">
        <f ca="1">IF(TODAY()&gt;=DATE(YEAR(TODAY()),8,1),"01/08/2016","")</f>
        <v>01/08/2016</v>
      </c>
      <c r="C19" s="5" t="str">
        <f ca="1">IFERROR(IF(TODAY()&gt;=DATE(YEAR(TODAY()),MONTH(B19),1),"Prélèvement de Min",""),"")</f>
        <v>Prélèvement de Min</v>
      </c>
      <c r="D19" s="4"/>
      <c r="E19" s="4"/>
      <c r="F19" s="4"/>
      <c r="G19" s="3">
        <f ca="1">IFERROR(IF(TODAY()&gt;=DATE(YEAR(TODAY()),MONTH(B19),1),500,""),"")</f>
        <v>500</v>
      </c>
    </row>
    <row r="20" spans="2:7" s="9" customFormat="1">
      <c r="B20" s="6" t="str">
        <f ca="1">IF(TODAY()&gt;=DATE(YEAR(TODAY()),8,5),"05/08/2016","")</f>
        <v>05/08/2016</v>
      </c>
      <c r="C20" s="5" t="str">
        <f ca="1">IFERROR(IF(TODAY()&gt;=DATE(YEAR(TODAY()),MONTH(B20),5),"Prélèvement de Ham",""),"")</f>
        <v>Prélèvement de Ham</v>
      </c>
      <c r="D20" s="4"/>
      <c r="E20" s="4"/>
      <c r="F20" s="4"/>
      <c r="G20" s="3">
        <f ca="1">IFERROR(IF(TODAY()&gt;=DATE(YEAR(TODAY()),MONTH(B20),5),800,""),"")</f>
        <v>800</v>
      </c>
    </row>
    <row r="21" spans="2:7" s="9" customFormat="1">
      <c r="B21" s="6" t="str">
        <f ca="1">IF(TODAY()&gt;=DATE(YEAR(TODAY()),9,1),"01/09/2016","")</f>
        <v>01/09/2016</v>
      </c>
      <c r="C21" s="5" t="str">
        <f ca="1">IFERROR(IF(TODAY()&gt;=DATE(YEAR(TODAY()),MONTH(B21),1),"Prélèvement de Min",""),"")</f>
        <v>Prélèvement de Min</v>
      </c>
      <c r="D21" s="4"/>
      <c r="E21" s="4"/>
      <c r="F21" s="4"/>
      <c r="G21" s="3">
        <f ca="1">IFERROR(IF(TODAY()&gt;=DATE(YEAR(TODAY()),MONTH(B21),1),500,""),"")</f>
        <v>500</v>
      </c>
    </row>
    <row r="22" spans="2:7" s="9" customFormat="1">
      <c r="B22" s="6" t="str">
        <f ca="1">IF(TODAY()&gt;=DATE(YEAR(TODAY()),9,5),"05/09/2016","")</f>
        <v>05/09/2016</v>
      </c>
      <c r="C22" s="5" t="str">
        <f ca="1">IFERROR(IF(TODAY()&gt;=DATE(YEAR(TODAY()),MONTH(B22),5),"Prélèvement de Ham",""),"")</f>
        <v>Prélèvement de Ham</v>
      </c>
      <c r="D22" s="4"/>
      <c r="E22" s="4"/>
      <c r="F22" s="4"/>
      <c r="G22" s="3">
        <f ca="1">IFERROR(IF(TODAY()&gt;=DATE(YEAR(TODAY()),MONTH(B22),5),800,""),"")</f>
        <v>800</v>
      </c>
    </row>
    <row r="23" spans="2:7" s="9" customFormat="1">
      <c r="B23" s="6" t="str">
        <f ca="1">IF(TODAY()&gt;=DATE(YEAR(TODAY()),10,1),"01/10/2016","")</f>
        <v/>
      </c>
      <c r="C23" s="5" t="str">
        <f ca="1">IFERROR(IF(TODAY()&gt;=DATE(YEAR(TODAY()),MONTH(B23),1),"Prélèvement de Min",""),"")</f>
        <v/>
      </c>
      <c r="D23" s="4"/>
      <c r="E23" s="4"/>
      <c r="F23" s="4"/>
      <c r="G23" s="3" t="str">
        <f ca="1">IFERROR(IF(TODAY()&gt;=DATE(YEAR(TODAY()),MONTH(B23),1),500,""),"")</f>
        <v/>
      </c>
    </row>
    <row r="24" spans="2:7" s="9" customFormat="1">
      <c r="B24" s="6" t="str">
        <f ca="1">IF(TODAY()&gt;=DATE(YEAR(TODAY()),10,5),"05/10/2016","")</f>
        <v/>
      </c>
      <c r="C24" s="5" t="str">
        <f ca="1">IFERROR(IF(TODAY()&gt;=DATE(YEAR(TODAY()),MONTH(B24),5),"Prélèvement de Ham",""),"")</f>
        <v/>
      </c>
      <c r="D24" s="4"/>
      <c r="E24" s="4"/>
      <c r="F24" s="4"/>
      <c r="G24" s="3" t="str">
        <f ca="1">IFERROR(IF(TODAY()&gt;=DATE(YEAR(TODAY()),MONTH(B24),5),800,""),"")</f>
        <v/>
      </c>
    </row>
    <row r="25" spans="2:7" s="9" customFormat="1">
      <c r="B25" s="6" t="str">
        <f ca="1">IF(TODAY()&gt;=DATE(YEAR(TODAY()),11,1),"01/11/2016","")</f>
        <v/>
      </c>
      <c r="C25" s="5" t="str">
        <f ca="1">IFERROR(IF(TODAY()&gt;=DATE(YEAR(TODAY()),MONTH(B25),1),"Prélèvement de Min",""),"")</f>
        <v/>
      </c>
      <c r="D25" s="4"/>
      <c r="E25" s="4"/>
      <c r="F25" s="4"/>
      <c r="G25" s="3" t="str">
        <f ca="1">IFERROR(IF(TODAY()&gt;=DATE(YEAR(TODAY()),MONTH(B25),1),500,""),"")</f>
        <v/>
      </c>
    </row>
    <row r="26" spans="2:7" s="9" customFormat="1">
      <c r="B26" s="6" t="str">
        <f ca="1">IF(TODAY()&gt;=DATE(YEAR(TODAY()),11,5),"05/11/2016","")</f>
        <v/>
      </c>
      <c r="C26" s="5" t="str">
        <f ca="1">IFERROR(IF(TODAY()&gt;=DATE(YEAR(TODAY()),MONTH(B26),5),"Prélèvement de Ham",""),"")</f>
        <v/>
      </c>
      <c r="D26" s="4"/>
      <c r="E26" s="4"/>
      <c r="F26" s="4"/>
      <c r="G26" s="3" t="str">
        <f ca="1">IFERROR(IF(TODAY()&gt;=DATE(YEAR(TODAY()),MONTH(B26),5),800,""),"")</f>
        <v/>
      </c>
    </row>
    <row r="27" spans="2:7" s="9" customFormat="1">
      <c r="B27" s="6" t="str">
        <f ca="1">IF(TODAY()&gt;=DATE(YEAR(TODAY()),12,1),"01/12/2016","")</f>
        <v/>
      </c>
      <c r="C27" s="5" t="str">
        <f ca="1">IFERROR(IF(TODAY()&gt;=DATE(YEAR(TODAY()),MONTH(B27),1),"Prélèvement de Min",""),"")</f>
        <v/>
      </c>
      <c r="D27" s="4"/>
      <c r="E27" s="4"/>
      <c r="F27" s="4"/>
      <c r="G27" s="3" t="str">
        <f ca="1">IFERROR(IF(TODAY()&gt;=DATE(YEAR(TODAY()),MONTH(B27),1),500,""),"")</f>
        <v/>
      </c>
    </row>
    <row r="28" spans="2:7" s="9" customFormat="1">
      <c r="B28" s="6" t="str">
        <f ca="1">IF(TODAY()&gt;=DATE(YEAR(TODAY()),12,5),"05/12/2016","")</f>
        <v/>
      </c>
      <c r="C28" s="5" t="str">
        <f ca="1">IFERROR(IF(TODAY()&gt;=DATE(YEAR(TODAY()),MONTH(B28),5),"Prélèvement de Ham",""),"")</f>
        <v/>
      </c>
      <c r="D28" s="4"/>
      <c r="E28" s="4"/>
      <c r="F28" s="4"/>
      <c r="G28" s="3" t="str">
        <f ca="1">IFERROR(IF(TODAY()&gt;=DATE(YEAR(TODAY()),MONTH(B28),5),800,""),"")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Hh</dc:creator>
  <cp:lastModifiedBy>Hh</cp:lastModifiedBy>
  <dcterms:created xsi:type="dcterms:W3CDTF">2015-09-09T13:58:15Z</dcterms:created>
  <dcterms:modified xsi:type="dcterms:W3CDTF">2015-09-09T14:24:14Z</dcterms:modified>
</cp:coreProperties>
</file>